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財政\◆財政係18年7月から\｢財政比較分析表」「歳出比較分析表」の作成\R2財政状況資料集の作成及び提出について\20220926〆　令和２年度財政状況資料集の作成について（2回目・地方公会計関係）\公開用データ\"/>
    </mc:Choice>
  </mc:AlternateContent>
  <xr:revisionPtr revIDLastSave="0" documentId="13_ncr:1_{1150B4B2-BA99-4905-AE31-7CC668403181}" xr6:coauthVersionLast="45" xr6:coauthVersionMax="45" xr10:uidLastSave="{00000000-0000-0000-0000-000000000000}"/>
  <bookViews>
    <workbookView xWindow="-120" yWindow="-120" windowWidth="21840" windowHeight="13140" tabRatio="94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BW34" i="10"/>
  <c r="BW35" i="10" s="1"/>
  <c r="C34" i="10"/>
  <c r="BW36" i="10" l="1"/>
  <c r="BW37" i="10" s="1"/>
  <c r="BW38" i="10" s="1"/>
  <c r="BW39" i="10" s="1"/>
  <c r="BW40" i="10" s="1"/>
  <c r="CO34" i="10"/>
  <c r="CO35" i="10" s="1"/>
  <c r="CO36" i="10" s="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<sst xmlns="http://schemas.openxmlformats.org/spreadsheetml/2006/main" count="1085" uniqueCount="613">
  <si>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</si>
  <si>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</si>
  <si>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</si>
  <si>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</si>
  <si>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</si>
  <si>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</si>
  <si>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</si>
  <si>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</si>
  <si>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</si>
  <si>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</si>
  <si>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</si>
  <si>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</si>
  <si>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</si>
  <si>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</si>
  <si>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</si>
  <si>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</si>
  <si>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</si>
  <si>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</si>
  <si>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</si>
  <si>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</si>
  <si>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</si>
  <si>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</si>
  <si>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</si>
  <si>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</si>
  <si>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</si>
  <si>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</si>
  <si>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</si>
  <si>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</si>
  <si>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</si>
  <si>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</si>
  <si>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</si>
  <si>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</si>
  <si>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</si>
  <si>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</si>
  <si>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</si>
  <si>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</si>
  <si>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</si>
  <si>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</si>
  <si>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</si>
  <si>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</si>
  <si>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</si>
  <si>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</si>
  <si>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</si>
  <si>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</si>
  <si>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</si>
  <si>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</si>
  <si>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</si>
  <si>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</si>
  <si>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</si>
  <si>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</si>
  <si>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</si>
  <si>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</si>
  <si>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</si>
  <si>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</si>
  <si>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</si>
  <si>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</si>
  <si>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</si>
  <si>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</si>
  <si>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</si>
  <si>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</si>
  <si>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</si>
  <si>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</si>
  <si>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</si>
  <si>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</si>
  <si>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</si>
  <si>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</si>
  <si>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</si>
  <si>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</si>
  <si>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</si>
  <si>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</si>
  <si>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</si>
  <si>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</si>
  <si>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</si>
  <si>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</si>
  <si>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</si>
  <si>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</si>
  <si>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</si>
  <si>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</si>
  <si>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</si>
  <si>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</si>
  <si>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</si>
  <si>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</si>
  <si>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</si>
  <si>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</si>
  <si>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</si>
  <si>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</si>
  <si>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</si>
  <si>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</si>
  <si>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</si>
  <si>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</si>
  <si>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</si>
  <si>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</si>
  <si>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</si>
  <si>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</si>
  <si>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</si>
  <si>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</si>
  <si>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</si>
  <si>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</si>
  <si>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</si>
  <si>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</si>
  <si>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</si>
  <si>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</si>
  <si>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</si>
  <si>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</si>
  <si>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</si>
  <si>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</si>
  <si>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</si>
  <si>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</si>
  <si>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</si>
  <si>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</si>
  <si>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</si>
  <si>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</si>
  <si>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</si>
  <si>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</si>
  <si>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</si>
  <si>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</si>
  <si>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</si>
  <si>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</si>
  <si>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</si>
  <si>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</si>
  <si>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</si>
  <si>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</si>
  <si>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</si>
  <si>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</si>
  <si>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</si>
  <si>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</si>
  <si>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</si>
  <si>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</si>
  <si>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</si>
  <si>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</si>
  <si>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</si>
  <si>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</si>
  <si>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</si>
  <si>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</si>
  <si>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</si>
  <si>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</si>
  <si>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</si>
  <si>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</si>
  <si>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</si>
  <si>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</si>
  <si>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</si>
  <si>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</si>
  <si>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</si>
  <si>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</si>
  <si>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</si>
  <si>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</si>
  <si>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</si>
  <si>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</si>
  <si>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</si>
  <si>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</si>
  <si>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</si>
  <si>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</si>
  <si>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</si>
  <si>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</si>
  <si>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</si>
  <si>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</si>
  <si>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</si>
  <si>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</si>
  <si>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</si>
  <si>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</si>
  <si>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</si>
  <si>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</si>
  <si>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</si>
  <si>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</si>
  <si>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</si>
  <si>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</si>
  <si>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</si>
  <si>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</si>
  <si>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</si>
  <si>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</si>
  <si>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</si>
  <si>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</si>
  <si>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</si>
  <si>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</si>
  <si>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</si>
  <si>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</si>
  <si>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</si>
  <si>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</si>
  <si>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</si>
  <si>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</si>
  <si>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</si>
  <si>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</si>
  <si>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</si>
  <si>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</si>
  <si>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</si>
  <si>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</si>
  <si>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</si>
  <si>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</si>
  <si>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</si>
  <si>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</si>
  <si>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</si>
  <si>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</si>
  <si>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</si>
  <si>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</si>
  <si>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</si>
  <si>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</si>
  <si>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</si>
  <si>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</si>
  <si>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</si>
  <si>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</si>
  <si>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</si>
  <si>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</si>
  <si>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</si>
  <si>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</si>
  <si>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</si>
  <si>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</si>
  <si>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</si>
  <si>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</si>
  <si>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</si>
  <si>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</si>
  <si>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</si>
  <si>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</si>
  <si>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</si>
  <si>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島根県江津市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</si>
  <si>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</si>
  <si>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</si>
  <si>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</si>
  <si>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</si>
  <si>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</si>
  <si>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</si>
  <si>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</si>
  <si>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</si>
  <si>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</si>
  <si>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</si>
  <si>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</si>
  <si>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</si>
  <si>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</si>
  <si>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</si>
  <si>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</si>
  <si>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</si>
  <si>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</si>
  <si>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</si>
  <si>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</si>
  <si>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</si>
  <si>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</si>
  <si>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</si>
  <si>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</si>
  <si>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</si>
  <si>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</si>
  <si>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</si>
  <si>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</si>
  <si>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</si>
  <si>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</si>
  <si>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</si>
  <si>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</si>
  <si>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</si>
  <si>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</si>
  <si>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</si>
  <si>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</si>
  <si>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</si>
  <si>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</si>
  <si>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</si>
  <si>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</si>
  <si>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</si>
  <si>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</si>
  <si>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</si>
  <si>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</si>
  <si>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</si>
  <si>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</si>
  <si>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</si>
  <si>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</si>
  <si>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</si>
  <si>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</si>
  <si>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</si>
  <si>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</si>
  <si>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</si>
  <si>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</si>
  <si>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</si>
  <si>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</si>
  <si>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</si>
  <si>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</si>
  <si>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</si>
  <si>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</si>
  <si>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</si>
  <si>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</si>
  <si>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</si>
  <si>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</si>
  <si>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</si>
  <si>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</si>
  <si>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</si>
  <si>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</si>
  <si>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</si>
  <si>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</si>
  <si>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</si>
  <si>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</si>
  <si>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</si>
  <si>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</si>
  <si>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</si>
  <si>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</si>
  <si>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</si>
  <si>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</si>
  <si>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</si>
  <si>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</si>
  <si>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</si>
  <si>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</si>
  <si>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</si>
  <si>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</si>
  <si>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</si>
  <si>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</si>
  <si>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</si>
  <si>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</si>
  <si>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</si>
  <si>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</si>
  <si>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</si>
  <si>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</si>
  <si>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</si>
  <si>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</si>
  <si>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</si>
  <si>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</si>
  <si>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</si>
  <si>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</si>
  <si>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</si>
  <si>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</si>
  <si>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</si>
  <si>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</si>
  <si>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</si>
  <si>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</si>
  <si>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</si>
  <si>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</si>
  <si>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</si>
  <si>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</si>
  <si>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</si>
  <si>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</si>
  <si>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</si>
  <si>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</si>
  <si>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</si>
  <si>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</si>
  <si>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</si>
  <si>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</si>
  <si>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</si>
  <si>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</si>
  <si>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</si>
  <si>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</si>
  <si>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</si>
  <si>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</si>
  <si>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</si>
  <si>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</si>
  <si>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</si>
  <si>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</si>
  <si>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</si>
  <si>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</si>
  <si>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</si>
  <si>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</si>
  <si>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</si>
  <si>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</si>
  <si>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</si>
  <si>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</si>
  <si>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</si>
  <si>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</si>
  <si>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</si>
  <si>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</si>
  <si>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</si>
  <si>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</si>
  <si>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</si>
  <si>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</si>
  <si>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</si>
  <si>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</si>
  <si>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</si>
  <si>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</si>
  <si>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</si>
  <si>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</si>
  <si>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</si>
  <si>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</si>
  <si>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</si>
  <si>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</si>
  <si>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</si>
  <si>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</si>
  <si>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</si>
  <si>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島根県江津市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</si>
  <si>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</si>
  <si>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</si>
  <si>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</si>
  <si>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</si>
  <si>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</si>
  <si>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</si>
  <si>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</si>
  <si>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</si>
  <si>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</si>
  <si>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</si>
  <si>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</si>
  <si>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</si>
  <si>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</si>
  <si>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</si>
  <si>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</si>
  <si>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</si>
  <si>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</si>
  <si>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</si>
  <si>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</si>
  <si>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</si>
  <si>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</si>
  <si>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</si>
  <si>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</si>
  <si>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</si>
  <si>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</si>
  <si>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</si>
  <si>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</si>
  <si>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</si>
  <si>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</si>
  <si>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</si>
  <si>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</si>
  <si>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</si>
  <si>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</si>
  <si>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</si>
  <si>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</si>
  <si>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</si>
  <si>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</si>
  <si>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</si>
  <si>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</si>
  <si>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</si>
  <si>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</si>
  <si>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</si>
  <si>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</si>
  <si>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</si>
  <si>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</si>
  <si>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</si>
  <si>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</si>
  <si>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</si>
  <si>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</si>
  <si>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</si>
  <si>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</si>
  <si>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</si>
  <si>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</si>
  <si>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</si>
  <si>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</si>
  <si>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</si>
  <si>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</si>
  <si>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</si>
  <si>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</si>
  <si>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</si>
  <si>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</si>
  <si>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</si>
  <si>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</si>
  <si>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</si>
  <si>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</si>
  <si>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</si>
  <si>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</si>
  <si>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</si>
  <si>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</si>
  <si>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</si>
  <si>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</si>
  <si>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</si>
  <si>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</si>
  <si>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</si>
  <si>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</si>
  <si>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</si>
  <si>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</si>
  <si>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</si>
  <si>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</si>
  <si>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</si>
  <si>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</si>
  <si>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</si>
  <si>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</si>
  <si>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</si>
  <si>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</si>
  <si>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</si>
  <si>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</si>
  <si>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</si>
  <si>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</si>
  <si>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</si>
  <si>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</si>
  <si>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</si>
  <si>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</si>
  <si>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</si>
  <si>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</si>
  <si>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</si>
  <si>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</si>
  <si>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</si>
  <si>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</si>
  <si>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</si>
  <si>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</si>
  <si>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</si>
  <si>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</si>
  <si>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</si>
  <si>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</si>
  <si>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</si>
  <si>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</si>
  <si>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</si>
  <si>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</si>
  <si>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</si>
  <si>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</si>
  <si>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</si>
  <si>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</si>
  <si>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</si>
  <si>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</si>
  <si>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</si>
  <si>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</si>
  <si>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</si>
  <si>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</si>
  <si>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</si>
  <si>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</si>
  <si>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</si>
  <si>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</si>
  <si>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</si>
  <si>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</si>
  <si>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</si>
  <si>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</si>
  <si>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</si>
  <si>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</si>
  <si>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</si>
  <si>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</si>
  <si>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</si>
  <si>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</si>
  <si>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</si>
  <si>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</si>
  <si>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</si>
  <si>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</si>
  <si>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</si>
  <si>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</si>
  <si>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</si>
  <si>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</si>
  <si>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</si>
  <si>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</si>
  <si>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</si>
  <si>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</si>
  <si>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</si>
  <si>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</si>
  <si>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</si>
  <si>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</si>
  <si>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</si>
  <si>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</si>
  <si>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</si>
  <si>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</si>
  <si>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</si>
  <si>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</si>
  <si>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</si>
  <si>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</si>
  <si>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</si>
  <si>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</si>
  <si>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</si>
  <si>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</si>
  <si>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</si>
  <si>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</si>
  <si>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</si>
  <si>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</si>
  <si>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</si>
  <si>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</si>
  <si>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</si>
  <si>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</si>
  <si>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</si>
  <si>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</si>
  <si>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</si>
  <si>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</si>
  <si>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</si>
  <si>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</si>
  <si>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</si>
  <si>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</si>
  <si>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</si>
  <si>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</si>
  <si>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</si>
  <si>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</si>
  <si>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</si>
  <si>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</si>
  <si>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</si>
  <si>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</si>
  <si>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</si>
  <si>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</si>
  <si>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</si>
  <si>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</si>
  <si>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</si>
  <si>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</si>
  <si>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</si>
  <si>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</si>
  <si>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</si>
  <si>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</si>
  <si>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</si>
  <si>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</si>
  <si>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</si>
  <si>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</si>
  <si>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</si>
  <si>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</si>
  <si>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t>
  </si>
  <si>
    <t>一般会計</t>
  </si>
  <si>
    <t>水道事業会計</t>
  </si>
  <si>
    <t>国民健康保険事業特別会計</t>
  </si>
  <si>
    <t>公共下水道事業特別会計</t>
  </si>
  <si>
    <t>後期高齢者医療事業特別会計</t>
  </si>
  <si>
    <t>国民健康保険診療所事業特別会計</t>
  </si>
  <si>
    <t>農業集落排水事業特別会計</t>
  </si>
  <si>
    <t>その他会計（赤字）</t>
  </si>
  <si>
    <t>その他会計（黒字）</t>
  </si>
  <si>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</si>
  <si>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</si>
  <si>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</si>
  <si>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</si>
  <si>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</si>
  <si>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</si>
  <si>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元気！勇気！感動！ごうつふるさと基金</t>
    <rPh sb="0" eb="2">
      <t>ゲンキ</t>
    </rPh>
    <rPh sb="3" eb="5">
      <t>ユウキ</t>
    </rPh>
    <rPh sb="6" eb="8">
      <t>カンドウ</t>
    </rPh>
    <rPh sb="16" eb="18">
      <t>キキン</t>
    </rPh>
    <phoneticPr fontId="2"/>
  </si>
  <si>
    <t>公共施設等整備管理基金</t>
    <rPh sb="0" eb="2">
      <t>コウキョウ</t>
    </rPh>
    <rPh sb="2" eb="4">
      <t>シセツ</t>
    </rPh>
    <rPh sb="4" eb="5">
      <t>トウ</t>
    </rPh>
    <rPh sb="5" eb="7">
      <t>セイビ</t>
    </rPh>
    <rPh sb="7" eb="9">
      <t>カンリ</t>
    </rPh>
    <rPh sb="9" eb="11">
      <t>キキン</t>
    </rPh>
    <phoneticPr fontId="5"/>
  </si>
  <si>
    <t>図書館・郷土資料館建設基金</t>
    <rPh sb="0" eb="3">
      <t>トショカン</t>
    </rPh>
    <rPh sb="4" eb="6">
      <t>キョウド</t>
    </rPh>
    <rPh sb="6" eb="9">
      <t>シリョウカン</t>
    </rPh>
    <rPh sb="9" eb="11">
      <t>ケンセツ</t>
    </rPh>
    <rPh sb="11" eb="13">
      <t>キキン</t>
    </rPh>
    <phoneticPr fontId="2"/>
  </si>
  <si>
    <t>産業振興基金</t>
    <rPh sb="0" eb="2">
      <t>サンギョウ</t>
    </rPh>
    <rPh sb="2" eb="4">
      <t>シンコウ</t>
    </rPh>
    <rPh sb="4" eb="6">
      <t>キキン</t>
    </rPh>
    <phoneticPr fontId="2"/>
  </si>
  <si>
    <t>○</t>
    <phoneticPr fontId="2"/>
  </si>
  <si>
    <t>江津市土地開発公社</t>
    <rPh sb="0" eb="3">
      <t>ゴウツシ</t>
    </rPh>
    <rPh sb="3" eb="9">
      <t>トチカイハツコウシャ</t>
    </rPh>
    <phoneticPr fontId="2"/>
  </si>
  <si>
    <t>ふるさと支援センターめぐみ</t>
    <rPh sb="4" eb="6">
      <t>シエン</t>
    </rPh>
    <phoneticPr fontId="2"/>
  </si>
  <si>
    <t>江津市教育文化財団</t>
    <rPh sb="0" eb="3">
      <t>ゴウツシ</t>
    </rPh>
    <rPh sb="3" eb="9">
      <t>キョウイクブンカザイダン</t>
    </rPh>
    <phoneticPr fontId="2"/>
  </si>
  <si>
    <t>-</t>
    <phoneticPr fontId="2"/>
  </si>
  <si>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</si>
  <si>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</si>
  <si>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</si>
  <si>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</si>
  <si>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</si>
  <si>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</si>
  <si>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</si>
  <si>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</si>
  <si>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</si>
  <si>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</si>
  <si>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</si>
  <si>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</si>
  <si>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</si>
  <si>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</si>
  <si>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</si>
  <si>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</si>
  <si>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</si>
  <si>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新規起債発行額を元金償還金より低く抑えるようにしているため、将来負担比率については年々減少傾向にあるが、令和2年度においては新庁舎建設、防災行政無線デジタル化等大型事業に伴う新規起債発行額の増により、将来負担比率は上昇した。実質公債費比率については、令和元年度に実施した地方債の任意繰上償還の影響や一部事務組合への負担金の減等により数値は減少した。しかし、類似団体と比較するといずれも依然として高い水準となっている。
今後大型事業の地方債償還に伴う実質公債費比率の上昇が懸念されるため、事業費の年度間調整や更なる繰上償還の実施等、両比率が上昇していかないよう注視していく必要がある。</t>
    <rPh sb="52" eb="54">
      <t>レイワ</t>
    </rPh>
    <rPh sb="55" eb="57">
      <t>ネンド</t>
    </rPh>
    <rPh sb="85" eb="86">
      <t>トモナ</t>
    </rPh>
    <rPh sb="87" eb="89">
      <t>シンキ</t>
    </rPh>
    <rPh sb="89" eb="93">
      <t>キサイハッコウ</t>
    </rPh>
    <rPh sb="93" eb="94">
      <t>ガク</t>
    </rPh>
    <rPh sb="95" eb="96">
      <t>ゾウ</t>
    </rPh>
    <rPh sb="100" eb="106">
      <t>ショウライフタンヒリツ</t>
    </rPh>
    <rPh sb="107" eb="109">
      <t>ジョウショウ</t>
    </rPh>
    <rPh sb="125" eb="127">
      <t>レイワ</t>
    </rPh>
    <rPh sb="127" eb="130">
      <t>ガンネンド</t>
    </rPh>
    <rPh sb="131" eb="133">
      <t>ジッシ</t>
    </rPh>
    <rPh sb="135" eb="138">
      <t>チホウサイ</t>
    </rPh>
    <rPh sb="139" eb="141">
      <t>ニンイ</t>
    </rPh>
    <rPh sb="141" eb="145">
      <t>クリアゲショウカン</t>
    </rPh>
    <rPh sb="146" eb="148">
      <t>エイキョウ</t>
    </rPh>
    <rPh sb="149" eb="155">
      <t>イチブジムクミアイ</t>
    </rPh>
    <rPh sb="157" eb="160">
      <t>フタンキン</t>
    </rPh>
    <rPh sb="161" eb="162">
      <t>ゲン</t>
    </rPh>
    <rPh sb="162" eb="163">
      <t>トウ</t>
    </rPh>
    <rPh sb="166" eb="168">
      <t>スウチ</t>
    </rPh>
    <rPh sb="169" eb="171">
      <t>ゲンショウ</t>
    </rPh>
    <rPh sb="224" eb="231">
      <t>ジッシツコウサイヒヒリツ</t>
    </rPh>
    <rPh sb="243" eb="246">
      <t>ジギョウヒ</t>
    </rPh>
    <rPh sb="247" eb="250">
      <t>ネンドカン</t>
    </rPh>
    <rPh sb="250" eb="252">
      <t>チョウセイ</t>
    </rPh>
    <rPh sb="253" eb="254">
      <t>サラ</t>
    </rPh>
    <rPh sb="256" eb="260">
      <t>クリアゲショウカン</t>
    </rPh>
    <rPh sb="261" eb="263">
      <t>ジッシ</t>
    </rPh>
    <rPh sb="266" eb="268">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</si>
</sst>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F76035-868C-439A-8B55-13C0E137794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C536-41BD-B9E5-44DA6AA40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77219</c:v>
                </c:pt>
                <c:pt idx="1">
                  <c:v>55491</c:v>
                </c:pt>
                <c:pt idx="2">
                  <c:v>45858</c:v>
                </c:pt>
                <c:pt idx="3">
                  <c:v>99852</c:v>
                </c:pt>
                <c:pt idx="4">
                  <c:v>131840</c:v>
                </c:pt>
              </c:numCache>
            </c:numRef>
          </c:val>
          <c:smooth val="0"/>
          <c:extLst>
            <c:ext xmlns:c16="http://schemas.microsoft.com/office/drawing/2014/chart" uri="{C3380CC4-5D6E-409C-BE32-E72D297353CC}">
              <c16:uniqueId val="{00000001-C536-41BD-B9E5-44DA6AA40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c:v>
                </c:pt>
                <c:pt idx="1">
                  <c:v>5.69</c:v>
                </c:pt>
                <c:pt idx="2">
                  <c:v>5.97</c:v>
                </c:pt>
                <c:pt idx="3">
                  <c:v>3.9</c:v>
                </c:pt>
                <c:pt idx="4">
                  <c:v>6.19</c:v>
                </c:pt>
              </c:numCache>
            </c:numRef>
          </c:val>
          <c:extLst>
            <c:ext xmlns:c16="http://schemas.microsoft.com/office/drawing/2014/chart" uri="{C3380CC4-5D6E-409C-BE32-E72D297353CC}">
              <c16:uniqueId val="{00000000-86D2-43FA-810F-DDAC5F0805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7.17</c:v>
                </c:pt>
                <c:pt idx="1">
                  <c:v>7.23</c:v>
                </c:pt>
                <c:pt idx="2">
                  <c:v>7.32</c:v>
                </c:pt>
                <c:pt idx="3">
                  <c:v>7.37</c:v>
                </c:pt>
                <c:pt idx="4">
                  <c:v>7.16</c:v>
                </c:pt>
              </c:numCache>
            </c:numRef>
          </c:val>
          <c:extLst>
            <c:ext xmlns:c16="http://schemas.microsoft.com/office/drawing/2014/chart" uri="{C3380CC4-5D6E-409C-BE32-E72D297353CC}">
              <c16:uniqueId val="{00000001-86D2-43FA-810F-DDAC5F0805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1.39</c:v>
                </c:pt>
                <c:pt idx="2">
                  <c:v>0.22</c:v>
                </c:pt>
                <c:pt idx="3">
                  <c:v>8.73</c:v>
                </c:pt>
                <c:pt idx="4">
                  <c:v>2.4</c:v>
                </c:pt>
              </c:numCache>
            </c:numRef>
          </c:val>
          <c:smooth val="0"/>
          <c:extLst>
            <c:ext xmlns:c16="http://schemas.microsoft.com/office/drawing/2014/chart" uri="{C3380CC4-5D6E-409C-BE32-E72D297353CC}">
              <c16:uniqueId val="{00000002-86D2-43FA-810F-DDAC5F0805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1C-4C1E-8AA0-BF3D1D3739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1C-4C1E-8AA0-BF3D1D3739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1C-4C1E-8AA0-BF3D1D37396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0.19</c:v>
                </c:pt>
                <c:pt idx="8">
                  <c:v>#N/A</c:v>
                </c:pt>
                <c:pt idx="9">
                  <c:v>0</c:v>
                </c:pt>
              </c:numCache>
            </c:numRef>
          </c:val>
          <c:extLst>
            <c:ext xmlns:c16="http://schemas.microsoft.com/office/drawing/2014/chart" uri="{C3380CC4-5D6E-409C-BE32-E72D297353CC}">
              <c16:uniqueId val="{00000003-D81C-4C1E-8AA0-BF3D1D37396C}"/>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81C-4C1E-8AA0-BF3D1D37396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0.06</c:v>
                </c:pt>
                <c:pt idx="4">
                  <c:v>#N/A</c:v>
                </c:pt>
                <c:pt idx="5">
                  <c:v>0.08</c:v>
                </c:pt>
                <c:pt idx="6">
                  <c:v>#N/A</c:v>
                </c:pt>
                <c:pt idx="7">
                  <c:v>0</c:v>
                </c:pt>
                <c:pt idx="8">
                  <c:v>#N/A</c:v>
                </c:pt>
                <c:pt idx="9">
                  <c:v>0</c:v>
                </c:pt>
              </c:numCache>
            </c:numRef>
          </c:val>
          <c:extLst>
            <c:ext xmlns:c16="http://schemas.microsoft.com/office/drawing/2014/chart" uri="{C3380CC4-5D6E-409C-BE32-E72D297353CC}">
              <c16:uniqueId val="{00000005-D81C-4C1E-8AA0-BF3D1D37396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6-D81C-4C1E-8AA0-BF3D1D37396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1.52</c:v>
                </c:pt>
                <c:pt idx="2">
                  <c:v>#N/A</c:v>
                </c:pt>
                <c:pt idx="3">
                  <c:v>1.33</c:v>
                </c:pt>
                <c:pt idx="4">
                  <c:v>#N/A</c:v>
                </c:pt>
                <c:pt idx="5">
                  <c:v>0.4</c:v>
                </c:pt>
                <c:pt idx="6">
                  <c:v>#N/A</c:v>
                </c:pt>
                <c:pt idx="7">
                  <c:v>0.79</c:v>
                </c:pt>
                <c:pt idx="8">
                  <c:v>#N/A</c:v>
                </c:pt>
                <c:pt idx="9">
                  <c:v>0.26</c:v>
                </c:pt>
              </c:numCache>
            </c:numRef>
          </c:val>
          <c:extLst>
            <c:ext xmlns:c16="http://schemas.microsoft.com/office/drawing/2014/chart" uri="{C3380CC4-5D6E-409C-BE32-E72D297353CC}">
              <c16:uniqueId val="{00000007-D81C-4C1E-8AA0-BF3D1D3739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4.18</c:v>
                </c:pt>
                <c:pt idx="2">
                  <c:v>#N/A</c:v>
                </c:pt>
                <c:pt idx="3">
                  <c:v>5.09</c:v>
                </c:pt>
                <c:pt idx="4">
                  <c:v>#N/A</c:v>
                </c:pt>
                <c:pt idx="5">
                  <c:v>4.17</c:v>
                </c:pt>
                <c:pt idx="6">
                  <c:v>#N/A</c:v>
                </c:pt>
                <c:pt idx="7">
                  <c:v>3.68</c:v>
                </c:pt>
                <c:pt idx="8">
                  <c:v>#N/A</c:v>
                </c:pt>
                <c:pt idx="9">
                  <c:v>3.93</c:v>
                </c:pt>
              </c:numCache>
            </c:numRef>
          </c:val>
          <c:extLst>
            <c:ext xmlns:c16="http://schemas.microsoft.com/office/drawing/2014/chart" uri="{C3380CC4-5D6E-409C-BE32-E72D297353CC}">
              <c16:uniqueId val="{00000008-D81C-4C1E-8AA0-BF3D1D3739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c:v>
                </c:pt>
                <c:pt idx="2">
                  <c:v>#N/A</c:v>
                </c:pt>
                <c:pt idx="3">
                  <c:v>5.68</c:v>
                </c:pt>
                <c:pt idx="4">
                  <c:v>#N/A</c:v>
                </c:pt>
                <c:pt idx="5">
                  <c:v>5.97</c:v>
                </c:pt>
                <c:pt idx="6">
                  <c:v>#N/A</c:v>
                </c:pt>
                <c:pt idx="7">
                  <c:v>3.89</c:v>
                </c:pt>
                <c:pt idx="8">
                  <c:v>#N/A</c:v>
                </c:pt>
                <c:pt idx="9">
                  <c:v>6.19</c:v>
                </c:pt>
              </c:numCache>
            </c:numRef>
          </c:val>
          <c:extLst>
            <c:ext xmlns:c16="http://schemas.microsoft.com/office/drawing/2014/chart" uri="{C3380CC4-5D6E-409C-BE32-E72D297353CC}">
              <c16:uniqueId val="{00000009-D81C-4C1E-8AA0-BF3D1D3739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1909</c:v>
                </c:pt>
                <c:pt idx="5">
                  <c:v>1988</c:v>
                </c:pt>
                <c:pt idx="8">
                  <c:v>1973</c:v>
                </c:pt>
                <c:pt idx="11">
                  <c:v>1916</c:v>
                </c:pt>
                <c:pt idx="14">
                  <c:v>1973</c:v>
                </c:pt>
              </c:numCache>
            </c:numRef>
          </c:val>
          <c:extLst>
            <c:ext xmlns:c16="http://schemas.microsoft.com/office/drawing/2014/chart" uri="{C3380CC4-5D6E-409C-BE32-E72D297353CC}">
              <c16:uniqueId val="{00000000-A2D7-47BB-B953-F4F32C0EAB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7-47BB-B953-F4F32C0EAB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42</c:v>
                </c:pt>
                <c:pt idx="6">
                  <c:v>38</c:v>
                </c:pt>
                <c:pt idx="9">
                  <c:v>27</c:v>
                </c:pt>
                <c:pt idx="12">
                  <c:v>14</c:v>
                </c:pt>
              </c:numCache>
            </c:numRef>
          </c:val>
          <c:extLst>
            <c:ext xmlns:c16="http://schemas.microsoft.com/office/drawing/2014/chart" uri="{C3380CC4-5D6E-409C-BE32-E72D297353CC}">
              <c16:uniqueId val="{00000002-A2D7-47BB-B953-F4F32C0EAB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128</c:v>
                </c:pt>
                <c:pt idx="3">
                  <c:v>133</c:v>
                </c:pt>
                <c:pt idx="6">
                  <c:v>145</c:v>
                </c:pt>
                <c:pt idx="9">
                  <c:v>148</c:v>
                </c:pt>
                <c:pt idx="12">
                  <c:v>123</c:v>
                </c:pt>
              </c:numCache>
            </c:numRef>
          </c:val>
          <c:extLst>
            <c:ext xmlns:c16="http://schemas.microsoft.com/office/drawing/2014/chart" uri="{C3380CC4-5D6E-409C-BE32-E72D297353CC}">
              <c16:uniqueId val="{00000003-A2D7-47BB-B953-F4F32C0EAB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471</c:v>
                </c:pt>
                <c:pt idx="3">
                  <c:v>474</c:v>
                </c:pt>
                <c:pt idx="6">
                  <c:v>465</c:v>
                </c:pt>
                <c:pt idx="9">
                  <c:v>461</c:v>
                </c:pt>
                <c:pt idx="12">
                  <c:v>460</c:v>
                </c:pt>
              </c:numCache>
            </c:numRef>
          </c:val>
          <c:extLst>
            <c:ext xmlns:c16="http://schemas.microsoft.com/office/drawing/2014/chart" uri="{C3380CC4-5D6E-409C-BE32-E72D297353CC}">
              <c16:uniqueId val="{00000004-A2D7-47BB-B953-F4F32C0EAB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D7-47BB-B953-F4F32C0EAB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7-47BB-B953-F4F32C0EAB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2211</c:v>
                </c:pt>
                <c:pt idx="3">
                  <c:v>2288</c:v>
                </c:pt>
                <c:pt idx="6">
                  <c:v>2286</c:v>
                </c:pt>
                <c:pt idx="9">
                  <c:v>2204</c:v>
                </c:pt>
                <c:pt idx="12">
                  <c:v>2162</c:v>
                </c:pt>
              </c:numCache>
            </c:numRef>
          </c:val>
          <c:extLst>
            <c:ext xmlns:c16="http://schemas.microsoft.com/office/drawing/2014/chart" uri="{C3380CC4-5D6E-409C-BE32-E72D297353CC}">
              <c16:uniqueId val="{00000007-A2D7-47BB-B953-F4F32C0EAB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943</c:v>
                </c:pt>
                <c:pt idx="2">
                  <c:v>#N/A</c:v>
                </c:pt>
                <c:pt idx="3">
                  <c:v>#N/A</c:v>
                </c:pt>
                <c:pt idx="4">
                  <c:v>949</c:v>
                </c:pt>
                <c:pt idx="5">
                  <c:v>#N/A</c:v>
                </c:pt>
                <c:pt idx="6">
                  <c:v>#N/A</c:v>
                </c:pt>
                <c:pt idx="7">
                  <c:v>961</c:v>
                </c:pt>
                <c:pt idx="8">
                  <c:v>#N/A</c:v>
                </c:pt>
                <c:pt idx="9">
                  <c:v>#N/A</c:v>
                </c:pt>
                <c:pt idx="10">
                  <c:v>924</c:v>
                </c:pt>
                <c:pt idx="11">
                  <c:v>#N/A</c:v>
                </c:pt>
                <c:pt idx="12">
                  <c:v>#N/A</c:v>
                </c:pt>
                <c:pt idx="13">
                  <c:v>786</c:v>
                </c:pt>
                <c:pt idx="14">
                  <c:v>#N/A</c:v>
                </c:pt>
              </c:numCache>
            </c:numRef>
          </c:val>
          <c:smooth val="0"/>
          <c:extLst>
            <c:ext xmlns:c16="http://schemas.microsoft.com/office/drawing/2014/chart" uri="{C3380CC4-5D6E-409C-BE32-E72D297353CC}">
              <c16:uniqueId val="{00000008-A2D7-47BB-B953-F4F32C0EAB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19072</c:v>
                </c:pt>
                <c:pt idx="5">
                  <c:v>18639</c:v>
                </c:pt>
                <c:pt idx="8">
                  <c:v>18423</c:v>
                </c:pt>
                <c:pt idx="11">
                  <c:v>18691</c:v>
                </c:pt>
                <c:pt idx="14">
                  <c:v>19126</c:v>
                </c:pt>
              </c:numCache>
            </c:numRef>
          </c:val>
          <c:extLst>
            <c:ext xmlns:c16="http://schemas.microsoft.com/office/drawing/2014/chart" uri="{C3380CC4-5D6E-409C-BE32-E72D297353CC}">
              <c16:uniqueId val="{00000000-DDA7-4F62-90B7-DE1B3CA2AA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2083</c:v>
                </c:pt>
                <c:pt idx="5">
                  <c:v>1927</c:v>
                </c:pt>
                <c:pt idx="8">
                  <c:v>1781</c:v>
                </c:pt>
                <c:pt idx="11">
                  <c:v>1647</c:v>
                </c:pt>
                <c:pt idx="14">
                  <c:v>1557</c:v>
                </c:pt>
              </c:numCache>
            </c:numRef>
          </c:val>
          <c:extLst>
            <c:ext xmlns:c16="http://schemas.microsoft.com/office/drawing/2014/chart" uri="{C3380CC4-5D6E-409C-BE32-E72D297353CC}">
              <c16:uniqueId val="{00000001-DDA7-4F62-90B7-DE1B3CA2AA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4225</c:v>
                </c:pt>
                <c:pt idx="5">
                  <c:v>4714</c:v>
                </c:pt>
                <c:pt idx="8">
                  <c:v>5038</c:v>
                </c:pt>
                <c:pt idx="11">
                  <c:v>4660</c:v>
                </c:pt>
                <c:pt idx="14">
                  <c:v>4498</c:v>
                </c:pt>
              </c:numCache>
            </c:numRef>
          </c:val>
          <c:extLst>
            <c:ext xmlns:c16="http://schemas.microsoft.com/office/drawing/2014/chart" uri="{C3380CC4-5D6E-409C-BE32-E72D297353CC}">
              <c16:uniqueId val="{00000002-DDA7-4F62-90B7-DE1B3CA2AA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7-4F62-90B7-DE1B3CA2AA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A7-4F62-90B7-DE1B3CA2AA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DDA7-4F62-90B7-DE1B3CA2AA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3081</c:v>
                </c:pt>
                <c:pt idx="3">
                  <c:v>2996</c:v>
                </c:pt>
                <c:pt idx="6">
                  <c:v>2913</c:v>
                </c:pt>
                <c:pt idx="9">
                  <c:v>2895</c:v>
                </c:pt>
                <c:pt idx="12">
                  <c:v>2881</c:v>
                </c:pt>
              </c:numCache>
            </c:numRef>
          </c:val>
          <c:extLst>
            <c:ext xmlns:c16="http://schemas.microsoft.com/office/drawing/2014/chart" uri="{C3380CC4-5D6E-409C-BE32-E72D297353CC}">
              <c16:uniqueId val="{00000006-DDA7-4F62-90B7-DE1B3CA2AA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860</c:v>
                </c:pt>
                <c:pt idx="3">
                  <c:v>724</c:v>
                </c:pt>
                <c:pt idx="6">
                  <c:v>587</c:v>
                </c:pt>
                <c:pt idx="9">
                  <c:v>474</c:v>
                </c:pt>
                <c:pt idx="12">
                  <c:v>421</c:v>
                </c:pt>
              </c:numCache>
            </c:numRef>
          </c:val>
          <c:extLst>
            <c:ext xmlns:c16="http://schemas.microsoft.com/office/drawing/2014/chart" uri="{C3380CC4-5D6E-409C-BE32-E72D297353CC}">
              <c16:uniqueId val="{00000007-DDA7-4F62-90B7-DE1B3CA2AA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7138</c:v>
                </c:pt>
                <c:pt idx="3">
                  <c:v>7359</c:v>
                </c:pt>
                <c:pt idx="6">
                  <c:v>7848</c:v>
                </c:pt>
                <c:pt idx="9">
                  <c:v>7831</c:v>
                </c:pt>
                <c:pt idx="12">
                  <c:v>7835</c:v>
                </c:pt>
              </c:numCache>
            </c:numRef>
          </c:val>
          <c:extLst>
            <c:ext xmlns:c16="http://schemas.microsoft.com/office/drawing/2014/chart" uri="{C3380CC4-5D6E-409C-BE32-E72D297353CC}">
              <c16:uniqueId val="{00000008-DDA7-4F62-90B7-DE1B3CA2AA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581</c:v>
                </c:pt>
                <c:pt idx="3">
                  <c:v>541</c:v>
                </c:pt>
                <c:pt idx="6">
                  <c:v>277</c:v>
                </c:pt>
                <c:pt idx="9">
                  <c:v>169</c:v>
                </c:pt>
                <c:pt idx="12">
                  <c:v>65</c:v>
                </c:pt>
              </c:numCache>
            </c:numRef>
          </c:val>
          <c:extLst>
            <c:ext xmlns:c16="http://schemas.microsoft.com/office/drawing/2014/chart" uri="{C3380CC4-5D6E-409C-BE32-E72D297353CC}">
              <c16:uniqueId val="{00000009-DDA7-4F62-90B7-DE1B3CA2AA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22596</c:v>
                </c:pt>
                <c:pt idx="3">
                  <c:v>21899</c:v>
                </c:pt>
                <c:pt idx="6">
                  <c:v>21124</c:v>
                </c:pt>
                <c:pt idx="9">
                  <c:v>20531</c:v>
                </c:pt>
                <c:pt idx="12">
                  <c:v>21109</c:v>
                </c:pt>
              </c:numCache>
            </c:numRef>
          </c:val>
          <c:extLst>
            <c:ext xmlns:c16="http://schemas.microsoft.com/office/drawing/2014/chart" uri="{C3380CC4-5D6E-409C-BE32-E72D297353CC}">
              <c16:uniqueId val="{0000000A-DDA7-4F62-90B7-DE1B3CA2AA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8878</c:v>
                </c:pt>
                <c:pt idx="2">
                  <c:v>#N/A</c:v>
                </c:pt>
                <c:pt idx="3">
                  <c:v>#N/A</c:v>
                </c:pt>
                <c:pt idx="4">
                  <c:v>8237</c:v>
                </c:pt>
                <c:pt idx="5">
                  <c:v>#N/A</c:v>
                </c:pt>
                <c:pt idx="6">
                  <c:v>#N/A</c:v>
                </c:pt>
                <c:pt idx="7">
                  <c:v>7506</c:v>
                </c:pt>
                <c:pt idx="8">
                  <c:v>#N/A</c:v>
                </c:pt>
                <c:pt idx="9">
                  <c:v>#N/A</c:v>
                </c:pt>
                <c:pt idx="10">
                  <c:v>6902</c:v>
                </c:pt>
                <c:pt idx="11">
                  <c:v>#N/A</c:v>
                </c:pt>
                <c:pt idx="12">
                  <c:v>#N/A</c:v>
                </c:pt>
                <c:pt idx="13">
                  <c:v>7131</c:v>
                </c:pt>
                <c:pt idx="14">
                  <c:v>#N/A</c:v>
                </c:pt>
              </c:numCache>
            </c:numRef>
          </c:val>
          <c:smooth val="0"/>
          <c:extLst>
            <c:ext xmlns:c16="http://schemas.microsoft.com/office/drawing/2014/chart" uri="{C3380CC4-5D6E-409C-BE32-E72D297353CC}">
              <c16:uniqueId val="{0000000B-DDA7-4F62-90B7-DE1B3CA2AA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635</c:v>
                </c:pt>
                <c:pt idx="1">
                  <c:v>635</c:v>
                </c:pt>
                <c:pt idx="2">
                  <c:v>635</c:v>
                </c:pt>
              </c:numCache>
            </c:numRef>
          </c:val>
          <c:extLst>
            <c:ext xmlns:c16="http://schemas.microsoft.com/office/drawing/2014/chart" uri="{C3380CC4-5D6E-409C-BE32-E72D297353CC}">
              <c16:uniqueId val="{00000000-194F-41D9-AF83-CD0CD82B0C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1929</c:v>
                </c:pt>
                <c:pt idx="1">
                  <c:v>1753</c:v>
                </c:pt>
                <c:pt idx="2">
                  <c:v>2055</c:v>
                </c:pt>
              </c:numCache>
            </c:numRef>
          </c:val>
          <c:extLst>
            <c:ext xmlns:c16="http://schemas.microsoft.com/office/drawing/2014/chart" uri="{C3380CC4-5D6E-409C-BE32-E72D297353CC}">
              <c16:uniqueId val="{00000001-194F-41D9-AF83-CD0CD82B0C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3270</c:v>
                </c:pt>
                <c:pt idx="1">
                  <c:v>3136</c:v>
                </c:pt>
                <c:pt idx="2">
                  <c:v>2716</c:v>
                </c:pt>
              </c:numCache>
            </c:numRef>
          </c:val>
          <c:extLst>
            <c:ext xmlns:c16="http://schemas.microsoft.com/office/drawing/2014/chart" uri="{C3380CC4-5D6E-409C-BE32-E72D297353CC}">
              <c16:uniqueId val="{00000002-194F-41D9-AF83-CD0CD82B0C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{274C7563-F08B-48E5-9C05-2DC38F830C98}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B4C-4E07-A4CF-E137439B83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{69B433B2-54D9-483D-8911-75FE96FAEED9}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4C-4E07-A4CF-E137439B83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{CB4B8EDB-6245-4D2F-B815-2FB7571BB103}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4C-4E07-A4CF-E137439B83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{772F8F1F-9AC3-4EF3-858D-4C7AD11868F3}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4C-4E07-A4CF-E137439B83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{30F949E1-D531-45A1-AF65-BB5E1D3829A4}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4C-4E07-A4CF-E137439B83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{48C0CEFB-0B0F-40BF-90BA-090AE805824D}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B4C-4E07-A4CF-E137439B83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{282C4D31-D274-47F5-A735-D5761BC1F8AD}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B4C-4E07-A4CF-E137439B83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{55ADB6D7-59B2-4DEE-8A11-C303E6AE0422}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B4C-4E07-A4CF-E137439B83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{2DED2195-656B-40DE-863B-95939EFAD2B0}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B4C-4E07-A4CF-E137439B83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59.4</c:v>
                </c:pt>
                <c:pt idx="16">
                  <c:v>61</c:v>
                </c:pt>
                <c:pt idx="24">
                  <c:v>62.4</c:v>
                </c:pt>
              </c:numCache>
            </c:numRef>
          </c:xVal>
          <c:yVal>
            <c:numRef>
              <c:f>公会計指標分析・財政指標組合せ分析表!$BP$51:$DC$51</c:f>
              <c:numCache>
                <c:formatCode>#,##0.0;"▲ "#,##0.0</c:formatCode>
                <c:ptCount val="40"/>
                <c:pt idx="0">
                  <c:v>126.1</c:v>
                </c:pt>
                <c:pt idx="8">
                  <c:v>119.6</c:v>
                </c:pt>
                <c:pt idx="16">
                  <c:v>109.6</c:v>
                </c:pt>
                <c:pt idx="24">
                  <c:v>100.9</c:v>
                </c:pt>
              </c:numCache>
            </c:numRef>
          </c:yVal>
          <c:smooth val="0"/>
          <c:extLst>
            <c:ext xmlns:c16="http://schemas.microsoft.com/office/drawing/2014/chart" uri="{C3380CC4-5D6E-409C-BE32-E72D297353CC}">
              <c16:uniqueId val="{00000009-DB4C-4E07-A4CF-E137439B83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{BE15B0BE-A8AA-4539-AC6D-11F804A37E90}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B4C-4E07-A4CF-E137439B83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{19ABD19C-8C9B-47B1-A779-83A7A0C7E836}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4C-4E07-A4CF-E137439B83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{7A1EFF99-46E1-4DAD-B573-26E7547E57C4}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4C-4E07-A4CF-E137439B83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{A2DD72CA-5C67-4CFE-B081-6939AFD28F16}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4C-4E07-A4CF-E137439B83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{00D557B5-E87A-492A-A076-7034D6127497}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4C-4E07-A4CF-E137439B83B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{B172CEE9-574A-4C70-B470-012852E2735B}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B4C-4E07-A4CF-E137439B83B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{07851B71-611B-4CEE-AD69-2DFEA867A488}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B4C-4E07-A4CF-E137439B83B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{CF1CE356-0997-4252-A7AA-737AEA0F153A}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B4C-4E07-A4CF-E137439B83B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{9BD8AFBE-55B9-45DC-A646-EE43C2FEBF7D}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B4C-4E07-A4CF-E137439B83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numCache>
            </c:numRef>
          </c:xVal>
          <c:yVal>
            <c:numRef>
              <c:f>公会計指標分析・財政指標組合せ分析表!$BP$55:$DC$55</c:f>
              <c:numCache>
                <c:formatCode>#,##0.0;"▲ "#,##0.0</c:formatCode>
                <c:ptCount val="40"/>
                <c:pt idx="0">
                  <c:v>36.6</c:v>
                </c:pt>
                <c:pt idx="8">
                  <c:v>37.700000000000003</c:v>
                </c:pt>
                <c:pt idx="16">
                  <c:v>37.9</c:v>
                </c:pt>
                <c:pt idx="24">
                  <c:v>38.700000000000003</c:v>
                </c:pt>
              </c:numCache>
            </c:numRef>
          </c:yVal>
          <c:smooth val="0"/>
          <c:extLst>
            <c:ext xmlns:c16="http://schemas.microsoft.com/office/drawing/2014/chart" uri="{C3380CC4-5D6E-409C-BE32-E72D297353CC}">
              <c16:uniqueId val="{00000013-DB4C-4E07-A4CF-E137439B83B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{0544FE06-7507-45C9-9C56-E597AD74877A}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8B-424D-B6D4-53D1798A0C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{5E651CB1-5D05-44C4-8558-01F57907E06B}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8B-424D-B6D4-53D1798A0C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{6207A910-7DC5-4CDC-B6D8-3ADA9BD5815F}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8B-424D-B6D4-53D1798A0C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{248CBA08-7367-4961-BD9C-A6BD16A298F1}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8B-424D-B6D4-53D1798A0C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{81C44BC5-164E-4F66-92FF-714BF4443425}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8B-424D-B6D4-53D1798A0CD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{E47EA059-7B73-44AC-A04A-43A7FCB8AE83}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8B-424D-B6D4-53D1798A0CD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{49396D6F-2D32-41C1-B4E7-6A3DFA8FA0EA}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8B-424D-B6D4-53D1798A0CD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{4D3AED4C-9203-441D-8A9B-846A9FB781C6}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8B-424D-B6D4-53D1798A0C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{00661DC1-213F-412D-B5DE-0214640C7EB0}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8B-424D-B6D4-53D1798A0C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13.4</c:v>
                </c:pt>
                <c:pt idx="16">
                  <c:v>13.7</c:v>
                </c:pt>
                <c:pt idx="24">
                  <c:v>13.7</c:v>
                </c:pt>
                <c:pt idx="32">
                  <c:v>12.9</c:v>
                </c:pt>
              </c:numCache>
            </c:numRef>
          </c:xVal>
          <c:yVal>
            <c:numRef>
              <c:f>公会計指標分析・財政指標組合せ分析表!$BP$73:$DC$73</c:f>
              <c:numCache>
                <c:formatCode>#,##0.0;"▲ "#,##0.0</c:formatCode>
                <c:ptCount val="40"/>
                <c:pt idx="0">
                  <c:v>126.1</c:v>
                </c:pt>
                <c:pt idx="8">
                  <c:v>119.6</c:v>
                </c:pt>
                <c:pt idx="16">
                  <c:v>109.6</c:v>
                </c:pt>
                <c:pt idx="24">
                  <c:v>100.9</c:v>
                </c:pt>
                <c:pt idx="32">
                  <c:v>101.3</c:v>
                </c:pt>
              </c:numCache>
            </c:numRef>
          </c:yVal>
          <c:smooth val="0"/>
          <c:extLst>
            <c:ext xmlns:c16="http://schemas.microsoft.com/office/drawing/2014/chart" uri="{C3380CC4-5D6E-409C-BE32-E72D297353CC}">
              <c16:uniqueId val="{00000009-018B-424D-B6D4-53D1798A0C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{8A994241-A60A-4F8F-92F0-18B4D0D0BA32}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8B-424D-B6D4-53D1798A0C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{9BAA7AA2-AB83-4AB2-B58C-881E2E41EF0C}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8B-424D-B6D4-53D1798A0C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{D1D7E035-16E6-433C-BA61-3BD139C8BA92}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8B-424D-B6D4-53D1798A0C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{CA4DE641-9FAB-4963-A919-09566897B020}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8B-424D-B6D4-53D1798A0C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{F4726FBE-B287-4B09-98F6-9BF000BD45CD}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8B-424D-B6D4-53D1798A0CD4}"/>
                </c:ext>
              </c:extLst>
            </c:dLbl>
            <c:dLbl>
              <c:idx val="8"/>
              <c:layout>
                <c:manualLayout>
                  <c:x val="-3.8033698733677027E-2"/>
                  <c:y val="-7.83406066276824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{5F97776F-380D-4999-BCB3-A912CC742A4F}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8B-424D-B6D4-53D1798A0CD4}"/>
                </c:ext>
              </c:extLst>
            </c:dLbl>
            <c:dLbl>
              <c:idx val="16"/>
              <c:layout>
                <c:manualLayout>
                  <c:x val="-2.2066674362932942E-2"/>
                  <c:y val="-5.96779452389775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{258CB26E-8B9E-4321-9FD7-964A9274CFFB}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8B-424D-B6D4-53D1798A0CD4}"/>
                </c:ext>
              </c:extLst>
            </c:dLbl>
            <c:dLbl>
              <c:idx val="24"/>
              <c:layout>
                <c:manualLayout>
                  <c:x val="-3.4865881073158182E-2"/>
                  <c:y val="-4.649268754790544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{6A92DF5D-B3BA-48C9-A5E7-A97B547D6A71}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8B-424D-B6D4-53D1798A0CD4}"/>
                </c:ext>
              </c:extLst>
            </c:dLbl>
            <c:dLbl>
              <c:idx val="32"/>
              <c:layout>
                <c:manualLayout>
                  <c:x val="-3.1570342725075584E-2"/>
                  <c:y val="-6.515534893661034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{2601C97D-2DA9-4465-AD18-688FCD3AF8AF}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8B-424D-B6D4-53D1798A0C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018B-424D-B6D4-53D1798A0CD4}"/>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年度以降は改善傾向にあ</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分子の減、分母の増により単年・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ヵ年平均ともに改善した。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元利償還金は、災害復旧事業債の償還開始等により増加しているが、算入公債費等も、災害復旧事業債分の増や、</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年度から市内全域が対象となった過疎対策事業債分の増により、大きな負担とはなっていない。</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新庁舎建設事業、防災行政用無線デジタル化事業等の大規模事業の実施による元利償還金の増加が見込まれるため、令和元年度においては地方債の繰上げ償還を実施し、後年度における実質公債費の抑制を図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引き続き起債対象事業の精査・調整を行うほか、地方債の繰上げ償還も検討し、実質公債費の更なる抑制を図っていく。</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年豪雨災害の災害復旧事業、公共複合施設等の大規模な事業により、地方債残高は増加したが、基準財政需要額算入見込額や充当可能基金の充当可能財源も増加し、将来負担比率の分子は減少してきている。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新庁舎建設事業や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防災行政用無線デジタル化事業等の大規模事業の実施によ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り新規借り入れを行ったため、現在高が増加している。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今後は、下水道整備事業の推進による負担の増加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により、将来負担比率が上昇することが見込まれるため、既存事業の見直しや新規事業の計画的な実施を図り、財政の健全化に努める。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減債基金に決算剰余金を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元気！勇気！感動！ごうつふるさと基金に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を行った一方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新庁舎建設事業（関連事業含む）に地域振興基金や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公共施設等整備管理基金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基金の目的に沿った事業へ元気！勇気！感動！ごうつふるさと基金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下水道運営適正化準備に地域振興基金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過疎対策事業に地域振興基金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を取り崩したこと等により、基金全体としては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年度に地方債償還のピークを迎えるため、それに備えて積み立てを行っていく。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今後の地方債発行の増等を考慮し、令和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年度以降で繰上償還を検討している。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・地域振興基金：地域の活性化に資するための基金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・公共施設等整備管理基金：公共施設等の整備、維持管理及び運営のための基金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災害寄付金で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新庁舎建設事業（関連事業含む）に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下水道等運営適正化に係る準備に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過疎対策事業に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充当したことにより減少。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・ごうつふるさと基金：基金の目的に沿った事業へ</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百万円充当した一方、寄付金を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万円積み立てたことにより増加。</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・公共施設等整備管理基金：新庁舎建設事業に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一方、教育施設整備として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、施設解体処分として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ことにより増加。</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・公共施設等整備管理基金：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老朽施設解体の財源として、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千万円程度取り崩す予定。</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年度においては、増減なし。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災害等への備え等のため、過去の実績等を踏まえ、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億円程度を目途に積み立てることとしている。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年度に地方債償還のピークを迎えるため、それに備えて積み立てを行っている。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今後の大規模事業に伴う地方債発行の増等を考慮し、引き続き繰上償還を検討してい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C13C79A-1583-460A-8E62-4EF516D0D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429AA02-372D-42EC-AA64-185A73764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3EE7A7-0298-474F-A3A9-87DE0F11AE0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BED0AC0-3CA2-4B0D-ABBE-CF7662FB231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702C9DB-567C-4FE1-9219-2BACB9E509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0158AC6-D051-4B85-AB33-EA07A2833B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A9793AE-1EFE-4A96-ABBD-24AA984F21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869ECC0-4A06-4DF3-B3E8-02EDFE0F9E8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8917C5D-2653-4C73-983A-00EB5A263D5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1999F05-7D94-41EB-A0C8-75CD86223C0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37F29B8-04E2-491B-B0CF-5057D60A2D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DC10BF9-C8A9-472A-9AB1-161DE2EB460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3042CC4-B021-49BC-9431-75B84D987F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5E362E7-645C-415C-AA6D-C363576BD2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4D08BA0-C266-427A-8874-C4CEE545912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604996D-D871-4D48-A89C-7F795EA756E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89DF4C8-8CB2-48A2-BF7A-5CEC469A1C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340AA1D-CC1E-4727-B046-C220D66115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F6C390A-0D98-4CC1-AB60-461855FDDA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898959C-6E10-4445-A7F9-039F7C632D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D3BE187-6211-4CB5-A2A6-DA3FE27F8BA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BCADFA6-FC77-4BB2-BBD5-3362D3BBCB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BC43F05-8FAD-4E65-8FB8-44D90F57F7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61D9F9A-3439-495A-80A4-437912DE15E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1ECDEB2-F2DD-4376-82A4-F782AB002A1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7147252-6F04-4B4C-BB19-22C30B24FF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3716C79-8E06-4C4E-A83B-6B0EB4E423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085782-9C74-45E8-AD61-CD1151532D9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A6E06FD-D76D-4422-B00E-4078716E82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6268567-8DA2-4853-A933-40EDB3944A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B6DDB2C-8C55-46E8-A865-3A54A4D1B7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47D589B-CCAB-46DF-ACAC-447121281C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3B1B71E-FFA6-4352-B1FE-7BFE33430B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DA94C0-4510-4CA0-9FA8-7B134EDB4BF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B5967FC-AF0E-43B0-BB6B-BF047445BD9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8D76AD1-1864-4D1B-A709-269D74934CC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19ED0531-4E82-4C51-A00E-A08B719F10B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18DC605-951C-4864-9350-35FF5DC177D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87C562D-CEC7-4FB9-82F6-E9111D4C24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B20ECE5-A91A-43FA-B153-58DB01954B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D3ED593-6B2F-4DD6-825A-4E1B3B2F51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03EF97E-E861-46D5-844C-DC4E4B0693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91F87D4-9E99-44A5-991A-12BB3C57D88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158F4BE-AF29-4A09-9B61-F8F86248AFB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FD512E8-99E4-4567-BC68-5606DAD834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7496893-CC45-4512-A02F-28B751A3E47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B20915B-9E2C-4822-B0AF-4802F4CFF57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D004EC7-15D2-4CB9-B86E-6DFE4F6CAB8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435C950-D0B4-40F2-86A9-1B83495606F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65A4338-E07B-4189-B286-C57A69722A8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966535C-2E48-4908-8299-180E8272AEA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74F6C95-3E41-4752-B957-201EE221022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83A7CBA-A032-4599-9824-4D0DF87C499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5AF1D66-E35D-4E9C-AE81-2D366F8FDC3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168A9F8-6027-48C4-A8D1-B22EAA315E6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7FEBD42-F5D8-4BE1-ADDA-74C4EEA8306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46A3662-342D-4503-9037-241BD71540A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3D3FEFB-796C-44C1-96EB-076003D0D6E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87ED32A-6958-45EE-84BA-5A4302E90CF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E87B330-4BED-411C-8DF9-2EC0CE52182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71F64CD-8C84-4680-A3CB-C5B7F960488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C688BDC-0CC3-4FFB-A483-8B87FF008C1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3203328-0F95-477D-86BA-C8CA909BD8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a:extLst>
            <a:ext uri="{FF2B5EF4-FFF2-40B4-BE49-F238E27FC236}">
              <a16:creationId xmlns:a16="http://schemas.microsoft.com/office/drawing/2014/main" id="{4DCCBBE8-0C3D-4109-A871-D7803F0CDE4B}"/>
            </a:ext>
          </a:extLst>
        </xdr:cNvPr>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a:extLst>
            <a:ext uri="{FF2B5EF4-FFF2-40B4-BE49-F238E27FC236}">
              <a16:creationId xmlns:a16="http://schemas.microsoft.com/office/drawing/2014/main" id="{3CA023C9-E2D3-4EAF-9F06-EFF9A846C7D4}"/>
            </a:ext>
          </a:extLst>
        </xdr:cNvPr>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a:extLst>
            <a:ext uri="{FF2B5EF4-FFF2-40B4-BE49-F238E27FC236}">
              <a16:creationId xmlns:a16="http://schemas.microsoft.com/office/drawing/2014/main" id="{10DA8EF9-8DC1-404D-8E83-584C6B7BA7F5}"/>
            </a:ext>
          </a:extLst>
        </xdr:cNvPr>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9D9A0231-3E1B-4FF4-9494-E22DC546464F}"/>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6BF737DE-09FD-4D32-92F6-A99A1F854EC4}"/>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a:extLst>
            <a:ext uri="{FF2B5EF4-FFF2-40B4-BE49-F238E27FC236}">
              <a16:creationId xmlns:a16="http://schemas.microsoft.com/office/drawing/2014/main" id="{786F2D46-38AD-4559-9835-279661ED2B01}"/>
            </a:ext>
          </a:extLst>
        </xdr:cNvPr>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a:extLst>
            <a:ext uri="{FF2B5EF4-FFF2-40B4-BE49-F238E27FC236}">
              <a16:creationId xmlns:a16="http://schemas.microsoft.com/office/drawing/2014/main" id="{0D9BBB29-C7CA-4646-A805-EB856CB6635A}"/>
            </a:ext>
          </a:extLst>
        </xdr:cNvPr>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a:extLst>
            <a:ext uri="{FF2B5EF4-FFF2-40B4-BE49-F238E27FC236}">
              <a16:creationId xmlns:a16="http://schemas.microsoft.com/office/drawing/2014/main" id="{55DD0804-5031-4530-B2E3-3676556BC864}"/>
            </a:ext>
          </a:extLst>
        </xdr:cNvPr>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a:extLst>
            <a:ext uri="{FF2B5EF4-FFF2-40B4-BE49-F238E27FC236}">
              <a16:creationId xmlns:a16="http://schemas.microsoft.com/office/drawing/2014/main" id="{D3CDBC0C-BD09-4BC3-B67F-07353B5A2BD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CC86FA39-C441-4A41-B57C-ACCE17107CBF}"/>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A4557AAC-74B7-407D-82B4-0947DD53B1D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42CC683-4032-400D-82AD-D887D87A399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2DD997-60C4-41F5-AC44-40FCED2911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2926FB0-CF95-4FF7-B04F-02CC7CD8A63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85BA9C8-610D-48FB-B7C0-E993ED600F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7298CFA-9E4F-46F5-85F4-180B42D4D8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1" name="楕円 80">
          <a:extLst>
            <a:ext uri="{FF2B5EF4-FFF2-40B4-BE49-F238E27FC236}">
              <a16:creationId xmlns:a16="http://schemas.microsoft.com/office/drawing/2014/main" id="{8EC26839-F17F-492E-822A-668945BB24CB}"/>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2" name="楕円 81">
          <a:extLst>
            <a:ext uri="{FF2B5EF4-FFF2-40B4-BE49-F238E27FC236}">
              <a16:creationId xmlns:a16="http://schemas.microsoft.com/office/drawing/2014/main" id="{119C1546-C037-4904-81C2-0D9516D3C0A1}"/>
            </a:ext>
          </a:extLst>
        </xdr:cNvPr>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32385</xdr:rowOff>
    </xdr:to>
    <xdr:cxnSp macro="">
      <xdr:nvCxnSpPr>
        <xdr:cNvPr id="83" name="直線コネクタ 82">
          <a:extLst>
            <a:ext uri="{FF2B5EF4-FFF2-40B4-BE49-F238E27FC236}">
              <a16:creationId xmlns:a16="http://schemas.microsoft.com/office/drawing/2014/main" id="{ADDFEC7F-9612-4200-BB18-B0E51162491D}"/>
            </a:ext>
          </a:extLst>
        </xdr:cNvPr>
        <xdr:cNvCxnSpPr/>
      </xdr:nvCxnSpPr>
      <xdr:spPr>
        <a:xfrm>
          <a:off x="3289300" y="606848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楕円 83">
          <a:extLst>
            <a:ext uri="{FF2B5EF4-FFF2-40B4-BE49-F238E27FC236}">
              <a16:creationId xmlns:a16="http://schemas.microsoft.com/office/drawing/2014/main" id="{C3680F82-44C0-469A-821B-110AB432AB3E}"/>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153458</xdr:rowOff>
    </xdr:to>
    <xdr:cxnSp macro="">
      <xdr:nvCxnSpPr>
        <xdr:cNvPr id="85" name="直線コネクタ 84">
          <a:extLst>
            <a:ext uri="{FF2B5EF4-FFF2-40B4-BE49-F238E27FC236}">
              <a16:creationId xmlns:a16="http://schemas.microsoft.com/office/drawing/2014/main" id="{C3C836B6-D117-44C9-8B79-A2FF847A6527}"/>
            </a:ext>
          </a:extLst>
        </xdr:cNvPr>
        <xdr:cNvCxnSpPr/>
      </xdr:nvCxnSpPr>
      <xdr:spPr>
        <a:xfrm>
          <a:off x="2527300" y="601091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162560</xdr:rowOff>
    </xdr:from>
    <xdr:to>
      <xdr:col>7</xdr:col>
      <xdr:colOff>187325</xdr:colOff>
      <xdr:row>30</xdr:row>
      <xdr:rowOff>92710</xdr:rowOff>
    </xdr:to>
    <xdr:sp macro="" textlink="">
      <xdr:nvSpPr>
        <xdr:cNvPr id="86" name="楕円 85">
          <a:extLst>
            <a:ext uri="{FF2B5EF4-FFF2-40B4-BE49-F238E27FC236}">
              <a16:creationId xmlns:a16="http://schemas.microsoft.com/office/drawing/2014/main" id="{C83EC943-85D5-4C3F-AEB7-E150134117BC}"/>
            </a:ext>
          </a:extLst>
        </xdr:cNvPr>
        <xdr:cNvSpPr/>
      </xdr:nvSpPr>
      <xdr:spPr>
        <a:xfrm>
          <a:off x="1714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41910</xdr:rowOff>
    </xdr:from>
    <xdr:to>
      <xdr:col>11</xdr:col>
      <xdr:colOff>136525</xdr:colOff>
      <xdr:row>30</xdr:row>
      <xdr:rowOff>95885</xdr:rowOff>
    </xdr:to>
    <xdr:cxnSp macro="">
      <xdr:nvCxnSpPr>
        <xdr:cNvPr id="87" name="直線コネクタ 86">
          <a:extLst>
            <a:ext uri="{FF2B5EF4-FFF2-40B4-BE49-F238E27FC236}">
              <a16:creationId xmlns:a16="http://schemas.microsoft.com/office/drawing/2014/main" id="{AD888114-0FF1-4C67-ADEA-860C6A556F98}"/>
            </a:ext>
          </a:extLst>
        </xdr:cNvPr>
        <xdr:cNvCxnSpPr/>
      </xdr:nvCxnSpPr>
      <xdr:spPr>
        <a:xfrm>
          <a:off x="1765300" y="59569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88" name="n_1aveValue有形固定資産減価償却率">
          <a:extLst>
            <a:ext uri="{FF2B5EF4-FFF2-40B4-BE49-F238E27FC236}">
              <a16:creationId xmlns:a16="http://schemas.microsoft.com/office/drawing/2014/main" id="{25DD44E5-4D38-4032-B527-E9EC83677793}"/>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9" name="n_2aveValue有形固定資産減価償却率">
          <a:extLst>
            <a:ext uri="{FF2B5EF4-FFF2-40B4-BE49-F238E27FC236}">
              <a16:creationId xmlns:a16="http://schemas.microsoft.com/office/drawing/2014/main" id="{FA0AC9CC-6486-474A-BA6D-6DAF96E0F69E}"/>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0" name="n_3aveValue有形固定資産減価償却率">
          <a:extLst>
            <a:ext uri="{FF2B5EF4-FFF2-40B4-BE49-F238E27FC236}">
              <a16:creationId xmlns:a16="http://schemas.microsoft.com/office/drawing/2014/main" id="{05B79328-34B6-454D-8D4A-CA9A256D2D86}"/>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1" name="n_4aveValue有形固定資産減価償却率">
          <a:extLst>
            <a:ext uri="{FF2B5EF4-FFF2-40B4-BE49-F238E27FC236}">
              <a16:creationId xmlns:a16="http://schemas.microsoft.com/office/drawing/2014/main" id="{D0D3A362-3BFD-4991-9988-6B189B304DF1}"/>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2" name="n_1mainValue有形固定資産減価償却率">
          <a:extLst>
            <a:ext uri="{FF2B5EF4-FFF2-40B4-BE49-F238E27FC236}">
              <a16:creationId xmlns:a16="http://schemas.microsoft.com/office/drawing/2014/main" id="{6C80BD35-7A75-43AC-87E4-24A99A8E6AF4}"/>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3" name="n_2mainValue有形固定資産減価償却率">
          <a:extLst>
            <a:ext uri="{FF2B5EF4-FFF2-40B4-BE49-F238E27FC236}">
              <a16:creationId xmlns:a16="http://schemas.microsoft.com/office/drawing/2014/main" id="{F31077EF-255E-4AB6-9EA0-B27E2251F5AF}"/>
            </a:ext>
          </a:extLst>
        </xdr:cNvPr>
        <xdr:cNvSpPr txBox="1"/>
      </xdr:nvSpPr>
      <xdr:spPr>
        <a:xfrm>
          <a:off x="3086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4" name="n_3mainValue有形固定資産減価償却率">
          <a:extLst>
            <a:ext uri="{FF2B5EF4-FFF2-40B4-BE49-F238E27FC236}">
              <a16:creationId xmlns:a16="http://schemas.microsoft.com/office/drawing/2014/main" id="{AF44BCA5-7815-4745-A14D-3453714F8062}"/>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5" name="n_4mainValue有形固定資産減価償却率">
          <a:extLst>
            <a:ext uri="{FF2B5EF4-FFF2-40B4-BE49-F238E27FC236}">
              <a16:creationId xmlns:a16="http://schemas.microsoft.com/office/drawing/2014/main" id="{0BCFE450-6F0B-4EE0-870F-64F54B10D232}"/>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715D4CB8-1425-4435-924F-A9CCD849B49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891BF1B6-167B-4DBE-8176-5DA1E99872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2D641D92-2D49-4838-A88E-E3582C982DF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AA6238E2-7022-480D-97A7-8D02C4AD43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A35ED37E-DA16-4876-80F0-5658AE991BA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7E841E6D-0690-486B-8A2D-95D5E218023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42197FC-1FD0-4A53-BEB2-834232E2D17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B5CBDC5-DEB4-4C06-ADF2-90E6A745C8D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FAE2E5EC-FA0F-45B8-9D3C-87B65FDA226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E133914D-9B62-445A-A111-AE39A554EB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C1C87C58-3196-4F1B-B2CF-C3CEEB2A54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0D37322-B1DA-4A66-82D1-0449566A9AB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8BE8855C-B829-4E12-A770-756CD429AE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債務償還比率については改善傾向にあり、令和元年度には地方債の任意繰上償還を実施したことにより、大きく改善した。令和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庁舎建設、防災行政無線デジタル化等の大型事業に伴い新規起債発行額が増加した一方で、普通交付税の増等により、前年度と同水準となっている。しかし、依然として類似団体平均を上回っている状態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引き続き将来負担額を押さえるべく、更なる事業の精査や年度間調整、更なる繰上償還等を考慮する必要がある。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61901439-C19C-468E-91EB-D1EAF90CB0B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2ED36F7C-76A5-42D1-BE17-AF6A5DE17D2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DE171901-5F4C-4469-800D-732853BB06C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5799686E-C675-490C-BE45-147DDE5B5C4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7416509B-D723-40E7-866F-61380BA31BD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F41130E-AB1A-4C6A-9B9E-F18D47F2527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F13FD84D-CF9A-4F0D-84E7-E11FB4A3276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25BE9842-917D-4695-A985-589435E1A16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3E0D5162-8888-4D64-84F9-F92B535FD1E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C7B5A1D0-1C2A-454B-AD0F-C521990D571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76FCC8C1-A270-43C3-A6AF-C082B134ECB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E8DB21FC-ACEC-472B-A697-151E0479A22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a:extLst>
            <a:ext uri="{FF2B5EF4-FFF2-40B4-BE49-F238E27FC236}">
              <a16:creationId xmlns:a16="http://schemas.microsoft.com/office/drawing/2014/main" id="{A842BD4B-26F2-4E22-ABD7-54E2FE26418E}"/>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2357D0F9-C665-40A0-9CBF-8E5C3C3E32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6675C565-0849-4280-8300-9633415B0F5E}"/>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82B6E1D-EC36-48F0-B4FA-B1B99623A3B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5" name="直線コネクタ 124">
          <a:extLst>
            <a:ext uri="{FF2B5EF4-FFF2-40B4-BE49-F238E27FC236}">
              <a16:creationId xmlns:a16="http://schemas.microsoft.com/office/drawing/2014/main" id="{8EF9B258-49BA-489F-9AC6-D74B9E4076A4}"/>
            </a:ext>
          </a:extLst>
        </xdr:cNvPr>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6" name="債務償還比率最小値テキスト">
          <a:extLst>
            <a:ext uri="{FF2B5EF4-FFF2-40B4-BE49-F238E27FC236}">
              <a16:creationId xmlns:a16="http://schemas.microsoft.com/office/drawing/2014/main" id="{D73E248F-ACBA-4BB6-BFBE-06A68870BFC2}"/>
            </a:ext>
          </a:extLst>
        </xdr:cNvPr>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27" name="直線コネクタ 126">
          <a:extLst>
            <a:ext uri="{FF2B5EF4-FFF2-40B4-BE49-F238E27FC236}">
              <a16:creationId xmlns:a16="http://schemas.microsoft.com/office/drawing/2014/main" id="{3270FD9E-19B6-484B-B9B6-0578F8B58B35}"/>
            </a:ext>
          </a:extLst>
        </xdr:cNvPr>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28" name="債務償還比率最大値テキスト">
          <a:extLst>
            <a:ext uri="{FF2B5EF4-FFF2-40B4-BE49-F238E27FC236}">
              <a16:creationId xmlns:a16="http://schemas.microsoft.com/office/drawing/2014/main" id="{5497E6F1-4DFD-4AC7-8896-EA32FDABC6C5}"/>
            </a:ext>
          </a:extLst>
        </xdr:cNvPr>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29" name="直線コネクタ 128">
          <a:extLst>
            <a:ext uri="{FF2B5EF4-FFF2-40B4-BE49-F238E27FC236}">
              <a16:creationId xmlns:a16="http://schemas.microsoft.com/office/drawing/2014/main" id="{DB201391-6BD2-49C2-A840-106D71C11C23}"/>
            </a:ext>
          </a:extLst>
        </xdr:cNvPr>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0" name="債務償還比率平均値テキスト">
          <a:extLst>
            <a:ext uri="{FF2B5EF4-FFF2-40B4-BE49-F238E27FC236}">
              <a16:creationId xmlns:a16="http://schemas.microsoft.com/office/drawing/2014/main" id="{602E4C60-6E47-4F19-B3D5-9C9687EA5A9F}"/>
            </a:ext>
          </a:extLst>
        </xdr:cNvPr>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1" name="フローチャート: 判断 130">
          <a:extLst>
            <a:ext uri="{FF2B5EF4-FFF2-40B4-BE49-F238E27FC236}">
              <a16:creationId xmlns:a16="http://schemas.microsoft.com/office/drawing/2014/main" id="{8952A777-865C-46C8-9B80-D29CB9DAA57D}"/>
            </a:ext>
          </a:extLst>
        </xdr:cNvPr>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2" name="フローチャート: 判断 131">
          <a:extLst>
            <a:ext uri="{FF2B5EF4-FFF2-40B4-BE49-F238E27FC236}">
              <a16:creationId xmlns:a16="http://schemas.microsoft.com/office/drawing/2014/main" id="{B7677893-B4F0-4855-B808-E936001EECBF}"/>
            </a:ext>
          </a:extLst>
        </xdr:cNvPr>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3" name="フローチャート: 判断 132">
          <a:extLst>
            <a:ext uri="{FF2B5EF4-FFF2-40B4-BE49-F238E27FC236}">
              <a16:creationId xmlns:a16="http://schemas.microsoft.com/office/drawing/2014/main" id="{43E5515B-83D3-4059-B01B-6DC675397EE1}"/>
            </a:ext>
          </a:extLst>
        </xdr:cNvPr>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4" name="フローチャート: 判断 133">
          <a:extLst>
            <a:ext uri="{FF2B5EF4-FFF2-40B4-BE49-F238E27FC236}">
              <a16:creationId xmlns:a16="http://schemas.microsoft.com/office/drawing/2014/main" id="{071FB21E-83BA-434F-916A-14D4B4758D06}"/>
            </a:ext>
          </a:extLst>
        </xdr:cNvPr>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5" name="フローチャート: 判断 134">
          <a:extLst>
            <a:ext uri="{FF2B5EF4-FFF2-40B4-BE49-F238E27FC236}">
              <a16:creationId xmlns:a16="http://schemas.microsoft.com/office/drawing/2014/main" id="{744B8021-5703-4160-AA71-81831DFE3432}"/>
            </a:ext>
          </a:extLst>
        </xdr:cNvPr>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CC0E9EC6-0CF7-4BEB-9F8D-DEA22DA674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35031A4-AD51-4E22-9C91-8C766D844A7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5A5D86D-76DB-48ED-AF1E-6D731D25072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0928320-7BB5-4EF5-A5EB-FD0BBF12B35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0F20CB8-7CCA-485B-A24E-2D1C7730DB5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119412</xdr:rowOff>
    </xdr:from>
    <xdr:to>
      <xdr:col>76</xdr:col>
      <xdr:colOff>73025</xdr:colOff>
      <xdr:row>33</xdr:row>
      <xdr:rowOff>49562</xdr:rowOff>
    </xdr:to>
    <xdr:sp macro="" textlink="">
      <xdr:nvSpPr>
        <xdr:cNvPr id="141" name="楕円 140">
          <a:extLst>
            <a:ext uri="{FF2B5EF4-FFF2-40B4-BE49-F238E27FC236}">
              <a16:creationId xmlns:a16="http://schemas.microsoft.com/office/drawing/2014/main" id="{526853D8-033D-48F4-A3BC-6F28050879BC}"/>
            </a:ext>
          </a:extLst>
        </xdr:cNvPr>
        <xdr:cNvSpPr/>
      </xdr:nvSpPr>
      <xdr:spPr>
        <a:xfrm>
          <a:off x="14744700" y="63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97839</xdr:rowOff>
    </xdr:from>
    <xdr:ext cx="469744" cy="259045"/>
    <xdr:sp macro="" textlink="">
      <xdr:nvSpPr>
        <xdr:cNvPr id="142" name="債務償還比率該当値テキスト">
          <a:extLst>
            <a:ext uri="{FF2B5EF4-FFF2-40B4-BE49-F238E27FC236}">
              <a16:creationId xmlns:a16="http://schemas.microsoft.com/office/drawing/2014/main" id="{5D0C0460-F025-467B-B6AD-1E6BFAE733B6}"/>
            </a:ext>
          </a:extLst>
        </xdr:cNvPr>
        <xdr:cNvSpPr txBox="1"/>
      </xdr:nvSpPr>
      <xdr:spPr>
        <a:xfrm>
          <a:off x="14846300" y="63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120671</xdr:rowOff>
    </xdr:from>
    <xdr:to>
      <xdr:col>72</xdr:col>
      <xdr:colOff>123825</xdr:colOff>
      <xdr:row>33</xdr:row>
      <xdr:rowOff>50821</xdr:rowOff>
    </xdr:to>
    <xdr:sp macro="" textlink="">
      <xdr:nvSpPr>
        <xdr:cNvPr id="143" name="楕円 142">
          <a:extLst>
            <a:ext uri="{FF2B5EF4-FFF2-40B4-BE49-F238E27FC236}">
              <a16:creationId xmlns:a16="http://schemas.microsoft.com/office/drawing/2014/main" id="{571562DB-9144-4EB0-A39A-E8B8923BFEB8}"/>
            </a:ext>
          </a:extLst>
        </xdr:cNvPr>
        <xdr:cNvSpPr/>
      </xdr:nvSpPr>
      <xdr:spPr>
        <a:xfrm>
          <a:off x="14033500" y="637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170212</xdr:rowOff>
    </xdr:from>
    <xdr:to>
      <xdr:col>76</xdr:col>
      <xdr:colOff>22225</xdr:colOff>
      <xdr:row>33</xdr:row>
      <xdr:rowOff>21</xdr:rowOff>
    </xdr:to>
    <xdr:cxnSp macro="">
      <xdr:nvCxnSpPr>
        <xdr:cNvPr id="144" name="直線コネクタ 143">
          <a:extLst>
            <a:ext uri="{FF2B5EF4-FFF2-40B4-BE49-F238E27FC236}">
              <a16:creationId xmlns:a16="http://schemas.microsoft.com/office/drawing/2014/main" id="{6BE8F19C-BAC5-499C-A55A-84E1C911A0AF}"/>
            </a:ext>
          </a:extLst>
        </xdr:cNvPr>
        <xdr:cNvCxnSpPr/>
      </xdr:nvCxnSpPr>
      <xdr:spPr>
        <a:xfrm flipV="1">
          <a:off x="14084300" y="6428137"/>
          <a:ext cx="711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55552</xdr:rowOff>
    </xdr:from>
    <xdr:to>
      <xdr:col>68</xdr:col>
      <xdr:colOff>123825</xdr:colOff>
      <xdr:row>33</xdr:row>
      <xdr:rowOff>157152</xdr:rowOff>
    </xdr:to>
    <xdr:sp macro="" textlink="">
      <xdr:nvSpPr>
        <xdr:cNvPr id="145" name="楕円 144">
          <a:extLst>
            <a:ext uri="{FF2B5EF4-FFF2-40B4-BE49-F238E27FC236}">
              <a16:creationId xmlns:a16="http://schemas.microsoft.com/office/drawing/2014/main" id="{77631AD6-8BEA-4FFB-9F8F-1959650E7351}"/>
            </a:ext>
          </a:extLst>
        </xdr:cNvPr>
        <xdr:cNvSpPr/>
      </xdr:nvSpPr>
      <xdr:spPr>
        <a:xfrm>
          <a:off x="13271500" y="64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21</xdr:rowOff>
    </xdr:from>
    <xdr:to>
      <xdr:col>72</xdr:col>
      <xdr:colOff>73025</xdr:colOff>
      <xdr:row>33</xdr:row>
      <xdr:rowOff>106352</xdr:rowOff>
    </xdr:to>
    <xdr:cxnSp macro="">
      <xdr:nvCxnSpPr>
        <xdr:cNvPr id="146" name="直線コネクタ 145">
          <a:extLst>
            <a:ext uri="{FF2B5EF4-FFF2-40B4-BE49-F238E27FC236}">
              <a16:creationId xmlns:a16="http://schemas.microsoft.com/office/drawing/2014/main" id="{472B9047-DE40-42ED-BC90-BB270C4E8820}"/>
            </a:ext>
          </a:extLst>
        </xdr:cNvPr>
        <xdr:cNvCxnSpPr/>
      </xdr:nvCxnSpPr>
      <xdr:spPr>
        <a:xfrm flipV="1">
          <a:off x="13322300" y="6429396"/>
          <a:ext cx="762000" cy="10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45477</xdr:rowOff>
    </xdr:from>
    <xdr:to>
      <xdr:col>64</xdr:col>
      <xdr:colOff>123825</xdr:colOff>
      <xdr:row>33</xdr:row>
      <xdr:rowOff>147076</xdr:rowOff>
    </xdr:to>
    <xdr:sp macro="" textlink="">
      <xdr:nvSpPr>
        <xdr:cNvPr id="147" name="楕円 146">
          <a:extLst>
            <a:ext uri="{FF2B5EF4-FFF2-40B4-BE49-F238E27FC236}">
              <a16:creationId xmlns:a16="http://schemas.microsoft.com/office/drawing/2014/main" id="{C7E02158-0C64-49DA-87F7-E249C334E5C2}"/>
            </a:ext>
          </a:extLst>
        </xdr:cNvPr>
        <xdr:cNvSpPr/>
      </xdr:nvSpPr>
      <xdr:spPr>
        <a:xfrm>
          <a:off x="12509500" y="64748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96276</xdr:rowOff>
    </xdr:from>
    <xdr:to>
      <xdr:col>68</xdr:col>
      <xdr:colOff>73025</xdr:colOff>
      <xdr:row>33</xdr:row>
      <xdr:rowOff>106352</xdr:rowOff>
    </xdr:to>
    <xdr:cxnSp macro="">
      <xdr:nvCxnSpPr>
        <xdr:cNvPr id="148" name="直線コネクタ 147">
          <a:extLst>
            <a:ext uri="{FF2B5EF4-FFF2-40B4-BE49-F238E27FC236}">
              <a16:creationId xmlns:a16="http://schemas.microsoft.com/office/drawing/2014/main" id="{9DAF2445-7994-4E50-B5A5-ED8CAF89009D}"/>
            </a:ext>
          </a:extLst>
        </xdr:cNvPr>
        <xdr:cNvCxnSpPr/>
      </xdr:nvCxnSpPr>
      <xdr:spPr>
        <a:xfrm>
          <a:off x="12560300" y="6525651"/>
          <a:ext cx="762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116184</xdr:rowOff>
    </xdr:from>
    <xdr:to>
      <xdr:col>60</xdr:col>
      <xdr:colOff>123825</xdr:colOff>
      <xdr:row>34</xdr:row>
      <xdr:rowOff>46334</xdr:rowOff>
    </xdr:to>
    <xdr:sp macro="" textlink="">
      <xdr:nvSpPr>
        <xdr:cNvPr id="149" name="楕円 148">
          <a:extLst>
            <a:ext uri="{FF2B5EF4-FFF2-40B4-BE49-F238E27FC236}">
              <a16:creationId xmlns:a16="http://schemas.microsoft.com/office/drawing/2014/main" id="{FAF4B706-A06E-4EBC-ADB2-04EC43AF377D}"/>
            </a:ext>
          </a:extLst>
        </xdr:cNvPr>
        <xdr:cNvSpPr/>
      </xdr:nvSpPr>
      <xdr:spPr>
        <a:xfrm>
          <a:off x="11747500" y="65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96276</xdr:rowOff>
    </xdr:from>
    <xdr:to>
      <xdr:col>64</xdr:col>
      <xdr:colOff>73025</xdr:colOff>
      <xdr:row>33</xdr:row>
      <xdr:rowOff>166984</xdr:rowOff>
    </xdr:to>
    <xdr:cxnSp macro="">
      <xdr:nvCxnSpPr>
        <xdr:cNvPr id="150" name="直線コネクタ 149">
          <a:extLst>
            <a:ext uri="{FF2B5EF4-FFF2-40B4-BE49-F238E27FC236}">
              <a16:creationId xmlns:a16="http://schemas.microsoft.com/office/drawing/2014/main" id="{87D7BAF8-48FE-4CCB-A5FA-B71E84550F11}"/>
            </a:ext>
          </a:extLst>
        </xdr:cNvPr>
        <xdr:cNvCxnSpPr/>
      </xdr:nvCxnSpPr>
      <xdr:spPr>
        <a:xfrm flipV="1">
          <a:off x="11798300" y="6525651"/>
          <a:ext cx="762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1" name="n_1aveValue債務償還比率">
          <a:extLst>
            <a:ext uri="{FF2B5EF4-FFF2-40B4-BE49-F238E27FC236}">
              <a16:creationId xmlns:a16="http://schemas.microsoft.com/office/drawing/2014/main" id="{E32462D6-41BE-4418-8BB3-9C6B62756564}"/>
            </a:ext>
          </a:extLst>
        </xdr:cNvPr>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2" name="n_2aveValue債務償還比率">
          <a:extLst>
            <a:ext uri="{FF2B5EF4-FFF2-40B4-BE49-F238E27FC236}">
              <a16:creationId xmlns:a16="http://schemas.microsoft.com/office/drawing/2014/main" id="{C95DC0C0-51E3-43AD-AFF6-6D993C2F297C}"/>
            </a:ext>
          </a:extLst>
        </xdr:cNvPr>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3" name="n_3aveValue債務償還比率">
          <a:extLst>
            <a:ext uri="{FF2B5EF4-FFF2-40B4-BE49-F238E27FC236}">
              <a16:creationId xmlns:a16="http://schemas.microsoft.com/office/drawing/2014/main" id="{7AF28CB5-E7BB-4A2B-A315-801FDBB6FBBC}"/>
            </a:ext>
          </a:extLst>
        </xdr:cNvPr>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4" name="n_4aveValue債務償還比率">
          <a:extLst>
            <a:ext uri="{FF2B5EF4-FFF2-40B4-BE49-F238E27FC236}">
              <a16:creationId xmlns:a16="http://schemas.microsoft.com/office/drawing/2014/main" id="{B471B1CE-1C35-4C37-AC85-F3B2FFD6B9C7}"/>
            </a:ext>
          </a:extLst>
        </xdr:cNvPr>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41948</xdr:rowOff>
    </xdr:from>
    <xdr:ext cx="469744" cy="259045"/>
    <xdr:sp macro="" textlink="">
      <xdr:nvSpPr>
        <xdr:cNvPr id="155" name="n_1mainValue債務償還比率">
          <a:extLst>
            <a:ext uri="{FF2B5EF4-FFF2-40B4-BE49-F238E27FC236}">
              <a16:creationId xmlns:a16="http://schemas.microsoft.com/office/drawing/2014/main" id="{7FB9B950-CA89-4A45-8C7C-B859137D948D}"/>
            </a:ext>
          </a:extLst>
        </xdr:cNvPr>
        <xdr:cNvSpPr txBox="1"/>
      </xdr:nvSpPr>
      <xdr:spPr>
        <a:xfrm>
          <a:off x="13836727" y="647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148279</xdr:rowOff>
    </xdr:from>
    <xdr:ext cx="469744" cy="259045"/>
    <xdr:sp macro="" textlink="">
      <xdr:nvSpPr>
        <xdr:cNvPr id="156" name="n_2mainValue債務償還比率">
          <a:extLst>
            <a:ext uri="{FF2B5EF4-FFF2-40B4-BE49-F238E27FC236}">
              <a16:creationId xmlns:a16="http://schemas.microsoft.com/office/drawing/2014/main" id="{F8C18037-40EB-4BF6-BA8F-93361C8CCD9E}"/>
            </a:ext>
          </a:extLst>
        </xdr:cNvPr>
        <xdr:cNvSpPr txBox="1"/>
      </xdr:nvSpPr>
      <xdr:spPr>
        <a:xfrm>
          <a:off x="13087427" y="657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138203</xdr:rowOff>
    </xdr:from>
    <xdr:ext cx="469744" cy="259045"/>
    <xdr:sp macro="" textlink="">
      <xdr:nvSpPr>
        <xdr:cNvPr id="157" name="n_3mainValue債務償還比率">
          <a:extLst>
            <a:ext uri="{FF2B5EF4-FFF2-40B4-BE49-F238E27FC236}">
              <a16:creationId xmlns:a16="http://schemas.microsoft.com/office/drawing/2014/main" id="{7E27AA30-92BD-4DDE-9D18-33040C9A617D}"/>
            </a:ext>
          </a:extLst>
        </xdr:cNvPr>
        <xdr:cNvSpPr txBox="1"/>
      </xdr:nvSpPr>
      <xdr:spPr>
        <a:xfrm>
          <a:off x="12325427" y="656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37461</xdr:rowOff>
    </xdr:from>
    <xdr:ext cx="469744" cy="259045"/>
    <xdr:sp macro="" textlink="">
      <xdr:nvSpPr>
        <xdr:cNvPr id="158" name="n_4mainValue債務償還比率">
          <a:extLst>
            <a:ext uri="{FF2B5EF4-FFF2-40B4-BE49-F238E27FC236}">
              <a16:creationId xmlns:a16="http://schemas.microsoft.com/office/drawing/2014/main" id="{E9BC096E-1EF3-49D6-88B3-1C13A782BC72}"/>
            </a:ext>
          </a:extLst>
        </xdr:cNvPr>
        <xdr:cNvSpPr txBox="1"/>
      </xdr:nvSpPr>
      <xdr:spPr>
        <a:xfrm>
          <a:off x="11563427" y="663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381CBDD-EE79-4571-A9B3-913E3B0AE07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A496F005-34AD-440D-BBAD-33B74756947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AF41720-8669-4EA0-8AAF-65CA9B37B03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D297A2C-D0C7-4732-BFF4-ED5E009E508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C3083D78-DAAC-47DC-866B-71164085E8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EC4921AE-DED5-4F72-ABBC-1F378CFD058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0805A1-2DC2-4FD0-B209-0C2B677FE5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DDDB9D-2EB9-4F3F-9007-99352EA6F5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9034A3-1513-4729-961E-9EFFDAF93D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6F2EA4-37F7-4B49-AAB0-4BF4511E0A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71DF32-431E-4674-A193-831F6A73C5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1A3786-963B-4C28-A303-27C7451D20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74BAD8-8B32-434F-A3C1-92E984CC3A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84174D-42B0-4654-9FB0-22A2C32226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A81209-F818-4994-B06F-F644EBD83D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B8967C-DEB9-4876-B3C8-8997610736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CE4D9D-F7CC-4121-AC90-C43B5AB707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DD7CAC-0A3F-47A7-A30E-298B774236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46EA0D-ACA9-40F6-831B-7D3C130952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C0F890-4B47-405B-BE68-715D98B02F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7C23DC-5452-4381-8848-14AB3B15F0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4948B8-FFC4-42A0-A06C-9591EE75F2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B29BF9-D786-4D8C-B548-7383DADFD2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CC0E6D-52BD-42C9-8419-7AD62BA2A1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AACC65-11C5-43AA-8EF1-0545ED812D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74778C-AD21-4531-A1BE-FA2D2F8F35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30EBDF-DCC2-4167-BF3E-A41FFB9EAB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7BDAAA-0A15-4935-A445-222A0C0185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CDD528-9C78-4AE1-ABB1-1CABC601EF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C8E4C4-25C7-4F5D-A1CA-966F2CA362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36EDC5-97B1-4EAB-A441-441910CC75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ABD132-2E2D-4F2C-896E-B0DA06D55B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656833-20FB-40C9-9A2F-86FD817F50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A6AEEF-67B5-4131-A394-6CC5CFCF4C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7660B9-06F4-4924-AAAF-34458EA53B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EB6ECE3-7CF7-4254-B191-014FF9CA3A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9C1AA9-60C4-4ADE-8B9A-953B0C0CA6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D3C544-7CD6-4BDF-9969-AA67D12734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E164E5-F54D-4FCA-8011-D16ADAEB4A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1FE661-D55B-4EB6-A57A-242AD5DEF1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8DCDD2-39F0-4C72-8220-CEC0DF6F62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9E2E4A-33AD-493E-93DC-62FCDD0186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3F1700-D462-426C-8AA7-AC39E78F48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5EEC9E-3F67-47E3-A4CF-2DE58367D7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C23AB6-6959-494C-9052-05929F0C2A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AE7B275-A6D2-4AC2-8DEA-216D274606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63C6BC-C832-4105-AAFF-5A015B4C43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F7A19A-1C9A-4DD3-91D1-EE40AEA5220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20990CD-7AEC-4E48-B35F-A7D8EF4620E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F5179C5-C09F-471A-80F0-78C42FAE390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145D894-6B0B-4043-8C3F-1E255913A84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6FAC256-0CB1-4EB5-9524-2259D1EFA8D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87F4D45-D32D-4689-A2CB-759E41F6FDF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487928-B104-47C4-BF75-D9A5039F89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4649BD4-5ACC-4160-B949-83856B9DDB2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7959DFD-EEED-4CB4-894B-6728EFBFF51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63319A8-7B75-418E-92DA-0AA331F755C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0F782FC-59E5-4147-B2F6-9A9C9E25020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90CFA8F-13BB-4DBC-ABEC-CDFFB904E9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E3FC5AE-23D1-40CD-B397-B3AF284FD40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4A77F33-6F13-424E-8D20-520293A561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46760C16-BD16-403E-8B12-14D29C68BCC9}"/>
            </a:ext>
          </a:extLst>
        </xdr:cNvPr>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82BEA51C-F8EE-4003-9F24-54387305D866}"/>
            </a:ext>
          </a:extLst>
        </xdr:cNvPr>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69A6C62A-5009-463D-9634-C4380C20168B}"/>
            </a:ext>
          </a:extLst>
        </xdr:cNvPr>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id="{1B1DBDFB-BB7D-45C6-BF6A-4377D6A3726D}"/>
            </a:ext>
          </a:extLst>
        </xdr:cNvPr>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B960C418-0265-42E8-8D59-ABA473833954}"/>
            </a:ext>
          </a:extLst>
        </xdr:cNvPr>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3CA1D67E-63A0-40F4-A57E-1C43D75F666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3891E960-6A91-4145-90CB-24967C2567C1}"/>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BF23AA4D-04A7-43C9-A6F8-28BEDEFDF344}"/>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583921EF-0DB4-4EB3-AEB9-376586853B56}"/>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EEE2FCA2-AAD8-43B8-8A08-7A29D512D9E1}"/>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4068ED50-04E2-4CAA-A90F-5BF5623D18B3}"/>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3CDE62-04CA-4702-B111-9FF49E2A590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BC4B83-A29D-4879-85C9-1CC5DDB949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B4F0DB-C827-434D-89A9-36C485D78A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CADBCA-63FF-446A-AA12-4BFD3B5D1A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244BC31-5879-403F-8626-440E5CEF2B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3" name="楕円 72">
          <a:extLst>
            <a:ext uri="{FF2B5EF4-FFF2-40B4-BE49-F238E27FC236}">
              <a16:creationId xmlns:a16="http://schemas.microsoft.com/office/drawing/2014/main" id="{EEB1BAAC-EB54-40CE-AFF3-201666759C4F}"/>
            </a:ext>
          </a:extLst>
        </xdr:cNvPr>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74" name="楕円 73">
          <a:extLst>
            <a:ext uri="{FF2B5EF4-FFF2-40B4-BE49-F238E27FC236}">
              <a16:creationId xmlns:a16="http://schemas.microsoft.com/office/drawing/2014/main" id="{DC915172-0B4D-4852-B457-403773473030}"/>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108585</xdr:rowOff>
    </xdr:to>
    <xdr:cxnSp macro="">
      <xdr:nvCxnSpPr>
        <xdr:cNvPr id="75" name="直線コネクタ 74">
          <a:extLst>
            <a:ext uri="{FF2B5EF4-FFF2-40B4-BE49-F238E27FC236}">
              <a16:creationId xmlns:a16="http://schemas.microsoft.com/office/drawing/2014/main" id="{084C0D67-6AAF-4A1E-9D35-984800685D13}"/>
            </a:ext>
          </a:extLst>
        </xdr:cNvPr>
        <xdr:cNvCxnSpPr/>
      </xdr:nvCxnSpPr>
      <xdr:spPr>
        <a:xfrm>
          <a:off x="2908300" y="659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6" name="楕円 75">
          <a:extLst>
            <a:ext uri="{FF2B5EF4-FFF2-40B4-BE49-F238E27FC236}">
              <a16:creationId xmlns:a16="http://schemas.microsoft.com/office/drawing/2014/main" id="{02C434A3-EF5B-44AD-AD53-29843B42A772}"/>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80010</xdr:rowOff>
    </xdr:to>
    <xdr:cxnSp macro="">
      <xdr:nvCxnSpPr>
        <xdr:cNvPr id="77" name="直線コネクタ 76">
          <a:extLst>
            <a:ext uri="{FF2B5EF4-FFF2-40B4-BE49-F238E27FC236}">
              <a16:creationId xmlns:a16="http://schemas.microsoft.com/office/drawing/2014/main" id="{138616F5-4273-4D57-823D-6AE7ABF2EB5C}"/>
            </a:ext>
          </a:extLst>
        </xdr:cNvPr>
        <xdr:cNvCxnSpPr/>
      </xdr:nvCxnSpPr>
      <xdr:spPr>
        <a:xfrm>
          <a:off x="2019300" y="6566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78" name="楕円 77">
          <a:extLst>
            <a:ext uri="{FF2B5EF4-FFF2-40B4-BE49-F238E27FC236}">
              <a16:creationId xmlns:a16="http://schemas.microsoft.com/office/drawing/2014/main" id="{2A99301D-AEE5-400E-8DFB-74B504FE6446}"/>
            </a:ext>
          </a:extLst>
        </xdr:cNvPr>
        <xdr:cNvSpPr/>
      </xdr:nvSpPr>
      <xdr:spPr>
        <a:xfrm>
          <a:off x="107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51435</xdr:rowOff>
    </xdr:to>
    <xdr:cxnSp macro="">
      <xdr:nvCxnSpPr>
        <xdr:cNvPr id="79" name="直線コネクタ 78">
          <a:extLst>
            <a:ext uri="{FF2B5EF4-FFF2-40B4-BE49-F238E27FC236}">
              <a16:creationId xmlns:a16="http://schemas.microsoft.com/office/drawing/2014/main" id="{E2CD8A99-3938-43B6-973E-DD7EC5C06104}"/>
            </a:ext>
          </a:extLst>
        </xdr:cNvPr>
        <xdr:cNvCxnSpPr/>
      </xdr:nvCxnSpPr>
      <xdr:spPr>
        <a:xfrm>
          <a:off x="1130300" y="6541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0" name="n_1aveValue【道路】&#10;有形固定資産減価償却率">
          <a:extLst>
            <a:ext uri="{FF2B5EF4-FFF2-40B4-BE49-F238E27FC236}">
              <a16:creationId xmlns:a16="http://schemas.microsoft.com/office/drawing/2014/main" id="{1347F03A-5E49-4769-8840-0E42B7C8A1B3}"/>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1" name="n_2aveValue【道路】&#10;有形固定資産減価償却率">
          <a:extLst>
            <a:ext uri="{FF2B5EF4-FFF2-40B4-BE49-F238E27FC236}">
              <a16:creationId xmlns:a16="http://schemas.microsoft.com/office/drawing/2014/main" id="{D95926CF-8E5B-4A80-AC11-BB95A6FFE73E}"/>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2" name="n_3aveValue【道路】&#10;有形固定資産減価償却率">
          <a:extLst>
            <a:ext uri="{FF2B5EF4-FFF2-40B4-BE49-F238E27FC236}">
              <a16:creationId xmlns:a16="http://schemas.microsoft.com/office/drawing/2014/main" id="{F4FF400F-9BD8-46C5-A335-36CE06933AB2}"/>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3" name="n_4aveValue【道路】&#10;有形固定資産減価償却率">
          <a:extLst>
            <a:ext uri="{FF2B5EF4-FFF2-40B4-BE49-F238E27FC236}">
              <a16:creationId xmlns:a16="http://schemas.microsoft.com/office/drawing/2014/main" id="{11181DFD-D503-479C-B105-B24F0B3C11E9}"/>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4" name="n_1mainValue【道路】&#10;有形固定資産減価償却率">
          <a:extLst>
            <a:ext uri="{FF2B5EF4-FFF2-40B4-BE49-F238E27FC236}">
              <a16:creationId xmlns:a16="http://schemas.microsoft.com/office/drawing/2014/main" id="{37DCB3BB-D426-477E-83D6-71FD29952EA5}"/>
            </a:ext>
          </a:extLst>
        </xdr:cNvPr>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5" name="n_2mainValue【道路】&#10;有形固定資産減価償却率">
          <a:extLst>
            <a:ext uri="{FF2B5EF4-FFF2-40B4-BE49-F238E27FC236}">
              <a16:creationId xmlns:a16="http://schemas.microsoft.com/office/drawing/2014/main" id="{7639A97D-0E7E-4109-B207-EA1ABAE82D97}"/>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6" name="n_3mainValue【道路】&#10;有形固定資産減価償却率">
          <a:extLst>
            <a:ext uri="{FF2B5EF4-FFF2-40B4-BE49-F238E27FC236}">
              <a16:creationId xmlns:a16="http://schemas.microsoft.com/office/drawing/2014/main" id="{B8EBAE1A-024A-4F2F-AE9D-CD73DBF5D83D}"/>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7" name="n_4mainValue【道路】&#10;有形固定資産減価償却率">
          <a:extLst>
            <a:ext uri="{FF2B5EF4-FFF2-40B4-BE49-F238E27FC236}">
              <a16:creationId xmlns:a16="http://schemas.microsoft.com/office/drawing/2014/main" id="{0410B27E-9E87-42CD-89C3-CF2CB6369299}"/>
            </a:ext>
          </a:extLst>
        </xdr:cNvPr>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FE4B4F7A-F843-4C0C-8758-439A719E17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44C138A-E3A0-4142-A85C-5744FC5A75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566276B-1FC4-4924-9597-CC795F16AC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4811BAB-7C9D-494A-BB79-5A5113E112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234965F8-4EC7-4547-A0B5-C54594E7FE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EB0A1D5C-1629-4D18-B382-DC8AB9767E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1421A6DC-95B7-41F6-AC47-5AB19037257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2CC3F9C-8FB7-45D7-94E3-E7B047E9BB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995AD59-BCD6-4179-8458-6FD7116126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62096497-174A-476A-B770-2DBE2CF561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68F99DD4-B67E-47AD-B8E3-07F151EE13D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57D09733-DD5D-427D-918C-34C2E365B40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8BCEA04-FE2E-41A0-9649-EA3B01AEA2D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B274DAEF-E4DB-4B7E-8E33-7B9E03A1D39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AC05EEC1-314D-4AA8-A913-9FB7E629CB1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E93CC097-98AD-45B7-9BA8-766AEBB9FA1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52FE3286-4CB3-4FA3-BF4D-CD49693E6E6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9BA65758-BE90-4210-B163-DE46ACF0294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4581F2B-0B7C-44C2-B7CD-9F9B7A800C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1E50424C-173D-4D6E-8BBB-43126760E03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6E5F00E-1485-4EEF-9554-BACD2AEFB9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09" name="直線コネクタ 108">
          <a:extLst>
            <a:ext uri="{FF2B5EF4-FFF2-40B4-BE49-F238E27FC236}">
              <a16:creationId xmlns:a16="http://schemas.microsoft.com/office/drawing/2014/main" id="{F9902165-2E79-4269-AA70-10132725A4C8}"/>
            </a:ext>
          </a:extLst>
        </xdr:cNvPr>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0" name="【道路】&#10;一人当たり延長最小値テキスト">
          <a:extLst>
            <a:ext uri="{FF2B5EF4-FFF2-40B4-BE49-F238E27FC236}">
              <a16:creationId xmlns:a16="http://schemas.microsoft.com/office/drawing/2014/main" id="{6A4DF8FA-779F-4A03-8291-14E3E2ED3E84}"/>
            </a:ext>
          </a:extLst>
        </xdr:cNvPr>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1" name="直線コネクタ 110">
          <a:extLst>
            <a:ext uri="{FF2B5EF4-FFF2-40B4-BE49-F238E27FC236}">
              <a16:creationId xmlns:a16="http://schemas.microsoft.com/office/drawing/2014/main" id="{40E49B8D-0F9E-4EF4-9FE6-0AE9AD830A11}"/>
            </a:ext>
          </a:extLst>
        </xdr:cNvPr>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2" name="【道路】&#10;一人当たり延長最大値テキスト">
          <a:extLst>
            <a:ext uri="{FF2B5EF4-FFF2-40B4-BE49-F238E27FC236}">
              <a16:creationId xmlns:a16="http://schemas.microsoft.com/office/drawing/2014/main" id="{2BAE6169-8ED1-4441-99D4-6A44D2925813}"/>
            </a:ext>
          </a:extLst>
        </xdr:cNvPr>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3" name="直線コネクタ 112">
          <a:extLst>
            <a:ext uri="{FF2B5EF4-FFF2-40B4-BE49-F238E27FC236}">
              <a16:creationId xmlns:a16="http://schemas.microsoft.com/office/drawing/2014/main" id="{D144AA9B-6069-49E2-B38A-CAB9AC1A5B45}"/>
            </a:ext>
          </a:extLst>
        </xdr:cNvPr>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14" name="【道路】&#10;一人当たり延長平均値テキスト">
          <a:extLst>
            <a:ext uri="{FF2B5EF4-FFF2-40B4-BE49-F238E27FC236}">
              <a16:creationId xmlns:a16="http://schemas.microsoft.com/office/drawing/2014/main" id="{9A88B1A8-0969-430A-BB87-5706112405FE}"/>
            </a:ext>
          </a:extLst>
        </xdr:cNvPr>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5" name="フローチャート: 判断 114">
          <a:extLst>
            <a:ext uri="{FF2B5EF4-FFF2-40B4-BE49-F238E27FC236}">
              <a16:creationId xmlns:a16="http://schemas.microsoft.com/office/drawing/2014/main" id="{4A30C022-8AC1-4081-9EE7-830813C3AC4F}"/>
            </a:ext>
          </a:extLst>
        </xdr:cNvPr>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6" name="フローチャート: 判断 115">
          <a:extLst>
            <a:ext uri="{FF2B5EF4-FFF2-40B4-BE49-F238E27FC236}">
              <a16:creationId xmlns:a16="http://schemas.microsoft.com/office/drawing/2014/main" id="{F37A6875-D45E-4FAB-8810-7CB3CB833293}"/>
            </a:ext>
          </a:extLst>
        </xdr:cNvPr>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17" name="フローチャート: 判断 116">
          <a:extLst>
            <a:ext uri="{FF2B5EF4-FFF2-40B4-BE49-F238E27FC236}">
              <a16:creationId xmlns:a16="http://schemas.microsoft.com/office/drawing/2014/main" id="{B8263651-341F-4036-ACEB-17A6E4ABFF20}"/>
            </a:ext>
          </a:extLst>
        </xdr:cNvPr>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18" name="フローチャート: 判断 117">
          <a:extLst>
            <a:ext uri="{FF2B5EF4-FFF2-40B4-BE49-F238E27FC236}">
              <a16:creationId xmlns:a16="http://schemas.microsoft.com/office/drawing/2014/main" id="{B852B752-C9AB-466A-9D56-AB430E6B9113}"/>
            </a:ext>
          </a:extLst>
        </xdr:cNvPr>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19" name="フローチャート: 判断 118">
          <a:extLst>
            <a:ext uri="{FF2B5EF4-FFF2-40B4-BE49-F238E27FC236}">
              <a16:creationId xmlns:a16="http://schemas.microsoft.com/office/drawing/2014/main" id="{EBBEDF96-0FBE-45AF-8C8D-29F53E464EEC}"/>
            </a:ext>
          </a:extLst>
        </xdr:cNvPr>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64BFBD8-7FBB-4600-8D7E-5BA71825BD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18EC0E3-689C-49D5-8AD7-002A9AB769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954BE56-43A3-4ACE-BB76-5567FC592B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C4ADEC0-E491-41A7-9242-46DF853ECF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0ADFC4-28A0-43D5-A503-ADB68CDC222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82070</xdr:rowOff>
    </xdr:from>
    <xdr:to>
      <xdr:col>50</xdr:col>
      <xdr:colOff>165100</xdr:colOff>
      <xdr:row>38</xdr:row>
      <xdr:rowOff>12219</xdr:rowOff>
    </xdr:to>
    <xdr:sp macro="" textlink="">
      <xdr:nvSpPr>
        <xdr:cNvPr id="125" name="楕円 124">
          <a:extLst>
            <a:ext uri="{FF2B5EF4-FFF2-40B4-BE49-F238E27FC236}">
              <a16:creationId xmlns:a16="http://schemas.microsoft.com/office/drawing/2014/main" id="{3B36D3BA-D212-40BF-825E-4FD0EFFC29EE}"/>
            </a:ext>
          </a:extLst>
        </xdr:cNvPr>
        <xdr:cNvSpPr/>
      </xdr:nvSpPr>
      <xdr:spPr>
        <a:xfrm>
          <a:off x="9588500" y="64257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89614</xdr:rowOff>
    </xdr:from>
    <xdr:to>
      <xdr:col>46</xdr:col>
      <xdr:colOff>38100</xdr:colOff>
      <xdr:row>38</xdr:row>
      <xdr:rowOff>19764</xdr:rowOff>
    </xdr:to>
    <xdr:sp macro="" textlink="">
      <xdr:nvSpPr>
        <xdr:cNvPr id="126" name="楕円 125">
          <a:extLst>
            <a:ext uri="{FF2B5EF4-FFF2-40B4-BE49-F238E27FC236}">
              <a16:creationId xmlns:a16="http://schemas.microsoft.com/office/drawing/2014/main" id="{38F16F37-0AAA-4D89-97AB-AB4EACE910AA}"/>
            </a:ext>
          </a:extLst>
        </xdr:cNvPr>
        <xdr:cNvSpPr/>
      </xdr:nvSpPr>
      <xdr:spPr>
        <a:xfrm>
          <a:off x="8699500" y="64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132870</xdr:rowOff>
    </xdr:from>
    <xdr:to>
      <xdr:col>50</xdr:col>
      <xdr:colOff>114300</xdr:colOff>
      <xdr:row>37</xdr:row>
      <xdr:rowOff>140414</xdr:rowOff>
    </xdr:to>
    <xdr:cxnSp macro="">
      <xdr:nvCxnSpPr>
        <xdr:cNvPr id="127" name="直線コネクタ 126">
          <a:extLst>
            <a:ext uri="{FF2B5EF4-FFF2-40B4-BE49-F238E27FC236}">
              <a16:creationId xmlns:a16="http://schemas.microsoft.com/office/drawing/2014/main" id="{F5283B21-7567-4A62-951B-261A8690660B}"/>
            </a:ext>
          </a:extLst>
        </xdr:cNvPr>
        <xdr:cNvCxnSpPr/>
      </xdr:nvCxnSpPr>
      <xdr:spPr>
        <a:xfrm flipV="1">
          <a:off x="8750300" y="647652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100084</xdr:rowOff>
    </xdr:from>
    <xdr:to>
      <xdr:col>41</xdr:col>
      <xdr:colOff>101600</xdr:colOff>
      <xdr:row>38</xdr:row>
      <xdr:rowOff>30234</xdr:rowOff>
    </xdr:to>
    <xdr:sp macro="" textlink="">
      <xdr:nvSpPr>
        <xdr:cNvPr id="128" name="楕円 127">
          <a:extLst>
            <a:ext uri="{FF2B5EF4-FFF2-40B4-BE49-F238E27FC236}">
              <a16:creationId xmlns:a16="http://schemas.microsoft.com/office/drawing/2014/main" id="{8ACBB152-535C-424F-B293-FB9E3B8548D2}"/>
            </a:ext>
          </a:extLst>
        </xdr:cNvPr>
        <xdr:cNvSpPr/>
      </xdr:nvSpPr>
      <xdr:spPr>
        <a:xfrm>
          <a:off x="7810500" y="6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140414</xdr:rowOff>
    </xdr:from>
    <xdr:to>
      <xdr:col>45</xdr:col>
      <xdr:colOff>177800</xdr:colOff>
      <xdr:row>37</xdr:row>
      <xdr:rowOff>150884</xdr:rowOff>
    </xdr:to>
    <xdr:cxnSp macro="">
      <xdr:nvCxnSpPr>
        <xdr:cNvPr id="129" name="直線コネクタ 128">
          <a:extLst>
            <a:ext uri="{FF2B5EF4-FFF2-40B4-BE49-F238E27FC236}">
              <a16:creationId xmlns:a16="http://schemas.microsoft.com/office/drawing/2014/main" id="{FEA68361-F8A3-498B-AE76-4807481814F0}"/>
            </a:ext>
          </a:extLst>
        </xdr:cNvPr>
        <xdr:cNvCxnSpPr/>
      </xdr:nvCxnSpPr>
      <xdr:spPr>
        <a:xfrm flipV="1">
          <a:off x="7861300" y="648406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110508</xdr:rowOff>
    </xdr:from>
    <xdr:to>
      <xdr:col>36</xdr:col>
      <xdr:colOff>165100</xdr:colOff>
      <xdr:row>38</xdr:row>
      <xdr:rowOff>40658</xdr:rowOff>
    </xdr:to>
    <xdr:sp macro="" textlink="">
      <xdr:nvSpPr>
        <xdr:cNvPr id="130" name="楕円 129">
          <a:extLst>
            <a:ext uri="{FF2B5EF4-FFF2-40B4-BE49-F238E27FC236}">
              <a16:creationId xmlns:a16="http://schemas.microsoft.com/office/drawing/2014/main" id="{DE7CE78E-E987-4D7B-B074-27D2828397BB}"/>
            </a:ext>
          </a:extLst>
        </xdr:cNvPr>
        <xdr:cNvSpPr/>
      </xdr:nvSpPr>
      <xdr:spPr>
        <a:xfrm>
          <a:off x="6921500" y="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150884</xdr:rowOff>
    </xdr:from>
    <xdr:to>
      <xdr:col>41</xdr:col>
      <xdr:colOff>50800</xdr:colOff>
      <xdr:row>37</xdr:row>
      <xdr:rowOff>161308</xdr:rowOff>
    </xdr:to>
    <xdr:cxnSp macro="">
      <xdr:nvCxnSpPr>
        <xdr:cNvPr id="131" name="直線コネクタ 130">
          <a:extLst>
            <a:ext uri="{FF2B5EF4-FFF2-40B4-BE49-F238E27FC236}">
              <a16:creationId xmlns:a16="http://schemas.microsoft.com/office/drawing/2014/main" id="{8514FB0F-284D-4394-B4CE-28D0E389CAEC}"/>
            </a:ext>
          </a:extLst>
        </xdr:cNvPr>
        <xdr:cNvCxnSpPr/>
      </xdr:nvCxnSpPr>
      <xdr:spPr>
        <a:xfrm flipV="1">
          <a:off x="6972300" y="649453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2" name="n_1aveValue【道路】&#10;一人当たり延長">
          <a:extLst>
            <a:ext uri="{FF2B5EF4-FFF2-40B4-BE49-F238E27FC236}">
              <a16:creationId xmlns:a16="http://schemas.microsoft.com/office/drawing/2014/main" id="{E8DABFE4-2A34-4691-99CC-B987D46EAC51}"/>
            </a:ext>
          </a:extLst>
        </xdr:cNvPr>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3" name="n_2aveValue【道路】&#10;一人当たり延長">
          <a:extLst>
            <a:ext uri="{FF2B5EF4-FFF2-40B4-BE49-F238E27FC236}">
              <a16:creationId xmlns:a16="http://schemas.microsoft.com/office/drawing/2014/main" id="{44F2F76C-644A-494C-8227-10C7D1ED9ABB}"/>
            </a:ext>
          </a:extLst>
        </xdr:cNvPr>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157377</xdr:rowOff>
    </xdr:from>
    <xdr:ext cx="534377" cy="259045"/>
    <xdr:sp macro="" textlink="">
      <xdr:nvSpPr>
        <xdr:cNvPr id="134" name="n_3aveValue【道路】&#10;一人当たり延長">
          <a:extLst>
            <a:ext uri="{FF2B5EF4-FFF2-40B4-BE49-F238E27FC236}">
              <a16:creationId xmlns:a16="http://schemas.microsoft.com/office/drawing/2014/main" id="{8B48191C-BAB4-468F-93C3-7C7ABE2F3D41}"/>
            </a:ext>
          </a:extLst>
        </xdr:cNvPr>
        <xdr:cNvSpPr txBox="1"/>
      </xdr:nvSpPr>
      <xdr:spPr>
        <a:xfrm>
          <a:off x="7594111" y="68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163458</xdr:rowOff>
    </xdr:from>
    <xdr:ext cx="534377" cy="259045"/>
    <xdr:sp macro="" textlink="">
      <xdr:nvSpPr>
        <xdr:cNvPr id="135" name="n_4aveValue【道路】&#10;一人当たり延長">
          <a:extLst>
            <a:ext uri="{FF2B5EF4-FFF2-40B4-BE49-F238E27FC236}">
              <a16:creationId xmlns:a16="http://schemas.microsoft.com/office/drawing/2014/main" id="{E5FB9901-8803-4FB8-9788-EB2D76F1BF06}"/>
            </a:ext>
          </a:extLst>
        </xdr:cNvPr>
        <xdr:cNvSpPr txBox="1"/>
      </xdr:nvSpPr>
      <xdr:spPr>
        <a:xfrm>
          <a:off x="6705111" y="68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28747</xdr:rowOff>
    </xdr:from>
    <xdr:ext cx="534377" cy="259045"/>
    <xdr:sp macro="" textlink="">
      <xdr:nvSpPr>
        <xdr:cNvPr id="136" name="n_1mainValue【道路】&#10;一人当たり延長">
          <a:extLst>
            <a:ext uri="{FF2B5EF4-FFF2-40B4-BE49-F238E27FC236}">
              <a16:creationId xmlns:a16="http://schemas.microsoft.com/office/drawing/2014/main" id="{226374B7-847A-4378-B976-75E69E9127C6}"/>
            </a:ext>
          </a:extLst>
        </xdr:cNvPr>
        <xdr:cNvSpPr txBox="1"/>
      </xdr:nvSpPr>
      <xdr:spPr>
        <a:xfrm>
          <a:off x="9359411" y="62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36291</xdr:rowOff>
    </xdr:from>
    <xdr:ext cx="534377" cy="259045"/>
    <xdr:sp macro="" textlink="">
      <xdr:nvSpPr>
        <xdr:cNvPr id="137" name="n_2mainValue【道路】&#10;一人当たり延長">
          <a:extLst>
            <a:ext uri="{FF2B5EF4-FFF2-40B4-BE49-F238E27FC236}">
              <a16:creationId xmlns:a16="http://schemas.microsoft.com/office/drawing/2014/main" id="{938AE2C5-1D52-4EA8-88F7-F30C12D0C464}"/>
            </a:ext>
          </a:extLst>
        </xdr:cNvPr>
        <xdr:cNvSpPr txBox="1"/>
      </xdr:nvSpPr>
      <xdr:spPr>
        <a:xfrm>
          <a:off x="8483111" y="62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46761</xdr:rowOff>
    </xdr:from>
    <xdr:ext cx="534377" cy="259045"/>
    <xdr:sp macro="" textlink="">
      <xdr:nvSpPr>
        <xdr:cNvPr id="138" name="n_3mainValue【道路】&#10;一人当たり延長">
          <a:extLst>
            <a:ext uri="{FF2B5EF4-FFF2-40B4-BE49-F238E27FC236}">
              <a16:creationId xmlns:a16="http://schemas.microsoft.com/office/drawing/2014/main" id="{58AF8AA3-CF7B-4DB5-A1A6-04C135A781B3}"/>
            </a:ext>
          </a:extLst>
        </xdr:cNvPr>
        <xdr:cNvSpPr txBox="1"/>
      </xdr:nvSpPr>
      <xdr:spPr>
        <a:xfrm>
          <a:off x="7594111" y="62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57185</xdr:rowOff>
    </xdr:from>
    <xdr:ext cx="534377" cy="259045"/>
    <xdr:sp macro="" textlink="">
      <xdr:nvSpPr>
        <xdr:cNvPr id="139" name="n_4mainValue【道路】&#10;一人当たり延長">
          <a:extLst>
            <a:ext uri="{FF2B5EF4-FFF2-40B4-BE49-F238E27FC236}">
              <a16:creationId xmlns:a16="http://schemas.microsoft.com/office/drawing/2014/main" id="{3BBE08DF-3C3B-4D16-B97C-3CB41EB57307}"/>
            </a:ext>
          </a:extLst>
        </xdr:cNvPr>
        <xdr:cNvSpPr txBox="1"/>
      </xdr:nvSpPr>
      <xdr:spPr>
        <a:xfrm>
          <a:off x="6705111" y="62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0502714-9C6D-47B4-B33E-5637FF81AF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5D18C8D9-C104-4796-B3A6-99025CBF7E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6FF6361F-6A15-4C70-B14C-D28248EAFA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BFA749D-B712-4B49-8535-DF65BC121C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B6751AB-BBFB-4052-8427-45F07B2809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5D8954D-087B-4142-968C-25A5FF9768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6B2C9F7-281F-46D3-B4C5-7A20421520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6B5AC97-BEF1-4D19-AB30-58C841E1FE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DBB78D2-27EA-4A09-9A3D-2DAC973DE7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6AFB7D1-3AD2-4380-A5FC-BDF810A7E3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C62A7A1-2C9F-4CD1-BFC0-59367DCA5A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3B05390-2B47-4143-BFF1-22B0ACDB43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C7593D2A-9C65-4881-89F4-E5FD891F4C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64A45DDC-3B39-4641-AC63-37B29CD4C8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1A8A574F-B4AB-4205-8E25-935BD5AA370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560E788C-B364-4E07-8EC7-80B4972A52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A277C8FA-FF50-4BEA-ACA7-A45D4FFE98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5C6855BC-7D83-4733-AF6D-8CACD0001B9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54291C01-52C6-4ADB-9919-DF8E4D5B98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1E560B60-E24E-49C0-9C1E-E321FF93451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47BA9576-7E95-46EE-847E-A3A895471F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135E27C5-E88A-4EDD-8DDB-2DB3FB1D23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9D8055BC-A936-4E66-9A0A-DAD54EFAEF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824D8B3-BA80-446F-BC77-83110471D0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6B8A22AB-980E-4D5B-A78C-2CBD1FFD7E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65" name="直線コネクタ 164">
          <a:extLst>
            <a:ext uri="{FF2B5EF4-FFF2-40B4-BE49-F238E27FC236}">
              <a16:creationId xmlns:a16="http://schemas.microsoft.com/office/drawing/2014/main" id="{D7B6761F-24F9-4316-BA1A-83B20079980F}"/>
            </a:ext>
          </a:extLst>
        </xdr:cNvPr>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3E63319D-4FF6-424D-9330-088B468AFBB3}"/>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7" name="直線コネクタ 166">
          <a:extLst>
            <a:ext uri="{FF2B5EF4-FFF2-40B4-BE49-F238E27FC236}">
              <a16:creationId xmlns:a16="http://schemas.microsoft.com/office/drawing/2014/main" id="{7E26F7B8-BBA1-490B-B3B1-EF8C688B8D15}"/>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83E7DD2C-66B5-4484-87ED-A28D62F50F6D}"/>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9" name="直線コネクタ 168">
          <a:extLst>
            <a:ext uri="{FF2B5EF4-FFF2-40B4-BE49-F238E27FC236}">
              <a16:creationId xmlns:a16="http://schemas.microsoft.com/office/drawing/2014/main" id="{6DC02617-4861-4BE4-866F-A2E67D88A638}"/>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4012F91C-1485-4D6C-8EFE-B8B00BDF76D4}"/>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1" name="フローチャート: 判断 170">
          <a:extLst>
            <a:ext uri="{FF2B5EF4-FFF2-40B4-BE49-F238E27FC236}">
              <a16:creationId xmlns:a16="http://schemas.microsoft.com/office/drawing/2014/main" id="{712E705B-892D-4062-9544-1B4AC2FD55B5}"/>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2" name="フローチャート: 判断 171">
          <a:extLst>
            <a:ext uri="{FF2B5EF4-FFF2-40B4-BE49-F238E27FC236}">
              <a16:creationId xmlns:a16="http://schemas.microsoft.com/office/drawing/2014/main" id="{9318F1EE-BA4D-489D-A3EF-044A48C7A943}"/>
            </a:ext>
          </a:extLst>
        </xdr:cNvPr>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3" name="フローチャート: 判断 172">
          <a:extLst>
            <a:ext uri="{FF2B5EF4-FFF2-40B4-BE49-F238E27FC236}">
              <a16:creationId xmlns:a16="http://schemas.microsoft.com/office/drawing/2014/main" id="{118A2962-4830-4BE3-83B0-08CFAAD31489}"/>
            </a:ext>
          </a:extLst>
        </xdr:cNvPr>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74" name="フローチャート: 判断 173">
          <a:extLst>
            <a:ext uri="{FF2B5EF4-FFF2-40B4-BE49-F238E27FC236}">
              <a16:creationId xmlns:a16="http://schemas.microsoft.com/office/drawing/2014/main" id="{EE357EA4-8769-44C4-8528-EB608F4CC14B}"/>
            </a:ext>
          </a:extLst>
        </xdr:cNvPr>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75" name="フローチャート: 判断 174">
          <a:extLst>
            <a:ext uri="{FF2B5EF4-FFF2-40B4-BE49-F238E27FC236}">
              <a16:creationId xmlns:a16="http://schemas.microsoft.com/office/drawing/2014/main" id="{395EB7B8-062D-4A30-9212-53573AEE983D}"/>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41A3882-AD83-4633-A2BE-0FCE975100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8C8A0D4-27C7-4D46-B8EB-A4D8F2A407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D101196-ACEA-4BC5-B02D-C6F388DE6F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596686D-EC55-4B2F-89C0-FB9DFB1C8C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C5B1E96-7721-4698-B0A5-ACD5C9E31C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1" name="楕円 180">
          <a:extLst>
            <a:ext uri="{FF2B5EF4-FFF2-40B4-BE49-F238E27FC236}">
              <a16:creationId xmlns:a16="http://schemas.microsoft.com/office/drawing/2014/main" id="{2127A7A1-DDD9-42D3-8ABD-173732B11888}"/>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32476</xdr:rowOff>
    </xdr:from>
    <xdr:to>
      <xdr:col>15</xdr:col>
      <xdr:colOff>101600</xdr:colOff>
      <xdr:row>60</xdr:row>
      <xdr:rowOff>134076</xdr:rowOff>
    </xdr:to>
    <xdr:sp macro="" textlink="">
      <xdr:nvSpPr>
        <xdr:cNvPr id="182" name="楕円 181">
          <a:extLst>
            <a:ext uri="{FF2B5EF4-FFF2-40B4-BE49-F238E27FC236}">
              <a16:creationId xmlns:a16="http://schemas.microsoft.com/office/drawing/2014/main" id="{6547ACBA-8706-4413-8D23-AD96646850CF}"/>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104503</xdr:rowOff>
    </xdr:to>
    <xdr:cxnSp macro="">
      <xdr:nvCxnSpPr>
        <xdr:cNvPr id="183" name="直線コネクタ 182">
          <a:extLst>
            <a:ext uri="{FF2B5EF4-FFF2-40B4-BE49-F238E27FC236}">
              <a16:creationId xmlns:a16="http://schemas.microsoft.com/office/drawing/2014/main" id="{AFCFD76D-F68E-43D3-94FB-A8C0939F4A02}"/>
            </a:ext>
          </a:extLst>
        </xdr:cNvPr>
        <xdr:cNvCxnSpPr/>
      </xdr:nvCxnSpPr>
      <xdr:spPr>
        <a:xfrm>
          <a:off x="2908300" y="103702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4" name="楕円 183">
          <a:extLst>
            <a:ext uri="{FF2B5EF4-FFF2-40B4-BE49-F238E27FC236}">
              <a16:creationId xmlns:a16="http://schemas.microsoft.com/office/drawing/2014/main" id="{3AB16911-0715-4974-A606-1FEE7F928167}"/>
            </a:ext>
          </a:extLst>
        </xdr:cNvPr>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83276</xdr:rowOff>
    </xdr:to>
    <xdr:cxnSp macro="">
      <xdr:nvCxnSpPr>
        <xdr:cNvPr id="185" name="直線コネクタ 184">
          <a:extLst>
            <a:ext uri="{FF2B5EF4-FFF2-40B4-BE49-F238E27FC236}">
              <a16:creationId xmlns:a16="http://schemas.microsoft.com/office/drawing/2014/main" id="{4E1B369B-E2BB-42BD-BB22-EEB28E0C51DA}"/>
            </a:ext>
          </a:extLst>
        </xdr:cNvPr>
        <xdr:cNvCxnSpPr/>
      </xdr:nvCxnSpPr>
      <xdr:spPr>
        <a:xfrm>
          <a:off x="2019300" y="10347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86" name="楕円 185">
          <a:extLst>
            <a:ext uri="{FF2B5EF4-FFF2-40B4-BE49-F238E27FC236}">
              <a16:creationId xmlns:a16="http://schemas.microsoft.com/office/drawing/2014/main" id="{FE0E44E4-823E-4B1F-9FC1-CCE451B08DB0}"/>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60416</xdr:rowOff>
    </xdr:to>
    <xdr:cxnSp macro="">
      <xdr:nvCxnSpPr>
        <xdr:cNvPr id="187" name="直線コネクタ 186">
          <a:extLst>
            <a:ext uri="{FF2B5EF4-FFF2-40B4-BE49-F238E27FC236}">
              <a16:creationId xmlns:a16="http://schemas.microsoft.com/office/drawing/2014/main" id="{AE908E57-2049-44B4-93E0-E00A2C4BA6A8}"/>
            </a:ext>
          </a:extLst>
        </xdr:cNvPr>
        <xdr:cNvCxnSpPr/>
      </xdr:nvCxnSpPr>
      <xdr:spPr>
        <a:xfrm>
          <a:off x="1130300" y="1032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4827398F-8539-481E-8C53-DD564F88D55C}"/>
            </a:ext>
          </a:extLst>
        </xdr:cNvPr>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F23245F6-D542-4BDC-8280-4A80D098F3AE}"/>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B1F6A513-3FD0-4001-9355-980536FB64B8}"/>
            </a:ext>
          </a:extLst>
        </xdr:cNvPr>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E22BE29B-86E5-4D2D-9A17-292F873C5DAB}"/>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963FAAF6-9870-47B2-878E-9BDF8AE62A3D}"/>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F13A415D-B549-4C9C-BFA4-7EE420BC19F8}"/>
            </a:ext>
          </a:extLst>
        </xdr:cNvPr>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D5276EB5-4E01-4B33-B732-67E9088A56DC}"/>
            </a:ext>
          </a:extLst>
        </xdr:cNvPr>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C3A89C5D-5CE9-48CB-AADA-F77544BDD77E}"/>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CF121936-6945-49D0-B0E0-2E85DB18A9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A83F29E8-3052-45B9-822D-8AB88EF781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47DE9948-29FF-46CB-9004-FF41C78FD7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1E2425D4-052A-4C5C-95CE-D73182C79F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FE0F89A-F448-4DF6-9E97-829882CD63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DAD7A59-DA72-454E-8977-BD75B18E13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ACCFC267-7C7F-46A8-AA18-69C82ED391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1B1D5FEE-AA26-415A-AD02-37E7655FCF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67B42CE9-A292-4EA7-8942-241D656D15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EE861CC8-414B-4918-B47B-728ABA9130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F47E713A-18E6-4FDB-9356-22B6ACFCF05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C6F23E1E-D51A-4698-AD4B-70DBFB57E2E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91DF51C7-69B2-458E-A085-D476A391BA6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9" name="テキスト ボックス 208">
          <a:extLst>
            <a:ext uri="{FF2B5EF4-FFF2-40B4-BE49-F238E27FC236}">
              <a16:creationId xmlns:a16="http://schemas.microsoft.com/office/drawing/2014/main" id="{CBB30338-B0A7-4540-98FA-3E04AF1A375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175D12FF-E392-40D7-B527-8A780905201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1" name="テキスト ボックス 210">
          <a:extLst>
            <a:ext uri="{FF2B5EF4-FFF2-40B4-BE49-F238E27FC236}">
              <a16:creationId xmlns:a16="http://schemas.microsoft.com/office/drawing/2014/main" id="{BB621A5C-FE4F-493F-966A-D9AECFDB588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9265DEC3-EA79-4396-8076-ABFAA52D60B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3" name="テキスト ボックス 212">
          <a:extLst>
            <a:ext uri="{FF2B5EF4-FFF2-40B4-BE49-F238E27FC236}">
              <a16:creationId xmlns:a16="http://schemas.microsoft.com/office/drawing/2014/main" id="{265E6958-4B20-455C-8D43-B2BA140A3F0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D0863298-2A6B-4195-B2BD-25809422B5B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5" name="テキスト ボックス 214">
          <a:extLst>
            <a:ext uri="{FF2B5EF4-FFF2-40B4-BE49-F238E27FC236}">
              <a16:creationId xmlns:a16="http://schemas.microsoft.com/office/drawing/2014/main" id="{2DBEAFAC-3A9C-4529-9237-8463D436F589}"/>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D0B8ECC6-F9B0-4708-AED8-9ED617EEE04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8A76317D-EEA2-419E-ABA4-1C862A1528A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714F7D3B-DF69-4E8F-A982-F0F8A44E335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43C26FC0-CE7A-4282-9C2D-7FE68D70F6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C33DD810-74DD-46AA-B34D-A1381757CB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71961</xdr:rowOff>
    </xdr:from>
    <xdr:to>
      <xdr:col>54</xdr:col>
      <xdr:colOff>189865</xdr:colOff>
      <xdr:row>64</xdr:row>
      <xdr:rowOff>123622</xdr:rowOff>
    </xdr:to>
    <xdr:cxnSp macro="">
      <xdr:nvCxnSpPr>
        <xdr:cNvPr id="221" name="直線コネクタ 220">
          <a:extLst>
            <a:ext uri="{FF2B5EF4-FFF2-40B4-BE49-F238E27FC236}">
              <a16:creationId xmlns:a16="http://schemas.microsoft.com/office/drawing/2014/main" id="{72EA4D81-D401-4C90-8435-E2AF85926293}"/>
            </a:ext>
          </a:extLst>
        </xdr:cNvPr>
        <xdr:cNvCxnSpPr/>
      </xdr:nvCxnSpPr>
      <xdr:spPr>
        <a:xfrm flipV="1">
          <a:off x="10476865" y="9844611"/>
          <a:ext cx="0" cy="125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127449</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08551CB3-0B2B-4506-95B6-2B37838A3C0B}"/>
            </a:ext>
          </a:extLst>
        </xdr:cNvPr>
        <xdr:cNvSpPr txBox="1"/>
      </xdr:nvSpPr>
      <xdr:spPr>
        <a:xfrm>
          <a:off x="10515600" y="111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123622</xdr:rowOff>
    </xdr:from>
    <xdr:to>
      <xdr:col>55</xdr:col>
      <xdr:colOff>88900</xdr:colOff>
      <xdr:row>64</xdr:row>
      <xdr:rowOff>123622</xdr:rowOff>
    </xdr:to>
    <xdr:cxnSp macro="">
      <xdr:nvCxnSpPr>
        <xdr:cNvPr id="223" name="直線コネクタ 222">
          <a:extLst>
            <a:ext uri="{FF2B5EF4-FFF2-40B4-BE49-F238E27FC236}">
              <a16:creationId xmlns:a16="http://schemas.microsoft.com/office/drawing/2014/main" id="{3C1780E8-BC27-4E63-9D08-4839FE080612}"/>
            </a:ext>
          </a:extLst>
        </xdr:cNvPr>
        <xdr:cNvCxnSpPr/>
      </xdr:nvCxnSpPr>
      <xdr:spPr>
        <a:xfrm>
          <a:off x="10388600" y="1109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18638</xdr:rowOff>
    </xdr:from>
    <xdr:ext cx="599010" cy="259045"/>
    <xdr:sp macro="" textlink="">
      <xdr:nvSpPr>
        <xdr:cNvPr id="224" name="【橋りょう・トンネル】&#10;一人当たり有形固定資産（償却資産）額最大値テキスト">
          <a:extLst>
            <a:ext uri="{FF2B5EF4-FFF2-40B4-BE49-F238E27FC236}">
              <a16:creationId xmlns:a16="http://schemas.microsoft.com/office/drawing/2014/main" id="{C86F4581-8C07-447F-A7E2-78338C24DD7A}"/>
            </a:ext>
          </a:extLst>
        </xdr:cNvPr>
        <xdr:cNvSpPr txBox="1"/>
      </xdr:nvSpPr>
      <xdr:spPr>
        <a:xfrm>
          <a:off x="10515600" y="961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71961</xdr:rowOff>
    </xdr:from>
    <xdr:to>
      <xdr:col>55</xdr:col>
      <xdr:colOff>88900</xdr:colOff>
      <xdr:row>57</xdr:row>
      <xdr:rowOff>71961</xdr:rowOff>
    </xdr:to>
    <xdr:cxnSp macro="">
      <xdr:nvCxnSpPr>
        <xdr:cNvPr id="225" name="直線コネクタ 224">
          <a:extLst>
            <a:ext uri="{FF2B5EF4-FFF2-40B4-BE49-F238E27FC236}">
              <a16:creationId xmlns:a16="http://schemas.microsoft.com/office/drawing/2014/main" id="{31397D1C-F7BB-47CE-ADA6-B588DB8052E7}"/>
            </a:ext>
          </a:extLst>
        </xdr:cNvPr>
        <xdr:cNvCxnSpPr/>
      </xdr:nvCxnSpPr>
      <xdr:spPr>
        <a:xfrm>
          <a:off x="10388600" y="984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123088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13C4733E-A96D-49D4-A989-84D9805EF8D2}"/>
            </a:ext>
          </a:extLst>
        </xdr:cNvPr>
        <xdr:cNvSpPr txBox="1"/>
      </xdr:nvSpPr>
      <xdr:spPr>
        <a:xfrm>
          <a:off x="10515600" y="1058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144661</xdr:rowOff>
    </xdr:from>
    <xdr:to>
      <xdr:col>55</xdr:col>
      <xdr:colOff>50800</xdr:colOff>
      <xdr:row>62</xdr:row>
      <xdr:rowOff>74811</xdr:rowOff>
    </xdr:to>
    <xdr:sp macro="" textlink="">
      <xdr:nvSpPr>
        <xdr:cNvPr id="227" name="フローチャート: 判断 226">
          <a:extLst>
            <a:ext uri="{FF2B5EF4-FFF2-40B4-BE49-F238E27FC236}">
              <a16:creationId xmlns:a16="http://schemas.microsoft.com/office/drawing/2014/main" id="{51270C68-313B-45C2-AE2C-9AF3D20ADD8C}"/>
            </a:ext>
          </a:extLst>
        </xdr:cNvPr>
        <xdr:cNvSpPr/>
      </xdr:nvSpPr>
      <xdr:spPr>
        <a:xfrm>
          <a:off x="10426700" y="1060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142384</xdr:rowOff>
    </xdr:from>
    <xdr:to>
      <xdr:col>50</xdr:col>
      <xdr:colOff>165100</xdr:colOff>
      <xdr:row>62</xdr:row>
      <xdr:rowOff>72534</xdr:rowOff>
    </xdr:to>
    <xdr:sp macro="" textlink="">
      <xdr:nvSpPr>
        <xdr:cNvPr id="228" name="フローチャート: 判断 227">
          <a:extLst>
            <a:ext uri="{FF2B5EF4-FFF2-40B4-BE49-F238E27FC236}">
              <a16:creationId xmlns:a16="http://schemas.microsoft.com/office/drawing/2014/main" id="{1B1E7E21-C9DA-4D01-92CC-245716F83423}"/>
            </a:ext>
          </a:extLst>
        </xdr:cNvPr>
        <xdr:cNvSpPr/>
      </xdr:nvSpPr>
      <xdr:spPr>
        <a:xfrm>
          <a:off x="9588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143079</xdr:rowOff>
    </xdr:from>
    <xdr:to>
      <xdr:col>46</xdr:col>
      <xdr:colOff>38100</xdr:colOff>
      <xdr:row>62</xdr:row>
      <xdr:rowOff>73229</xdr:rowOff>
    </xdr:to>
    <xdr:sp macro="" textlink="">
      <xdr:nvSpPr>
        <xdr:cNvPr id="229" name="フローチャート: 判断 228">
          <a:extLst>
            <a:ext uri="{FF2B5EF4-FFF2-40B4-BE49-F238E27FC236}">
              <a16:creationId xmlns:a16="http://schemas.microsoft.com/office/drawing/2014/main" id="{B6173062-9710-4D52-96F7-58C212F6CE5B}"/>
            </a:ext>
          </a:extLst>
        </xdr:cNvPr>
        <xdr:cNvSpPr/>
      </xdr:nvSpPr>
      <xdr:spPr>
        <a:xfrm>
          <a:off x="8699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124972</xdr:rowOff>
    </xdr:from>
    <xdr:to>
      <xdr:col>41</xdr:col>
      <xdr:colOff>101600</xdr:colOff>
      <xdr:row>62</xdr:row>
      <xdr:rowOff>55122</xdr:rowOff>
    </xdr:to>
    <xdr:sp macro="" textlink="">
      <xdr:nvSpPr>
        <xdr:cNvPr id="230" name="フローチャート: 判断 229">
          <a:extLst>
            <a:ext uri="{FF2B5EF4-FFF2-40B4-BE49-F238E27FC236}">
              <a16:creationId xmlns:a16="http://schemas.microsoft.com/office/drawing/2014/main" id="{FF2F41AD-55CF-4473-A481-91327ED6E74C}"/>
            </a:ext>
          </a:extLst>
        </xdr:cNvPr>
        <xdr:cNvSpPr/>
      </xdr:nvSpPr>
      <xdr:spPr>
        <a:xfrm>
          <a:off x="7810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6636</xdr:rowOff>
    </xdr:from>
    <xdr:to>
      <xdr:col>36</xdr:col>
      <xdr:colOff>165100</xdr:colOff>
      <xdr:row>62</xdr:row>
      <xdr:rowOff>108236</xdr:rowOff>
    </xdr:to>
    <xdr:sp macro="" textlink="">
      <xdr:nvSpPr>
        <xdr:cNvPr id="231" name="フローチャート: 判断 230">
          <a:extLst>
            <a:ext uri="{FF2B5EF4-FFF2-40B4-BE49-F238E27FC236}">
              <a16:creationId xmlns:a16="http://schemas.microsoft.com/office/drawing/2014/main" id="{D7240A5B-C34F-4EE4-B06F-94A470FC571C}"/>
            </a:ext>
          </a:extLst>
        </xdr:cNvPr>
        <xdr:cNvSpPr/>
      </xdr:nvSpPr>
      <xdr:spPr>
        <a:xfrm>
          <a:off x="6921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3FFE4B6-4794-4FD5-A543-09044F3D01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8F67ADF-590C-4094-8DD3-F673A64848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FE77645-6F2F-462E-9858-D62F06A5F6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C5C4F20-1966-4A9E-9ECA-8C2B9D7D05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4484C81-1DD4-4976-8F27-643675371E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19001</xdr:rowOff>
    </xdr:from>
    <xdr:to>
      <xdr:col>50</xdr:col>
      <xdr:colOff>165100</xdr:colOff>
      <xdr:row>56</xdr:row>
      <xdr:rowOff>120601</xdr:rowOff>
    </xdr:to>
    <xdr:sp macro="" textlink="">
      <xdr:nvSpPr>
        <xdr:cNvPr id="237" name="楕円 236">
          <a:extLst>
            <a:ext uri="{FF2B5EF4-FFF2-40B4-BE49-F238E27FC236}">
              <a16:creationId xmlns:a16="http://schemas.microsoft.com/office/drawing/2014/main" id="{2CD834DC-C0EE-4CE3-BD0D-205DA3CE9215}"/>
            </a:ext>
          </a:extLst>
        </xdr:cNvPr>
        <xdr:cNvSpPr/>
      </xdr:nvSpPr>
      <xdr:spPr>
        <a:xfrm>
          <a:off x="9588500" y="96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32440</xdr:rowOff>
    </xdr:from>
    <xdr:to>
      <xdr:col>46</xdr:col>
      <xdr:colOff>38100</xdr:colOff>
      <xdr:row>56</xdr:row>
      <xdr:rowOff>134040</xdr:rowOff>
    </xdr:to>
    <xdr:sp macro="" textlink="">
      <xdr:nvSpPr>
        <xdr:cNvPr id="238" name="楕円 237">
          <a:extLst>
            <a:ext uri="{FF2B5EF4-FFF2-40B4-BE49-F238E27FC236}">
              <a16:creationId xmlns:a16="http://schemas.microsoft.com/office/drawing/2014/main" id="{74DE92AB-8D68-40A2-89E4-0525CE3E15C8}"/>
            </a:ext>
          </a:extLst>
        </xdr:cNvPr>
        <xdr:cNvSpPr/>
      </xdr:nvSpPr>
      <xdr:spPr>
        <a:xfrm>
          <a:off x="8699500" y="96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69801</xdr:rowOff>
    </xdr:from>
    <xdr:to>
      <xdr:col>50</xdr:col>
      <xdr:colOff>114300</xdr:colOff>
      <xdr:row>56</xdr:row>
      <xdr:rowOff>83240</xdr:rowOff>
    </xdr:to>
    <xdr:cxnSp macro="">
      <xdr:nvCxnSpPr>
        <xdr:cNvPr id="239" name="直線コネクタ 238">
          <a:extLst>
            <a:ext uri="{FF2B5EF4-FFF2-40B4-BE49-F238E27FC236}">
              <a16:creationId xmlns:a16="http://schemas.microsoft.com/office/drawing/2014/main" id="{FBEC3290-A908-4AE8-80C0-60AA285820A5}"/>
            </a:ext>
          </a:extLst>
        </xdr:cNvPr>
        <xdr:cNvCxnSpPr/>
      </xdr:nvCxnSpPr>
      <xdr:spPr>
        <a:xfrm flipV="1">
          <a:off x="8750300" y="9671001"/>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49033</xdr:rowOff>
    </xdr:from>
    <xdr:to>
      <xdr:col>41</xdr:col>
      <xdr:colOff>101600</xdr:colOff>
      <xdr:row>56</xdr:row>
      <xdr:rowOff>150633</xdr:rowOff>
    </xdr:to>
    <xdr:sp macro="" textlink="">
      <xdr:nvSpPr>
        <xdr:cNvPr id="240" name="楕円 239">
          <a:extLst>
            <a:ext uri="{FF2B5EF4-FFF2-40B4-BE49-F238E27FC236}">
              <a16:creationId xmlns:a16="http://schemas.microsoft.com/office/drawing/2014/main" id="{8535A04E-01E2-41B4-86B0-C110B22E058A}"/>
            </a:ext>
          </a:extLst>
        </xdr:cNvPr>
        <xdr:cNvSpPr/>
      </xdr:nvSpPr>
      <xdr:spPr>
        <a:xfrm>
          <a:off x="7810500" y="9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83240</xdr:rowOff>
    </xdr:from>
    <xdr:to>
      <xdr:col>45</xdr:col>
      <xdr:colOff>177800</xdr:colOff>
      <xdr:row>56</xdr:row>
      <xdr:rowOff>99833</xdr:rowOff>
    </xdr:to>
    <xdr:cxnSp macro="">
      <xdr:nvCxnSpPr>
        <xdr:cNvPr id="241" name="直線コネクタ 240">
          <a:extLst>
            <a:ext uri="{FF2B5EF4-FFF2-40B4-BE49-F238E27FC236}">
              <a16:creationId xmlns:a16="http://schemas.microsoft.com/office/drawing/2014/main" id="{B212FB51-C7F0-4CD9-9BCD-706C9AB34DF6}"/>
            </a:ext>
          </a:extLst>
        </xdr:cNvPr>
        <xdr:cNvCxnSpPr/>
      </xdr:nvCxnSpPr>
      <xdr:spPr>
        <a:xfrm flipV="1">
          <a:off x="7861300" y="9684440"/>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70921</xdr:rowOff>
    </xdr:from>
    <xdr:to>
      <xdr:col>36</xdr:col>
      <xdr:colOff>165100</xdr:colOff>
      <xdr:row>57</xdr:row>
      <xdr:rowOff>1071</xdr:rowOff>
    </xdr:to>
    <xdr:sp macro="" textlink="">
      <xdr:nvSpPr>
        <xdr:cNvPr id="242" name="楕円 241">
          <a:extLst>
            <a:ext uri="{FF2B5EF4-FFF2-40B4-BE49-F238E27FC236}">
              <a16:creationId xmlns:a16="http://schemas.microsoft.com/office/drawing/2014/main" id="{4772138B-0629-4049-85D9-6D77D537DE7E}"/>
            </a:ext>
          </a:extLst>
        </xdr:cNvPr>
        <xdr:cNvSpPr/>
      </xdr:nvSpPr>
      <xdr:spPr>
        <a:xfrm>
          <a:off x="6921500" y="96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99833</xdr:rowOff>
    </xdr:from>
    <xdr:to>
      <xdr:col>41</xdr:col>
      <xdr:colOff>50800</xdr:colOff>
      <xdr:row>56</xdr:row>
      <xdr:rowOff>121721</xdr:rowOff>
    </xdr:to>
    <xdr:cxnSp macro="">
      <xdr:nvCxnSpPr>
        <xdr:cNvPr id="243" name="直線コネクタ 242">
          <a:extLst>
            <a:ext uri="{FF2B5EF4-FFF2-40B4-BE49-F238E27FC236}">
              <a16:creationId xmlns:a16="http://schemas.microsoft.com/office/drawing/2014/main" id="{EF2CA44E-AF8A-4E11-812F-A342538E034D}"/>
            </a:ext>
          </a:extLst>
        </xdr:cNvPr>
        <xdr:cNvCxnSpPr/>
      </xdr:nvCxnSpPr>
      <xdr:spPr>
        <a:xfrm flipV="1">
          <a:off x="6972300" y="9701033"/>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63661</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D7996659-C73E-4E05-95AF-BA2F94E94093}"/>
            </a:ext>
          </a:extLst>
        </xdr:cNvPr>
        <xdr:cNvSpPr txBox="1"/>
      </xdr:nvSpPr>
      <xdr:spPr>
        <a:xfrm>
          <a:off x="93270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64356</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D9EE4296-A49E-490A-899E-64FDB70923A3}"/>
            </a:ext>
          </a:extLst>
        </xdr:cNvPr>
        <xdr:cNvSpPr txBox="1"/>
      </xdr:nvSpPr>
      <xdr:spPr>
        <a:xfrm>
          <a:off x="8450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46249</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71B6C945-D6DE-4585-B435-1A2D295D9BAE}"/>
            </a:ext>
          </a:extLst>
        </xdr:cNvPr>
        <xdr:cNvSpPr txBox="1"/>
      </xdr:nvSpPr>
      <xdr:spPr>
        <a:xfrm>
          <a:off x="7561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99363</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B8745B90-44B8-414A-907F-47E980A0D1D4}"/>
            </a:ext>
          </a:extLst>
        </xdr:cNvPr>
        <xdr:cNvSpPr txBox="1"/>
      </xdr:nvSpPr>
      <xdr:spPr>
        <a:xfrm>
          <a:off x="6672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137128</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0A40EE8C-16A6-4953-8546-500D1076D818}"/>
            </a:ext>
          </a:extLst>
        </xdr:cNvPr>
        <xdr:cNvSpPr txBox="1"/>
      </xdr:nvSpPr>
      <xdr:spPr>
        <a:xfrm>
          <a:off x="9327095" y="939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150567</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8813FE93-EE26-4747-BF55-17DCCCEF3C66}"/>
            </a:ext>
          </a:extLst>
        </xdr:cNvPr>
        <xdr:cNvSpPr txBox="1"/>
      </xdr:nvSpPr>
      <xdr:spPr>
        <a:xfrm>
          <a:off x="8450795" y="940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167160</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614CE616-8286-49BA-B865-D6617321697A}"/>
            </a:ext>
          </a:extLst>
        </xdr:cNvPr>
        <xdr:cNvSpPr txBox="1"/>
      </xdr:nvSpPr>
      <xdr:spPr>
        <a:xfrm>
          <a:off x="7561795" y="94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17598</xdr:rowOff>
    </xdr:from>
    <xdr:ext cx="599010" cy="259045"/>
    <xdr:sp macro="" textlink="">
      <xdr:nvSpPr>
        <xdr:cNvPr id="251" name="n_4mainValue【橋りょう・トンネル】&#10;一人当たり有形固定資産（償却資産）額">
          <a:extLst>
            <a:ext uri="{FF2B5EF4-FFF2-40B4-BE49-F238E27FC236}">
              <a16:creationId xmlns:a16="http://schemas.microsoft.com/office/drawing/2014/main" id="{0722BB2B-E2BB-4BBE-8717-21348CD351E6}"/>
            </a:ext>
          </a:extLst>
        </xdr:cNvPr>
        <xdr:cNvSpPr txBox="1"/>
      </xdr:nvSpPr>
      <xdr:spPr>
        <a:xfrm>
          <a:off x="6672795" y="944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AA1BEAB4-140C-43E8-AA5F-0077BDD5CF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4DD5B7BE-80C5-4209-B435-0E5DCA8679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EB53E0C7-5EBE-4573-8362-4AE60BFE10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BAE4DA13-F3DA-40B3-AA01-622D59E233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DBC4C071-5270-4FFB-BD97-4B01889BA6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FAF48B3F-211E-4EAE-B878-ACDB8EE3AE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4B3EC0F6-000C-43DB-B04C-B0884DFDAA4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E310960F-05C5-428B-8250-4A891080E1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669762E8-C776-4C6D-B0B1-79F970555E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97954A58-8FD4-4CE1-9235-2F03ED7242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5382EF60-F62F-4CBA-A6C1-9505F23091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79588CF4-2424-4C04-BB6A-71CAB23C49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481A73F0-BC60-4EF2-AEA0-4B36DEBFB0A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F58A0011-820F-432C-949B-6E9659F55F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5945BAF0-E11D-4F78-BA5B-DEA77FC30D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1B441D11-1F80-4E84-91EB-E927930EE83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D99765D2-97AB-43CF-904F-984ACEAF7B0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D5D7E2EE-0B6A-49D4-8D6D-6FDFAFAAF6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2E092FF4-E9EA-4412-8AAD-196B615EAB0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89BC2D78-97DF-45D9-BA5C-02E6546F12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97255790-4F3F-4A4F-8E11-76FECB97B44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438DE5F2-E183-4C4F-A3C4-BA7822A4A3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64389DBD-8DF1-4C98-A23B-B20B55CBF4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45ADD557-E079-4BE0-B9AB-D7EC8AE244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76" name="直線コネクタ 275">
          <a:extLst>
            <a:ext uri="{FF2B5EF4-FFF2-40B4-BE49-F238E27FC236}">
              <a16:creationId xmlns:a16="http://schemas.microsoft.com/office/drawing/2014/main" id="{E11C58A9-9FB8-4B09-B9FB-DE356FAFFEBE}"/>
            </a:ext>
          </a:extLst>
        </xdr:cNvPr>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D2A96E9D-9084-43E5-B0E7-079D0060A85F}"/>
            </a:ext>
          </a:extLst>
        </xdr:cNvPr>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78" name="直線コネクタ 277">
          <a:extLst>
            <a:ext uri="{FF2B5EF4-FFF2-40B4-BE49-F238E27FC236}">
              <a16:creationId xmlns:a16="http://schemas.microsoft.com/office/drawing/2014/main" id="{CD85D825-3D64-452F-8CCB-C11AC5F1511F}"/>
            </a:ext>
          </a:extLst>
        </xdr:cNvPr>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B1B65F6E-6ACC-46C7-BD3D-7C35AB6682A3}"/>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80" name="直線コネクタ 279">
          <a:extLst>
            <a:ext uri="{FF2B5EF4-FFF2-40B4-BE49-F238E27FC236}">
              <a16:creationId xmlns:a16="http://schemas.microsoft.com/office/drawing/2014/main" id="{69DCB4BB-1C24-4BE2-BAE8-CB534633B89F}"/>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3A02B00-763C-4C07-8BEF-3F172D86A935}"/>
            </a:ext>
          </a:extLst>
        </xdr:cNvPr>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82" name="フローチャート: 判断 281">
          <a:extLst>
            <a:ext uri="{FF2B5EF4-FFF2-40B4-BE49-F238E27FC236}">
              <a16:creationId xmlns:a16="http://schemas.microsoft.com/office/drawing/2014/main" id="{D24909C1-D30A-4C13-A1A6-623B389A770F}"/>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83" name="フローチャート: 判断 282">
          <a:extLst>
            <a:ext uri="{FF2B5EF4-FFF2-40B4-BE49-F238E27FC236}">
              <a16:creationId xmlns:a16="http://schemas.microsoft.com/office/drawing/2014/main" id="{02D05B19-AE5D-40A8-8732-657148B2EE55}"/>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84" name="フローチャート: 判断 283">
          <a:extLst>
            <a:ext uri="{FF2B5EF4-FFF2-40B4-BE49-F238E27FC236}">
              <a16:creationId xmlns:a16="http://schemas.microsoft.com/office/drawing/2014/main" id="{C9E1B0A4-76C9-4AC3-8D88-44BFFD5D0BB8}"/>
            </a:ext>
          </a:extLst>
        </xdr:cNvPr>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85" name="フローチャート: 判断 284">
          <a:extLst>
            <a:ext uri="{FF2B5EF4-FFF2-40B4-BE49-F238E27FC236}">
              <a16:creationId xmlns:a16="http://schemas.microsoft.com/office/drawing/2014/main" id="{D21E6B47-25AF-482C-B82E-355A1382D573}"/>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86" name="フローチャート: 判断 285">
          <a:extLst>
            <a:ext uri="{FF2B5EF4-FFF2-40B4-BE49-F238E27FC236}">
              <a16:creationId xmlns:a16="http://schemas.microsoft.com/office/drawing/2014/main" id="{B9BCA4C5-94F7-4D12-9C79-F35FEA6605A7}"/>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40615F0-EADB-45BF-989D-AC9C5CD318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B51DD6B-196B-4D9A-85D3-10488F730D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40A6D3D-739F-4A96-AC60-2CE05367A1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8BD867B-9211-4E6B-8B20-1F31BCDF96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9854171-5BFC-4A61-9D43-CA0AB42CC3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92" name="楕円 291">
          <a:extLst>
            <a:ext uri="{FF2B5EF4-FFF2-40B4-BE49-F238E27FC236}">
              <a16:creationId xmlns:a16="http://schemas.microsoft.com/office/drawing/2014/main" id="{6A4D25C7-B2EF-4E57-B375-010157A68D87}"/>
            </a:ext>
          </a:extLst>
        </xdr:cNvPr>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93" name="楕円 292">
          <a:extLst>
            <a:ext uri="{FF2B5EF4-FFF2-40B4-BE49-F238E27FC236}">
              <a16:creationId xmlns:a16="http://schemas.microsoft.com/office/drawing/2014/main" id="{53AF53F8-B189-4944-8B86-2DD724FABCD3}"/>
            </a:ext>
          </a:extLst>
        </xdr:cNvPr>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34289</xdr:rowOff>
    </xdr:to>
    <xdr:cxnSp macro="">
      <xdr:nvCxnSpPr>
        <xdr:cNvPr id="294" name="直線コネクタ 293">
          <a:extLst>
            <a:ext uri="{FF2B5EF4-FFF2-40B4-BE49-F238E27FC236}">
              <a16:creationId xmlns:a16="http://schemas.microsoft.com/office/drawing/2014/main" id="{EA8A2C22-FAFE-4502-9BC5-543F8230B039}"/>
            </a:ext>
          </a:extLst>
        </xdr:cNvPr>
        <xdr:cNvCxnSpPr/>
      </xdr:nvCxnSpPr>
      <xdr:spPr>
        <a:xfrm>
          <a:off x="2908300" y="14066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95886</xdr:rowOff>
    </xdr:from>
    <xdr:to>
      <xdr:col>10</xdr:col>
      <xdr:colOff>165100</xdr:colOff>
      <xdr:row>82</xdr:row>
      <xdr:rowOff>26036</xdr:rowOff>
    </xdr:to>
    <xdr:sp macro="" textlink="">
      <xdr:nvSpPr>
        <xdr:cNvPr id="295" name="楕円 294">
          <a:extLst>
            <a:ext uri="{FF2B5EF4-FFF2-40B4-BE49-F238E27FC236}">
              <a16:creationId xmlns:a16="http://schemas.microsoft.com/office/drawing/2014/main" id="{93233990-9BC4-4007-915E-B21AE6E57BA7}"/>
            </a:ext>
          </a:extLst>
        </xdr:cNvPr>
        <xdr:cNvSpPr/>
      </xdr:nvSpPr>
      <xdr:spPr>
        <a:xfrm>
          <a:off x="196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146686</xdr:rowOff>
    </xdr:from>
    <xdr:to>
      <xdr:col>15</xdr:col>
      <xdr:colOff>50800</xdr:colOff>
      <xdr:row>82</xdr:row>
      <xdr:rowOff>7620</xdr:rowOff>
    </xdr:to>
    <xdr:cxnSp macro="">
      <xdr:nvCxnSpPr>
        <xdr:cNvPr id="296" name="直線コネクタ 295">
          <a:extLst>
            <a:ext uri="{FF2B5EF4-FFF2-40B4-BE49-F238E27FC236}">
              <a16:creationId xmlns:a16="http://schemas.microsoft.com/office/drawing/2014/main" id="{31BD47A4-D637-4B71-9637-F54387DB1E9D}"/>
            </a:ext>
          </a:extLst>
        </xdr:cNvPr>
        <xdr:cNvCxnSpPr/>
      </xdr:nvCxnSpPr>
      <xdr:spPr>
        <a:xfrm>
          <a:off x="2019300" y="14034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65405</xdr:rowOff>
    </xdr:from>
    <xdr:to>
      <xdr:col>6</xdr:col>
      <xdr:colOff>38100</xdr:colOff>
      <xdr:row>81</xdr:row>
      <xdr:rowOff>167005</xdr:rowOff>
    </xdr:to>
    <xdr:sp macro="" textlink="">
      <xdr:nvSpPr>
        <xdr:cNvPr id="297" name="楕円 296">
          <a:extLst>
            <a:ext uri="{FF2B5EF4-FFF2-40B4-BE49-F238E27FC236}">
              <a16:creationId xmlns:a16="http://schemas.microsoft.com/office/drawing/2014/main" id="{66275488-3A1C-4D51-914F-4101B5A0A754}"/>
            </a:ext>
          </a:extLst>
        </xdr:cNvPr>
        <xdr:cNvSpPr/>
      </xdr:nvSpPr>
      <xdr:spPr>
        <a:xfrm>
          <a:off x="1079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116205</xdr:rowOff>
    </xdr:from>
    <xdr:to>
      <xdr:col>10</xdr:col>
      <xdr:colOff>114300</xdr:colOff>
      <xdr:row>81</xdr:row>
      <xdr:rowOff>146686</xdr:rowOff>
    </xdr:to>
    <xdr:cxnSp macro="">
      <xdr:nvCxnSpPr>
        <xdr:cNvPr id="298" name="直線コネクタ 297">
          <a:extLst>
            <a:ext uri="{FF2B5EF4-FFF2-40B4-BE49-F238E27FC236}">
              <a16:creationId xmlns:a16="http://schemas.microsoft.com/office/drawing/2014/main" id="{701CE0BA-6934-4F32-95F3-AAAC2284E45E}"/>
            </a:ext>
          </a:extLst>
        </xdr:cNvPr>
        <xdr:cNvCxnSpPr/>
      </xdr:nvCxnSpPr>
      <xdr:spPr>
        <a:xfrm>
          <a:off x="1130300" y="140036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299" name="n_1aveValue【公営住宅】&#10;有形固定資産減価償却率">
          <a:extLst>
            <a:ext uri="{FF2B5EF4-FFF2-40B4-BE49-F238E27FC236}">
              <a16:creationId xmlns:a16="http://schemas.microsoft.com/office/drawing/2014/main" id="{90C66FBF-F327-49E0-A25C-3AFDE3FC0B7B}"/>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00" name="n_2aveValue【公営住宅】&#10;有形固定資産減価償却率">
          <a:extLst>
            <a:ext uri="{FF2B5EF4-FFF2-40B4-BE49-F238E27FC236}">
              <a16:creationId xmlns:a16="http://schemas.microsoft.com/office/drawing/2014/main" id="{6F1FEAD5-26CB-4D04-AAA4-B94803A2C742}"/>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01" name="n_3aveValue【公営住宅】&#10;有形固定資産減価償却率">
          <a:extLst>
            <a:ext uri="{FF2B5EF4-FFF2-40B4-BE49-F238E27FC236}">
              <a16:creationId xmlns:a16="http://schemas.microsoft.com/office/drawing/2014/main" id="{4C62BC5C-5615-4837-8DB1-BF373E4CB664}"/>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02" name="n_4aveValue【公営住宅】&#10;有形固定資産減価償却率">
          <a:extLst>
            <a:ext uri="{FF2B5EF4-FFF2-40B4-BE49-F238E27FC236}">
              <a16:creationId xmlns:a16="http://schemas.microsoft.com/office/drawing/2014/main" id="{FA149855-B6AA-4BC8-B428-FDE054CB6ABE}"/>
            </a:ext>
          </a:extLst>
        </xdr:cNvPr>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101616</xdr:rowOff>
    </xdr:from>
    <xdr:ext cx="405111" cy="259045"/>
    <xdr:sp macro="" textlink="">
      <xdr:nvSpPr>
        <xdr:cNvPr id="303" name="n_1mainValue【公営住宅】&#10;有形固定資産減価償却率">
          <a:extLst>
            <a:ext uri="{FF2B5EF4-FFF2-40B4-BE49-F238E27FC236}">
              <a16:creationId xmlns:a16="http://schemas.microsoft.com/office/drawing/2014/main" id="{3A8FC422-2230-4A27-B13A-48C20A6E57EA}"/>
            </a:ext>
          </a:extLst>
        </xdr:cNvPr>
        <xdr:cNvSpPr txBox="1"/>
      </xdr:nvSpPr>
      <xdr:spPr>
        <a:xfrm>
          <a:off x="3582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304" name="n_2mainValue【公営住宅】&#10;有形固定資産減価償却率">
          <a:extLst>
            <a:ext uri="{FF2B5EF4-FFF2-40B4-BE49-F238E27FC236}">
              <a16:creationId xmlns:a16="http://schemas.microsoft.com/office/drawing/2014/main" id="{55216D6D-247C-4CA2-ADCD-B0C045FD85CE}"/>
            </a:ext>
          </a:extLst>
        </xdr:cNvPr>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42563</xdr:rowOff>
    </xdr:from>
    <xdr:ext cx="405111" cy="259045"/>
    <xdr:sp macro="" textlink="">
      <xdr:nvSpPr>
        <xdr:cNvPr id="305" name="n_3mainValue【公営住宅】&#10;有形固定資産減価償却率">
          <a:extLst>
            <a:ext uri="{FF2B5EF4-FFF2-40B4-BE49-F238E27FC236}">
              <a16:creationId xmlns:a16="http://schemas.microsoft.com/office/drawing/2014/main" id="{FCAC0305-601C-45C6-9B28-59C2C69FB53B}"/>
            </a:ext>
          </a:extLst>
        </xdr:cNvPr>
        <xdr:cNvSpPr txBox="1"/>
      </xdr:nvSpPr>
      <xdr:spPr>
        <a:xfrm>
          <a:off x="1816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12082</xdr:rowOff>
    </xdr:from>
    <xdr:ext cx="405111" cy="259045"/>
    <xdr:sp macro="" textlink="">
      <xdr:nvSpPr>
        <xdr:cNvPr id="306" name="n_4mainValue【公営住宅】&#10;有形固定資産減価償却率">
          <a:extLst>
            <a:ext uri="{FF2B5EF4-FFF2-40B4-BE49-F238E27FC236}">
              <a16:creationId xmlns:a16="http://schemas.microsoft.com/office/drawing/2014/main" id="{FCE0FD60-0596-456C-A15F-F13756A068C3}"/>
            </a:ext>
          </a:extLst>
        </xdr:cNvPr>
        <xdr:cNvSpPr txBox="1"/>
      </xdr:nvSpPr>
      <xdr:spPr>
        <a:xfrm>
          <a:off x="927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56A45CDE-3ED2-45CE-A752-088D0FD221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6506257E-5095-4D6F-ADDD-DD37C01D20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8A1D79ED-C060-44D0-B9DA-322EF5AEDC0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318BFE94-FE87-476F-94CC-E5BD83D831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32C727F8-EA4B-490E-A2A5-54AAD4CACC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A9067AD4-E0A0-43A5-993D-1DDFACE137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B91AFFD-9BCF-4A77-9CDD-446EAD0B7D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EB75B18A-61A2-4025-B58D-19AD2BC658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7CEEF619-ECD4-4E22-9EF3-D7A7899F41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8BCCD49A-ED76-49FD-BB57-39C1670F1F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9EDFF1BA-7689-4033-971B-5767783EF9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E2DB88BC-787B-44C3-A270-1DDD6C9E27D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8907ACB9-4765-4624-AA50-0D51161C2E1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20" name="テキスト ボックス 319">
          <a:extLst>
            <a:ext uri="{FF2B5EF4-FFF2-40B4-BE49-F238E27FC236}">
              <a16:creationId xmlns:a16="http://schemas.microsoft.com/office/drawing/2014/main" id="{DE5556D5-B0A7-40CC-8601-C95396BE9B91}"/>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BAAF933D-7609-4FB9-9CEB-34DFE49CE48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22" name="テキスト ボックス 321">
          <a:extLst>
            <a:ext uri="{FF2B5EF4-FFF2-40B4-BE49-F238E27FC236}">
              <a16:creationId xmlns:a16="http://schemas.microsoft.com/office/drawing/2014/main" id="{328F351C-9115-459F-867C-220D658FE38F}"/>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AF2176C6-A493-4666-9B1F-C272B916F87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24" name="テキスト ボックス 323">
          <a:extLst>
            <a:ext uri="{FF2B5EF4-FFF2-40B4-BE49-F238E27FC236}">
              <a16:creationId xmlns:a16="http://schemas.microsoft.com/office/drawing/2014/main" id="{B0334FCF-0AE7-4B01-B199-528805CCAF72}"/>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C452C017-0E54-41FB-A29C-88A00FD9657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6" name="テキスト ボックス 325">
          <a:extLst>
            <a:ext uri="{FF2B5EF4-FFF2-40B4-BE49-F238E27FC236}">
              <a16:creationId xmlns:a16="http://schemas.microsoft.com/office/drawing/2014/main" id="{4B9D8D3B-FAC3-4F22-AF7F-2E5544547A2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6CF52C7E-7FB3-403B-82B8-F044D95D27A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8" name="テキスト ボックス 327">
          <a:extLst>
            <a:ext uri="{FF2B5EF4-FFF2-40B4-BE49-F238E27FC236}">
              <a16:creationId xmlns:a16="http://schemas.microsoft.com/office/drawing/2014/main" id="{537C9DF9-28B3-496A-B86A-F7DD58E9562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4F5C3EFC-4F8A-45C6-8B39-915972882D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36AAFC26-19C6-46DA-A84A-C3DC1933476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D46CE65C-6270-4F98-94C4-161FD84FA95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32" name="直線コネクタ 331">
          <a:extLst>
            <a:ext uri="{FF2B5EF4-FFF2-40B4-BE49-F238E27FC236}">
              <a16:creationId xmlns:a16="http://schemas.microsoft.com/office/drawing/2014/main" id="{AB8D4F1E-97A0-4722-ADBF-FFB2597B7DAF}"/>
            </a:ext>
          </a:extLst>
        </xdr:cNvPr>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33" name="【公営住宅】&#10;一人当たり面積最小値テキスト">
          <a:extLst>
            <a:ext uri="{FF2B5EF4-FFF2-40B4-BE49-F238E27FC236}">
              <a16:creationId xmlns:a16="http://schemas.microsoft.com/office/drawing/2014/main" id="{1718C4BE-FEF8-47FC-ABA6-3631F5EBA6CE}"/>
            </a:ext>
          </a:extLst>
        </xdr:cNvPr>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34" name="直線コネクタ 333">
          <a:extLst>
            <a:ext uri="{FF2B5EF4-FFF2-40B4-BE49-F238E27FC236}">
              <a16:creationId xmlns:a16="http://schemas.microsoft.com/office/drawing/2014/main" id="{A9F966CA-D8BA-481B-B7C4-72D59DE3EF3B}"/>
            </a:ext>
          </a:extLst>
        </xdr:cNvPr>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35" name="【公営住宅】&#10;一人当たり面積最大値テキスト">
          <a:extLst>
            <a:ext uri="{FF2B5EF4-FFF2-40B4-BE49-F238E27FC236}">
              <a16:creationId xmlns:a16="http://schemas.microsoft.com/office/drawing/2014/main" id="{A84B74B1-7D45-43D6-B1B2-1B77DC7D79AA}"/>
            </a:ext>
          </a:extLst>
        </xdr:cNvPr>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36" name="直線コネクタ 335">
          <a:extLst>
            <a:ext uri="{FF2B5EF4-FFF2-40B4-BE49-F238E27FC236}">
              <a16:creationId xmlns:a16="http://schemas.microsoft.com/office/drawing/2014/main" id="{9A9F8E1B-BC6B-41ED-988C-00F0FE92BE89}"/>
            </a:ext>
          </a:extLst>
        </xdr:cNvPr>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37" name="【公営住宅】&#10;一人当たり面積平均値テキスト">
          <a:extLst>
            <a:ext uri="{FF2B5EF4-FFF2-40B4-BE49-F238E27FC236}">
              <a16:creationId xmlns:a16="http://schemas.microsoft.com/office/drawing/2014/main" id="{C97D4275-93B9-45B7-8A88-021BBC330EAF}"/>
            </a:ext>
          </a:extLst>
        </xdr:cNvPr>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38" name="フローチャート: 判断 337">
          <a:extLst>
            <a:ext uri="{FF2B5EF4-FFF2-40B4-BE49-F238E27FC236}">
              <a16:creationId xmlns:a16="http://schemas.microsoft.com/office/drawing/2014/main" id="{6F6D63FA-819B-4329-A1B9-A294E638FE27}"/>
            </a:ext>
          </a:extLst>
        </xdr:cNvPr>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39" name="フローチャート: 判断 338">
          <a:extLst>
            <a:ext uri="{FF2B5EF4-FFF2-40B4-BE49-F238E27FC236}">
              <a16:creationId xmlns:a16="http://schemas.microsoft.com/office/drawing/2014/main" id="{6A9DB3C2-8545-41E6-8891-3FB1BA4236D7}"/>
            </a:ext>
          </a:extLst>
        </xdr:cNvPr>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40" name="フローチャート: 判断 339">
          <a:extLst>
            <a:ext uri="{FF2B5EF4-FFF2-40B4-BE49-F238E27FC236}">
              <a16:creationId xmlns:a16="http://schemas.microsoft.com/office/drawing/2014/main" id="{AD8B0591-043B-432F-A8AD-1253A313B674}"/>
            </a:ext>
          </a:extLst>
        </xdr:cNvPr>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41" name="フローチャート: 判断 340">
          <a:extLst>
            <a:ext uri="{FF2B5EF4-FFF2-40B4-BE49-F238E27FC236}">
              <a16:creationId xmlns:a16="http://schemas.microsoft.com/office/drawing/2014/main" id="{00087E0C-3121-4895-B7F7-3892BF6C66EE}"/>
            </a:ext>
          </a:extLst>
        </xdr:cNvPr>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42" name="フローチャート: 判断 341">
          <a:extLst>
            <a:ext uri="{FF2B5EF4-FFF2-40B4-BE49-F238E27FC236}">
              <a16:creationId xmlns:a16="http://schemas.microsoft.com/office/drawing/2014/main" id="{C1067154-FDFE-4F07-A76D-6294F6456CB6}"/>
            </a:ext>
          </a:extLst>
        </xdr:cNvPr>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D87A889-9426-456C-BE53-7DC7BA9471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2B3E627-40B3-42A4-AAE7-A903FD8A5C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662ED1D-580B-4E7C-A43E-6B6C6B817D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C041397-D8B1-42CC-AFAE-040C741D67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4C8799F-B4C3-4B70-B36C-E8B431CF3D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77891</xdr:rowOff>
    </xdr:from>
    <xdr:to>
      <xdr:col>50</xdr:col>
      <xdr:colOff>165100</xdr:colOff>
      <xdr:row>87</xdr:row>
      <xdr:rowOff>8041</xdr:rowOff>
    </xdr:to>
    <xdr:sp macro="" textlink="">
      <xdr:nvSpPr>
        <xdr:cNvPr id="348" name="楕円 347">
          <a:extLst>
            <a:ext uri="{FF2B5EF4-FFF2-40B4-BE49-F238E27FC236}">
              <a16:creationId xmlns:a16="http://schemas.microsoft.com/office/drawing/2014/main" id="{C45F96A8-9AAD-41B3-B3B3-989E35C36407}"/>
            </a:ext>
          </a:extLst>
        </xdr:cNvPr>
        <xdr:cNvSpPr/>
      </xdr:nvSpPr>
      <xdr:spPr>
        <a:xfrm>
          <a:off x="9588500" y="148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78249</xdr:rowOff>
    </xdr:from>
    <xdr:to>
      <xdr:col>46</xdr:col>
      <xdr:colOff>38100</xdr:colOff>
      <xdr:row>87</xdr:row>
      <xdr:rowOff>8399</xdr:rowOff>
    </xdr:to>
    <xdr:sp macro="" textlink="">
      <xdr:nvSpPr>
        <xdr:cNvPr id="349" name="楕円 348">
          <a:extLst>
            <a:ext uri="{FF2B5EF4-FFF2-40B4-BE49-F238E27FC236}">
              <a16:creationId xmlns:a16="http://schemas.microsoft.com/office/drawing/2014/main" id="{7D92813A-9461-4D5E-86DE-8CB2C955D901}"/>
            </a:ext>
          </a:extLst>
        </xdr:cNvPr>
        <xdr:cNvSpPr/>
      </xdr:nvSpPr>
      <xdr:spPr>
        <a:xfrm>
          <a:off x="8699500" y="148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128691</xdr:rowOff>
    </xdr:from>
    <xdr:to>
      <xdr:col>50</xdr:col>
      <xdr:colOff>114300</xdr:colOff>
      <xdr:row>86</xdr:row>
      <xdr:rowOff>129049</xdr:rowOff>
    </xdr:to>
    <xdr:cxnSp macro="">
      <xdr:nvCxnSpPr>
        <xdr:cNvPr id="350" name="直線コネクタ 349">
          <a:extLst>
            <a:ext uri="{FF2B5EF4-FFF2-40B4-BE49-F238E27FC236}">
              <a16:creationId xmlns:a16="http://schemas.microsoft.com/office/drawing/2014/main" id="{41C03A6C-5F88-4789-8374-4C1CC581962B}"/>
            </a:ext>
          </a:extLst>
        </xdr:cNvPr>
        <xdr:cNvCxnSpPr/>
      </xdr:nvCxnSpPr>
      <xdr:spPr>
        <a:xfrm flipV="1">
          <a:off x="8750300" y="1487339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78707</xdr:rowOff>
    </xdr:from>
    <xdr:to>
      <xdr:col>41</xdr:col>
      <xdr:colOff>101600</xdr:colOff>
      <xdr:row>87</xdr:row>
      <xdr:rowOff>8857</xdr:rowOff>
    </xdr:to>
    <xdr:sp macro="" textlink="">
      <xdr:nvSpPr>
        <xdr:cNvPr id="351" name="楕円 350">
          <a:extLst>
            <a:ext uri="{FF2B5EF4-FFF2-40B4-BE49-F238E27FC236}">
              <a16:creationId xmlns:a16="http://schemas.microsoft.com/office/drawing/2014/main" id="{4A52B851-3AF9-4CC0-B251-08DF4C7FFE6A}"/>
            </a:ext>
          </a:extLst>
        </xdr:cNvPr>
        <xdr:cNvSpPr/>
      </xdr:nvSpPr>
      <xdr:spPr>
        <a:xfrm>
          <a:off x="7810500" y="148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129049</xdr:rowOff>
    </xdr:from>
    <xdr:to>
      <xdr:col>45</xdr:col>
      <xdr:colOff>177800</xdr:colOff>
      <xdr:row>86</xdr:row>
      <xdr:rowOff>129507</xdr:rowOff>
    </xdr:to>
    <xdr:cxnSp macro="">
      <xdr:nvCxnSpPr>
        <xdr:cNvPr id="352" name="直線コネクタ 351">
          <a:extLst>
            <a:ext uri="{FF2B5EF4-FFF2-40B4-BE49-F238E27FC236}">
              <a16:creationId xmlns:a16="http://schemas.microsoft.com/office/drawing/2014/main" id="{04D00999-A6A6-42EF-AA0C-E84B4412458E}"/>
            </a:ext>
          </a:extLst>
        </xdr:cNvPr>
        <xdr:cNvCxnSpPr/>
      </xdr:nvCxnSpPr>
      <xdr:spPr>
        <a:xfrm flipV="1">
          <a:off x="7861300" y="1487374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79328</xdr:rowOff>
    </xdr:from>
    <xdr:to>
      <xdr:col>36</xdr:col>
      <xdr:colOff>165100</xdr:colOff>
      <xdr:row>87</xdr:row>
      <xdr:rowOff>9478</xdr:rowOff>
    </xdr:to>
    <xdr:sp macro="" textlink="">
      <xdr:nvSpPr>
        <xdr:cNvPr id="353" name="楕円 352">
          <a:extLst>
            <a:ext uri="{FF2B5EF4-FFF2-40B4-BE49-F238E27FC236}">
              <a16:creationId xmlns:a16="http://schemas.microsoft.com/office/drawing/2014/main" id="{9628C376-836B-4C18-A7B6-4F945E0868E6}"/>
            </a:ext>
          </a:extLst>
        </xdr:cNvPr>
        <xdr:cNvSpPr/>
      </xdr:nvSpPr>
      <xdr:spPr>
        <a:xfrm>
          <a:off x="6921500" y="14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129507</xdr:rowOff>
    </xdr:from>
    <xdr:to>
      <xdr:col>41</xdr:col>
      <xdr:colOff>50800</xdr:colOff>
      <xdr:row>86</xdr:row>
      <xdr:rowOff>130128</xdr:rowOff>
    </xdr:to>
    <xdr:cxnSp macro="">
      <xdr:nvCxnSpPr>
        <xdr:cNvPr id="354" name="直線コネクタ 353">
          <a:extLst>
            <a:ext uri="{FF2B5EF4-FFF2-40B4-BE49-F238E27FC236}">
              <a16:creationId xmlns:a16="http://schemas.microsoft.com/office/drawing/2014/main" id="{C66E6DA7-9B2D-4238-A877-628E89F10516}"/>
            </a:ext>
          </a:extLst>
        </xdr:cNvPr>
        <xdr:cNvCxnSpPr/>
      </xdr:nvCxnSpPr>
      <xdr:spPr>
        <a:xfrm flipV="1">
          <a:off x="6972300" y="14874207"/>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55" name="n_1aveValue【公営住宅】&#10;一人当たり面積">
          <a:extLst>
            <a:ext uri="{FF2B5EF4-FFF2-40B4-BE49-F238E27FC236}">
              <a16:creationId xmlns:a16="http://schemas.microsoft.com/office/drawing/2014/main" id="{07504FB8-327A-4A80-984A-5AB3641D19A6}"/>
            </a:ext>
          </a:extLst>
        </xdr:cNvPr>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56" name="n_2aveValue【公営住宅】&#10;一人当たり面積">
          <a:extLst>
            <a:ext uri="{FF2B5EF4-FFF2-40B4-BE49-F238E27FC236}">
              <a16:creationId xmlns:a16="http://schemas.microsoft.com/office/drawing/2014/main" id="{A03B2BF9-FED3-49D6-8CEA-881F8BFFFA22}"/>
            </a:ext>
          </a:extLst>
        </xdr:cNvPr>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57" name="n_3aveValue【公営住宅】&#10;一人当たり面積">
          <a:extLst>
            <a:ext uri="{FF2B5EF4-FFF2-40B4-BE49-F238E27FC236}">
              <a16:creationId xmlns:a16="http://schemas.microsoft.com/office/drawing/2014/main" id="{21F0BE7E-725B-4565-8BB2-5E96F97B52FC}"/>
            </a:ext>
          </a:extLst>
        </xdr:cNvPr>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58" name="n_4aveValue【公営住宅】&#10;一人当たり面積">
          <a:extLst>
            <a:ext uri="{FF2B5EF4-FFF2-40B4-BE49-F238E27FC236}">
              <a16:creationId xmlns:a16="http://schemas.microsoft.com/office/drawing/2014/main" id="{770DB2E4-E592-4CC7-B83A-4178592EF420}"/>
            </a:ext>
          </a:extLst>
        </xdr:cNvPr>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170618</xdr:rowOff>
    </xdr:from>
    <xdr:ext cx="469744" cy="259045"/>
    <xdr:sp macro="" textlink="">
      <xdr:nvSpPr>
        <xdr:cNvPr id="359" name="n_1mainValue【公営住宅】&#10;一人当たり面積">
          <a:extLst>
            <a:ext uri="{FF2B5EF4-FFF2-40B4-BE49-F238E27FC236}">
              <a16:creationId xmlns:a16="http://schemas.microsoft.com/office/drawing/2014/main" id="{3E1F5858-FD31-493D-BE1B-FDC955B46ADC}"/>
            </a:ext>
          </a:extLst>
        </xdr:cNvPr>
        <xdr:cNvSpPr txBox="1"/>
      </xdr:nvSpPr>
      <xdr:spPr>
        <a:xfrm>
          <a:off x="9391727" y="1491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170976</xdr:rowOff>
    </xdr:from>
    <xdr:ext cx="469744" cy="259045"/>
    <xdr:sp macro="" textlink="">
      <xdr:nvSpPr>
        <xdr:cNvPr id="360" name="n_2mainValue【公営住宅】&#10;一人当たり面積">
          <a:extLst>
            <a:ext uri="{FF2B5EF4-FFF2-40B4-BE49-F238E27FC236}">
              <a16:creationId xmlns:a16="http://schemas.microsoft.com/office/drawing/2014/main" id="{7CCCB0D9-3B20-46BB-BF2A-9E939D7A7984}"/>
            </a:ext>
          </a:extLst>
        </xdr:cNvPr>
        <xdr:cNvSpPr txBox="1"/>
      </xdr:nvSpPr>
      <xdr:spPr>
        <a:xfrm>
          <a:off x="8515427" y="149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171434</xdr:rowOff>
    </xdr:from>
    <xdr:ext cx="469744" cy="259045"/>
    <xdr:sp macro="" textlink="">
      <xdr:nvSpPr>
        <xdr:cNvPr id="361" name="n_3mainValue【公営住宅】&#10;一人当たり面積">
          <a:extLst>
            <a:ext uri="{FF2B5EF4-FFF2-40B4-BE49-F238E27FC236}">
              <a16:creationId xmlns:a16="http://schemas.microsoft.com/office/drawing/2014/main" id="{84D6CACE-D73E-43EB-8EE6-89503872D1EB}"/>
            </a:ext>
          </a:extLst>
        </xdr:cNvPr>
        <xdr:cNvSpPr txBox="1"/>
      </xdr:nvSpPr>
      <xdr:spPr>
        <a:xfrm>
          <a:off x="7626427" y="1491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605</xdr:rowOff>
    </xdr:from>
    <xdr:ext cx="469744" cy="259045"/>
    <xdr:sp macro="" textlink="">
      <xdr:nvSpPr>
        <xdr:cNvPr id="362" name="n_4mainValue【公営住宅】&#10;一人当たり面積">
          <a:extLst>
            <a:ext uri="{FF2B5EF4-FFF2-40B4-BE49-F238E27FC236}">
              <a16:creationId xmlns:a16="http://schemas.microsoft.com/office/drawing/2014/main" id="{DCA9D262-660F-4586-A714-9D049D09F3FF}"/>
            </a:ext>
          </a:extLst>
        </xdr:cNvPr>
        <xdr:cNvSpPr txBox="1"/>
      </xdr:nvSpPr>
      <xdr:spPr>
        <a:xfrm>
          <a:off x="6737427" y="14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1485C7D-F3A4-4D95-B83F-83FDAFCE53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D1299061-276F-4555-B546-C7A88BD4C7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53965AD0-E986-4178-9C51-6D0F3B7CFE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54FFF303-137E-4D11-935F-5C0132F139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E7F8B50A-997B-4146-B4FA-F61F6C7C9B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8F40B33-EEB8-44DB-9F00-A1E64EDD43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1AB7DE04-4627-4828-A257-7EAC8FBABA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31E19746-B1AB-496E-83DA-382E2AB532B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523536D3-B63C-4F0E-AB91-D69EEE83F0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FBD1C6C9-CA62-4EC3-8360-C2F537569B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EA7F18A2-7548-4E3D-9B28-0A46538308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60164CAE-9233-41F0-A54F-AA9EFA95AC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391183CC-CCA3-44B6-8D78-33CC31B627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F4653FE8-41B9-460D-A984-CD98C6F806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1D7514F6-CD03-4296-A651-404C2A94E3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B3D68F16-B5AA-473D-81AF-AB118E9DAE6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8C00CDCF-703C-4D9C-9E3A-34923A3389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FC29CAA3-D674-4FA1-80EA-49832B13F8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568C4AEF-DF44-41CA-9E66-4839696AD2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C471A765-E033-484B-929D-4E1C7E77D0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B1879CBB-DE48-4AD3-A0D1-79ABFC4F39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5491F2D7-5A60-493D-8D3B-09C4C21C7B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7BD951C1-94BB-4522-BB3A-863373D48E6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3DBFECC1-3A01-4FB5-B7CD-14791CE607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2D165C1D-D246-4D38-8A65-A2A2ABC4FF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2D1CCE45-30D0-4324-A60A-989D89C8DB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25B408B9-32DA-46AD-A355-8140BF4DB7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id="{938800D6-2BD2-4B87-81D0-B378354D66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61FDFB09-F4C3-4026-9E5E-662258D5197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id="{74C0DD88-2B0E-46DD-BC6A-23B4FFBDB9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id="{9BC84D0A-336B-4B05-9B59-9C8E533B7E7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id="{4BFE9B95-749F-4A57-81E3-D93D316328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id="{92824C50-ED72-4BAB-BF9F-42BBA7D4E7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id="{147A2C42-AB59-46C2-A2F2-CEC8B539FD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id="{A6086AD2-D659-445A-9135-6644145348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id="{3D85DEAF-6404-4619-9BD7-CD80A2505F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id="{8B556F2E-F85C-4A13-AEB2-981BA608D12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id="{CBD7E765-0744-4265-9AD4-AE530CD55FE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id="{1D2838F1-758A-4BBD-9339-EC9A654D815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75DB5D6E-FD7A-4584-BA3D-C95E2C148B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id="{A5543D3B-5115-4C5F-B36F-DA878AFAC0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04" name="直線コネクタ 403">
          <a:extLst>
            <a:ext uri="{FF2B5EF4-FFF2-40B4-BE49-F238E27FC236}">
              <a16:creationId xmlns:a16="http://schemas.microsoft.com/office/drawing/2014/main" id="{4418DE21-F651-4BE6-81FC-72F130D890E3}"/>
            </a:ext>
          </a:extLst>
        </xdr:cNvPr>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05" name="【認定こども園・幼稚園・保育所】&#10;有形固定資産減価償却率最小値テキスト">
          <a:extLst>
            <a:ext uri="{FF2B5EF4-FFF2-40B4-BE49-F238E27FC236}">
              <a16:creationId xmlns:a16="http://schemas.microsoft.com/office/drawing/2014/main" id="{DCBE8A05-21FC-4802-81F6-603AF5FD80C1}"/>
            </a:ext>
          </a:extLst>
        </xdr:cNvPr>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06" name="直線コネクタ 405">
          <a:extLst>
            <a:ext uri="{FF2B5EF4-FFF2-40B4-BE49-F238E27FC236}">
              <a16:creationId xmlns:a16="http://schemas.microsoft.com/office/drawing/2014/main" id="{B40A4519-5F1C-4A81-A39C-72A2685B8F9C}"/>
            </a:ext>
          </a:extLst>
        </xdr:cNvPr>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07" name="【認定こども園・幼稚園・保育所】&#10;有形固定資産減価償却率最大値テキスト">
          <a:extLst>
            <a:ext uri="{FF2B5EF4-FFF2-40B4-BE49-F238E27FC236}">
              <a16:creationId xmlns:a16="http://schemas.microsoft.com/office/drawing/2014/main" id="{D5072D80-BEEF-4661-BA78-763E97EDBADD}"/>
            </a:ext>
          </a:extLst>
        </xdr:cNvPr>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08" name="直線コネクタ 407">
          <a:extLst>
            <a:ext uri="{FF2B5EF4-FFF2-40B4-BE49-F238E27FC236}">
              <a16:creationId xmlns:a16="http://schemas.microsoft.com/office/drawing/2014/main" id="{D6EF6345-FF06-4964-989A-FE22533B715E}"/>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id="{0AD98792-650B-47CB-B144-057F229FE6EC}"/>
            </a:ext>
          </a:extLst>
        </xdr:cNvPr>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10" name="フローチャート: 判断 409">
          <a:extLst>
            <a:ext uri="{FF2B5EF4-FFF2-40B4-BE49-F238E27FC236}">
              <a16:creationId xmlns:a16="http://schemas.microsoft.com/office/drawing/2014/main" id="{E010B242-3D1F-420A-AB46-42EB73B5D2F3}"/>
            </a:ext>
          </a:extLst>
        </xdr:cNvPr>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11" name="フローチャート: 判断 410">
          <a:extLst>
            <a:ext uri="{FF2B5EF4-FFF2-40B4-BE49-F238E27FC236}">
              <a16:creationId xmlns:a16="http://schemas.microsoft.com/office/drawing/2014/main" id="{91C7EFD9-03BF-42E1-9493-9CAF9278DED1}"/>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12" name="フローチャート: 判断 411">
          <a:extLst>
            <a:ext uri="{FF2B5EF4-FFF2-40B4-BE49-F238E27FC236}">
              <a16:creationId xmlns:a16="http://schemas.microsoft.com/office/drawing/2014/main" id="{C3274CB4-9A1E-4BD8-B90A-6E09EB8B6BD9}"/>
            </a:ext>
          </a:extLst>
        </xdr:cNvPr>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13" name="フローチャート: 判断 412">
          <a:extLst>
            <a:ext uri="{FF2B5EF4-FFF2-40B4-BE49-F238E27FC236}">
              <a16:creationId xmlns:a16="http://schemas.microsoft.com/office/drawing/2014/main" id="{AA8BCD69-3178-4101-AEA5-6ACF43AEB123}"/>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14" name="フローチャート: 判断 413">
          <a:extLst>
            <a:ext uri="{FF2B5EF4-FFF2-40B4-BE49-F238E27FC236}">
              <a16:creationId xmlns:a16="http://schemas.microsoft.com/office/drawing/2014/main" id="{BF4E1D90-0AED-446E-A191-AA8EB3DE1656}"/>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4B08378-3CA8-4CB8-BEC0-B0504213F9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A6A6500-2691-449A-BBE8-6F18E82123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F97B55F-EC20-4911-AB9F-89A275596A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B13C036-9093-4529-9C77-93E3DE56BE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23DFDFD-5833-49DA-B701-E447CA7EF2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420" name="楕円 419">
          <a:extLst>
            <a:ext uri="{FF2B5EF4-FFF2-40B4-BE49-F238E27FC236}">
              <a16:creationId xmlns:a16="http://schemas.microsoft.com/office/drawing/2014/main" id="{4368A8A4-6A16-44F6-AD04-C4B582284C22}"/>
            </a:ext>
          </a:extLst>
        </xdr:cNvPr>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85816</xdr:rowOff>
    </xdr:from>
    <xdr:to>
      <xdr:col>76</xdr:col>
      <xdr:colOff>165100</xdr:colOff>
      <xdr:row>36</xdr:row>
      <xdr:rowOff>15966</xdr:rowOff>
    </xdr:to>
    <xdr:sp macro="" textlink="">
      <xdr:nvSpPr>
        <xdr:cNvPr id="421" name="楕円 420">
          <a:extLst>
            <a:ext uri="{FF2B5EF4-FFF2-40B4-BE49-F238E27FC236}">
              <a16:creationId xmlns:a16="http://schemas.microsoft.com/office/drawing/2014/main" id="{4FAE0729-87C0-48EC-A6D1-3B14B8970F9D}"/>
            </a:ext>
          </a:extLst>
        </xdr:cNvPr>
        <xdr:cNvSpPr/>
      </xdr:nvSpPr>
      <xdr:spPr>
        <a:xfrm>
          <a:off x="14541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136616</xdr:rowOff>
    </xdr:from>
    <xdr:to>
      <xdr:col>81</xdr:col>
      <xdr:colOff>50800</xdr:colOff>
      <xdr:row>36</xdr:row>
      <xdr:rowOff>14151</xdr:rowOff>
    </xdr:to>
    <xdr:cxnSp macro="">
      <xdr:nvCxnSpPr>
        <xdr:cNvPr id="422" name="直線コネクタ 421">
          <a:extLst>
            <a:ext uri="{FF2B5EF4-FFF2-40B4-BE49-F238E27FC236}">
              <a16:creationId xmlns:a16="http://schemas.microsoft.com/office/drawing/2014/main" id="{D7D5327E-A62F-42EB-8CDF-A29168732239}"/>
            </a:ext>
          </a:extLst>
        </xdr:cNvPr>
        <xdr:cNvCxnSpPr/>
      </xdr:nvCxnSpPr>
      <xdr:spPr>
        <a:xfrm>
          <a:off x="14592300" y="61373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126637</xdr:rowOff>
    </xdr:from>
    <xdr:to>
      <xdr:col>72</xdr:col>
      <xdr:colOff>38100</xdr:colOff>
      <xdr:row>36</xdr:row>
      <xdr:rowOff>56787</xdr:rowOff>
    </xdr:to>
    <xdr:sp macro="" textlink="">
      <xdr:nvSpPr>
        <xdr:cNvPr id="423" name="楕円 422">
          <a:extLst>
            <a:ext uri="{FF2B5EF4-FFF2-40B4-BE49-F238E27FC236}">
              <a16:creationId xmlns:a16="http://schemas.microsoft.com/office/drawing/2014/main" id="{59186314-1BFD-4B02-807D-CFCD56D692EA}"/>
            </a:ext>
          </a:extLst>
        </xdr:cNvPr>
        <xdr:cNvSpPr/>
      </xdr:nvSpPr>
      <xdr:spPr>
        <a:xfrm>
          <a:off x="13652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136616</xdr:rowOff>
    </xdr:from>
    <xdr:to>
      <xdr:col>76</xdr:col>
      <xdr:colOff>114300</xdr:colOff>
      <xdr:row>36</xdr:row>
      <xdr:rowOff>5987</xdr:rowOff>
    </xdr:to>
    <xdr:cxnSp macro="">
      <xdr:nvCxnSpPr>
        <xdr:cNvPr id="424" name="直線コネクタ 423">
          <a:extLst>
            <a:ext uri="{FF2B5EF4-FFF2-40B4-BE49-F238E27FC236}">
              <a16:creationId xmlns:a16="http://schemas.microsoft.com/office/drawing/2014/main" id="{3030BE3B-1CFB-48B2-8729-6E1FF1560A16}"/>
            </a:ext>
          </a:extLst>
        </xdr:cNvPr>
        <xdr:cNvCxnSpPr/>
      </xdr:nvCxnSpPr>
      <xdr:spPr>
        <a:xfrm flipV="1">
          <a:off x="13703300" y="61373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82550</xdr:rowOff>
    </xdr:from>
    <xdr:to>
      <xdr:col>67</xdr:col>
      <xdr:colOff>101600</xdr:colOff>
      <xdr:row>36</xdr:row>
      <xdr:rowOff>12700</xdr:rowOff>
    </xdr:to>
    <xdr:sp macro="" textlink="">
      <xdr:nvSpPr>
        <xdr:cNvPr id="425" name="楕円 424">
          <a:extLst>
            <a:ext uri="{FF2B5EF4-FFF2-40B4-BE49-F238E27FC236}">
              <a16:creationId xmlns:a16="http://schemas.microsoft.com/office/drawing/2014/main" id="{7C8BF4A5-26BD-417B-8FB3-4D8B2D6BEB87}"/>
            </a:ext>
          </a:extLst>
        </xdr:cNvPr>
        <xdr:cNvSpPr/>
      </xdr:nvSpPr>
      <xdr:spPr>
        <a:xfrm>
          <a:off x="1276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133350</xdr:rowOff>
    </xdr:from>
    <xdr:to>
      <xdr:col>71</xdr:col>
      <xdr:colOff>177800</xdr:colOff>
      <xdr:row>36</xdr:row>
      <xdr:rowOff>5987</xdr:rowOff>
    </xdr:to>
    <xdr:cxnSp macro="">
      <xdr:nvCxnSpPr>
        <xdr:cNvPr id="426" name="直線コネクタ 425">
          <a:extLst>
            <a:ext uri="{FF2B5EF4-FFF2-40B4-BE49-F238E27FC236}">
              <a16:creationId xmlns:a16="http://schemas.microsoft.com/office/drawing/2014/main" id="{592847B5-14B4-470B-8646-CDCA4F976213}"/>
            </a:ext>
          </a:extLst>
        </xdr:cNvPr>
        <xdr:cNvCxnSpPr/>
      </xdr:nvCxnSpPr>
      <xdr:spPr>
        <a:xfrm>
          <a:off x="12814300" y="61341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44C0593D-C32F-4F59-B9BF-A4B9E5838773}"/>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1BAFB91C-4FBC-4ACC-890F-DBBD924A5B19}"/>
            </a:ext>
          </a:extLst>
        </xdr:cNvPr>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77C4A25E-0FD3-43F9-B3A2-416130322589}"/>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CA972F2F-33B6-4F4B-9CF4-BBE62399B8CB}"/>
            </a:ext>
          </a:extLst>
        </xdr:cNvPr>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E95DEE38-A239-489E-AC71-264219796591}"/>
            </a:ext>
          </a:extLst>
        </xdr:cNvPr>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32493</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A11A016B-1EDD-4A77-9339-34C9186E9824}"/>
            </a:ext>
          </a:extLst>
        </xdr:cNvPr>
        <xdr:cNvSpPr txBox="1"/>
      </xdr:nvSpPr>
      <xdr:spPr>
        <a:xfrm>
          <a:off x="14389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73314</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D6535799-F954-4F21-B82D-BBD1FE1A3C2E}"/>
            </a:ext>
          </a:extLst>
        </xdr:cNvPr>
        <xdr:cNvSpPr txBox="1"/>
      </xdr:nvSpPr>
      <xdr:spPr>
        <a:xfrm>
          <a:off x="13500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29227</xdr:rowOff>
    </xdr:from>
    <xdr:ext cx="405111" cy="259045"/>
    <xdr:sp macro="" textlink="">
      <xdr:nvSpPr>
        <xdr:cNvPr id="434" name="n_4mainValue【認定こども園・幼稚園・保育所】&#10;有形固定資産減価償却率">
          <a:extLst>
            <a:ext uri="{FF2B5EF4-FFF2-40B4-BE49-F238E27FC236}">
              <a16:creationId xmlns:a16="http://schemas.microsoft.com/office/drawing/2014/main" id="{19EB525F-72B8-463A-B5F6-A19F8FAA636B}"/>
            </a:ext>
          </a:extLst>
        </xdr:cNvPr>
        <xdr:cNvSpPr txBox="1"/>
      </xdr:nvSpPr>
      <xdr:spPr>
        <a:xfrm>
          <a:off x="12611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BF9CD7EF-FE63-4723-A95A-C95F359DCD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F176CCFA-C9CB-4CA7-B65A-53CBE042B5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434D057A-EF33-48C9-B448-EED07E8B43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BE348B0D-F9FD-4BAA-9F52-DB0E9E11DF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EB9A1C6C-8815-4390-9205-FC21CFB970E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2BE296B1-006B-43B7-AF22-98D84C371B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9523451F-F1AB-46A3-AD52-3D16ECA851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BA2A4631-8F1B-4187-BF60-B518D345C2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F7A94423-F6B6-4E65-B551-22C7185992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807E511B-0149-44A3-BBC7-0C3F3881C6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a:extLst>
            <a:ext uri="{FF2B5EF4-FFF2-40B4-BE49-F238E27FC236}">
              <a16:creationId xmlns:a16="http://schemas.microsoft.com/office/drawing/2014/main" id="{A70652B5-348E-43DE-B3AE-19A5746D2F1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6" name="テキスト ボックス 445">
          <a:extLst>
            <a:ext uri="{FF2B5EF4-FFF2-40B4-BE49-F238E27FC236}">
              <a16:creationId xmlns:a16="http://schemas.microsoft.com/office/drawing/2014/main" id="{3CD2EED4-8625-4A51-81E7-535404C35EF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a:extLst>
            <a:ext uri="{FF2B5EF4-FFF2-40B4-BE49-F238E27FC236}">
              <a16:creationId xmlns:a16="http://schemas.microsoft.com/office/drawing/2014/main" id="{39CEFB3F-F36B-4617-AEC8-2D9AF10977C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8" name="テキスト ボックス 447">
          <a:extLst>
            <a:ext uri="{FF2B5EF4-FFF2-40B4-BE49-F238E27FC236}">
              <a16:creationId xmlns:a16="http://schemas.microsoft.com/office/drawing/2014/main" id="{C0DAC15A-154C-471B-AA4D-36FF9668201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a:extLst>
            <a:ext uri="{FF2B5EF4-FFF2-40B4-BE49-F238E27FC236}">
              <a16:creationId xmlns:a16="http://schemas.microsoft.com/office/drawing/2014/main" id="{4419E0D2-C8B8-4C0F-8801-7618A8252CB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0" name="テキスト ボックス 449">
          <a:extLst>
            <a:ext uri="{FF2B5EF4-FFF2-40B4-BE49-F238E27FC236}">
              <a16:creationId xmlns:a16="http://schemas.microsoft.com/office/drawing/2014/main" id="{B7C3D091-ECE1-4F40-A337-94B90ACCA3C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a:extLst>
            <a:ext uri="{FF2B5EF4-FFF2-40B4-BE49-F238E27FC236}">
              <a16:creationId xmlns:a16="http://schemas.microsoft.com/office/drawing/2014/main" id="{AB280CD6-700D-43A2-A87D-34D55891D91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2" name="テキスト ボックス 451">
          <a:extLst>
            <a:ext uri="{FF2B5EF4-FFF2-40B4-BE49-F238E27FC236}">
              <a16:creationId xmlns:a16="http://schemas.microsoft.com/office/drawing/2014/main" id="{734A2D93-C024-420C-807A-C8224583E11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a:extLst>
            <a:ext uri="{FF2B5EF4-FFF2-40B4-BE49-F238E27FC236}">
              <a16:creationId xmlns:a16="http://schemas.microsoft.com/office/drawing/2014/main" id="{72921277-6F73-4419-838A-0C9D9D1EC4A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4" name="テキスト ボックス 453">
          <a:extLst>
            <a:ext uri="{FF2B5EF4-FFF2-40B4-BE49-F238E27FC236}">
              <a16:creationId xmlns:a16="http://schemas.microsoft.com/office/drawing/2014/main" id="{AA788C7D-14DE-416E-A733-17F4A6A717F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a:extLst>
            <a:ext uri="{FF2B5EF4-FFF2-40B4-BE49-F238E27FC236}">
              <a16:creationId xmlns:a16="http://schemas.microsoft.com/office/drawing/2014/main" id="{496DF693-8C46-4454-9EFB-BC2FA3C1015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A4983B52-442C-48F9-8D13-080E2741546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6BC32B2E-4210-4133-9C9C-CCCACEF152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DAA7444F-D4EF-4920-8600-3BE3F60D961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id="{0A479586-FEA4-4E95-9B0B-01140ADAE5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60" name="直線コネクタ 459">
          <a:extLst>
            <a:ext uri="{FF2B5EF4-FFF2-40B4-BE49-F238E27FC236}">
              <a16:creationId xmlns:a16="http://schemas.microsoft.com/office/drawing/2014/main" id="{FC35507C-B6DA-48FF-946E-BD936638B462}"/>
            </a:ext>
          </a:extLst>
        </xdr:cNvPr>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id="{2C304B6A-3AF7-4583-AEA6-8EAB46FF41D4}"/>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62" name="直線コネクタ 461">
          <a:extLst>
            <a:ext uri="{FF2B5EF4-FFF2-40B4-BE49-F238E27FC236}">
              <a16:creationId xmlns:a16="http://schemas.microsoft.com/office/drawing/2014/main" id="{9C7A7DA5-CE0B-41AA-80A3-C7FB8039D701}"/>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id="{D7050CE7-9EA4-453D-8BD5-A4BBE003DAFF}"/>
            </a:ext>
          </a:extLst>
        </xdr:cNvPr>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64" name="直線コネクタ 463">
          <a:extLst>
            <a:ext uri="{FF2B5EF4-FFF2-40B4-BE49-F238E27FC236}">
              <a16:creationId xmlns:a16="http://schemas.microsoft.com/office/drawing/2014/main" id="{4D24005B-33A2-40F1-B421-49F3FC203E21}"/>
            </a:ext>
          </a:extLst>
        </xdr:cNvPr>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id="{146EDA0B-4D2F-4B7C-B3F8-42B1ECA3E42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6" name="フローチャート: 判断 465">
          <a:extLst>
            <a:ext uri="{FF2B5EF4-FFF2-40B4-BE49-F238E27FC236}">
              <a16:creationId xmlns:a16="http://schemas.microsoft.com/office/drawing/2014/main" id="{87700DD4-229D-41D7-9EF9-06517AAA2D6B}"/>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67" name="フローチャート: 判断 466">
          <a:extLst>
            <a:ext uri="{FF2B5EF4-FFF2-40B4-BE49-F238E27FC236}">
              <a16:creationId xmlns:a16="http://schemas.microsoft.com/office/drawing/2014/main" id="{88F6E9E3-F0CE-4114-B320-104BCE598D48}"/>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68" name="フローチャート: 判断 467">
          <a:extLst>
            <a:ext uri="{FF2B5EF4-FFF2-40B4-BE49-F238E27FC236}">
              <a16:creationId xmlns:a16="http://schemas.microsoft.com/office/drawing/2014/main" id="{9223EE00-61CB-4E90-AEA2-18FA98DA3D08}"/>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69" name="フローチャート: 判断 468">
          <a:extLst>
            <a:ext uri="{FF2B5EF4-FFF2-40B4-BE49-F238E27FC236}">
              <a16:creationId xmlns:a16="http://schemas.microsoft.com/office/drawing/2014/main" id="{8DBBC4D7-1FA2-4957-A678-1B34ECA85DC3}"/>
            </a:ext>
          </a:extLst>
        </xdr:cNvPr>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70" name="フローチャート: 判断 469">
          <a:extLst>
            <a:ext uri="{FF2B5EF4-FFF2-40B4-BE49-F238E27FC236}">
              <a16:creationId xmlns:a16="http://schemas.microsoft.com/office/drawing/2014/main" id="{A8EDD5A5-B69A-47DB-B81F-9C7FBEA54E94}"/>
            </a:ext>
          </a:extLst>
        </xdr:cNvPr>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EC2B63E5-1A44-487F-B3D2-B0D36E3B6C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E39DA2CC-6951-4C3B-95F4-D65EA618A7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7901EEA0-03C4-4718-85F0-8A045BCD18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73DC0F51-D5DD-4A66-B6C5-052B9D03A8C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7438B615-A048-4558-9E3B-6EA2BC3D7F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476" name="楕円 475">
          <a:extLst>
            <a:ext uri="{FF2B5EF4-FFF2-40B4-BE49-F238E27FC236}">
              <a16:creationId xmlns:a16="http://schemas.microsoft.com/office/drawing/2014/main" id="{4BF531D7-6A0A-43BC-9E4A-F4C852499AB8}"/>
            </a:ext>
          </a:extLst>
        </xdr:cNvPr>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165826</xdr:rowOff>
    </xdr:from>
    <xdr:to>
      <xdr:col>107</xdr:col>
      <xdr:colOff>101600</xdr:colOff>
      <xdr:row>39</xdr:row>
      <xdr:rowOff>95976</xdr:rowOff>
    </xdr:to>
    <xdr:sp macro="" textlink="">
      <xdr:nvSpPr>
        <xdr:cNvPr id="477" name="楕円 476">
          <a:extLst>
            <a:ext uri="{FF2B5EF4-FFF2-40B4-BE49-F238E27FC236}">
              <a16:creationId xmlns:a16="http://schemas.microsoft.com/office/drawing/2014/main" id="{8D49EAB2-7B11-46D7-9201-24795A424AA5}"/>
            </a:ext>
          </a:extLst>
        </xdr:cNvPr>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45176</xdr:rowOff>
    </xdr:to>
    <xdr:cxnSp macro="">
      <xdr:nvCxnSpPr>
        <xdr:cNvPr id="478" name="直線コネクタ 477">
          <a:extLst>
            <a:ext uri="{FF2B5EF4-FFF2-40B4-BE49-F238E27FC236}">
              <a16:creationId xmlns:a16="http://schemas.microsoft.com/office/drawing/2014/main" id="{EC149E57-16E2-4ADB-8091-3D027A852DC5}"/>
            </a:ext>
          </a:extLst>
        </xdr:cNvPr>
        <xdr:cNvCxnSpPr/>
      </xdr:nvCxnSpPr>
      <xdr:spPr>
        <a:xfrm flipV="1">
          <a:off x="20434300" y="672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5806</xdr:rowOff>
    </xdr:from>
    <xdr:to>
      <xdr:col>102</xdr:col>
      <xdr:colOff>165100</xdr:colOff>
      <xdr:row>38</xdr:row>
      <xdr:rowOff>107406</xdr:rowOff>
    </xdr:to>
    <xdr:sp macro="" textlink="">
      <xdr:nvSpPr>
        <xdr:cNvPr id="479" name="楕円 478">
          <a:extLst>
            <a:ext uri="{FF2B5EF4-FFF2-40B4-BE49-F238E27FC236}">
              <a16:creationId xmlns:a16="http://schemas.microsoft.com/office/drawing/2014/main" id="{124F5423-B612-4ABF-962E-F222F13DB49C}"/>
            </a:ext>
          </a:extLst>
        </xdr:cNvPr>
        <xdr:cNvSpPr/>
      </xdr:nvSpPr>
      <xdr:spPr>
        <a:xfrm>
          <a:off x="19494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56606</xdr:rowOff>
    </xdr:from>
    <xdr:to>
      <xdr:col>107</xdr:col>
      <xdr:colOff>50800</xdr:colOff>
      <xdr:row>39</xdr:row>
      <xdr:rowOff>45176</xdr:rowOff>
    </xdr:to>
    <xdr:cxnSp macro="">
      <xdr:nvCxnSpPr>
        <xdr:cNvPr id="480" name="直線コネクタ 479">
          <a:extLst>
            <a:ext uri="{FF2B5EF4-FFF2-40B4-BE49-F238E27FC236}">
              <a16:creationId xmlns:a16="http://schemas.microsoft.com/office/drawing/2014/main" id="{BF800F39-79C5-49F2-9A97-360AD8CAEEC0}"/>
            </a:ext>
          </a:extLst>
        </xdr:cNvPr>
        <xdr:cNvCxnSpPr/>
      </xdr:nvCxnSpPr>
      <xdr:spPr>
        <a:xfrm>
          <a:off x="19545300" y="65717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15603</xdr:rowOff>
    </xdr:from>
    <xdr:to>
      <xdr:col>98</xdr:col>
      <xdr:colOff>38100</xdr:colOff>
      <xdr:row>38</xdr:row>
      <xdr:rowOff>117203</xdr:rowOff>
    </xdr:to>
    <xdr:sp macro="" textlink="">
      <xdr:nvSpPr>
        <xdr:cNvPr id="481" name="楕円 480">
          <a:extLst>
            <a:ext uri="{FF2B5EF4-FFF2-40B4-BE49-F238E27FC236}">
              <a16:creationId xmlns:a16="http://schemas.microsoft.com/office/drawing/2014/main" id="{79A3B16C-0D01-49BE-AD7E-839FD3B14176}"/>
            </a:ext>
          </a:extLst>
        </xdr:cNvPr>
        <xdr:cNvSpPr/>
      </xdr:nvSpPr>
      <xdr:spPr>
        <a:xfrm>
          <a:off x="18605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56606</xdr:rowOff>
    </xdr:from>
    <xdr:to>
      <xdr:col>102</xdr:col>
      <xdr:colOff>114300</xdr:colOff>
      <xdr:row>38</xdr:row>
      <xdr:rowOff>66403</xdr:rowOff>
    </xdr:to>
    <xdr:cxnSp macro="">
      <xdr:nvCxnSpPr>
        <xdr:cNvPr id="482" name="直線コネクタ 481">
          <a:extLst>
            <a:ext uri="{FF2B5EF4-FFF2-40B4-BE49-F238E27FC236}">
              <a16:creationId xmlns:a16="http://schemas.microsoft.com/office/drawing/2014/main" id="{A2AC3E25-E677-4DCD-A0FC-DEA891B8D6FA}"/>
            </a:ext>
          </a:extLst>
        </xdr:cNvPr>
        <xdr:cNvCxnSpPr/>
      </xdr:nvCxnSpPr>
      <xdr:spPr>
        <a:xfrm flipV="1">
          <a:off x="18656300" y="65717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id="{4D69EC60-401A-4F2A-AE90-6797CA91034E}"/>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id="{00C6BDCA-4F22-48C4-A3BC-66EDCB759DCC}"/>
            </a:ext>
          </a:extLst>
        </xdr:cNvPr>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id="{44D3B60A-8F5B-4B87-9CFC-43ED785FD2B0}"/>
            </a:ext>
          </a:extLst>
        </xdr:cNvPr>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id="{58FD446A-7F8A-4731-825C-EDAB1A3E4CA5}"/>
            </a:ext>
          </a:extLst>
        </xdr:cNvPr>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487" name="n_1mainValue【認定こども園・幼稚園・保育所】&#10;一人当たり面積">
          <a:extLst>
            <a:ext uri="{FF2B5EF4-FFF2-40B4-BE49-F238E27FC236}">
              <a16:creationId xmlns:a16="http://schemas.microsoft.com/office/drawing/2014/main" id="{5AE2F56A-55CE-4D72-A1EC-EBA9997BDE39}"/>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112503</xdr:rowOff>
    </xdr:from>
    <xdr:ext cx="469744" cy="259045"/>
    <xdr:sp macro="" textlink="">
      <xdr:nvSpPr>
        <xdr:cNvPr id="488" name="n_2mainValue【認定こども園・幼稚園・保育所】&#10;一人当たり面積">
          <a:extLst>
            <a:ext uri="{FF2B5EF4-FFF2-40B4-BE49-F238E27FC236}">
              <a16:creationId xmlns:a16="http://schemas.microsoft.com/office/drawing/2014/main" id="{48DA3460-FE05-4962-8223-6B02FBC128BC}"/>
            </a:ext>
          </a:extLst>
        </xdr:cNvPr>
        <xdr:cNvSpPr txBox="1"/>
      </xdr:nvSpPr>
      <xdr:spPr>
        <a:xfrm>
          <a:off x="20199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123933</xdr:rowOff>
    </xdr:from>
    <xdr:ext cx="469744" cy="259045"/>
    <xdr:sp macro="" textlink="">
      <xdr:nvSpPr>
        <xdr:cNvPr id="489" name="n_3mainValue【認定こども園・幼稚園・保育所】&#10;一人当たり面積">
          <a:extLst>
            <a:ext uri="{FF2B5EF4-FFF2-40B4-BE49-F238E27FC236}">
              <a16:creationId xmlns:a16="http://schemas.microsoft.com/office/drawing/2014/main" id="{125E2C95-FE91-48DE-B4FA-40D7D8E7A1F0}"/>
            </a:ext>
          </a:extLst>
        </xdr:cNvPr>
        <xdr:cNvSpPr txBox="1"/>
      </xdr:nvSpPr>
      <xdr:spPr>
        <a:xfrm>
          <a:off x="19310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133730</xdr:rowOff>
    </xdr:from>
    <xdr:ext cx="469744" cy="259045"/>
    <xdr:sp macro="" textlink="">
      <xdr:nvSpPr>
        <xdr:cNvPr id="490" name="n_4mainValue【認定こども園・幼稚園・保育所】&#10;一人当たり面積">
          <a:extLst>
            <a:ext uri="{FF2B5EF4-FFF2-40B4-BE49-F238E27FC236}">
              <a16:creationId xmlns:a16="http://schemas.microsoft.com/office/drawing/2014/main" id="{4DCCFA59-B1BA-40EB-9DB4-C38B973635B3}"/>
            </a:ext>
          </a:extLst>
        </xdr:cNvPr>
        <xdr:cNvSpPr txBox="1"/>
      </xdr:nvSpPr>
      <xdr:spPr>
        <a:xfrm>
          <a:off x="18421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A5050E24-7452-45FD-9F7D-A7D067259E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93FE546A-E837-4401-8B25-D0DA532EA5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C635F82A-5AFA-49C8-AA65-0942A7F472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0CF82BB5-E83B-4C02-96DE-6B909F2384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12E9AED5-122C-4FBD-A972-577E29ABBA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61601F8A-77DF-4074-B02D-5BBFD6F455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2E0FABE6-BAA1-42FF-B942-DE1F9D55EE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9B7FC658-F0C4-41E4-A755-E1B48F4260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id="{2EA5476D-89B1-4032-8243-0CAFF8CA59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id="{A0242538-F163-490C-8BD6-3C53AB784B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id="{49C0E978-0624-42C0-9CE0-FCF8560BB6E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a:extLst>
            <a:ext uri="{FF2B5EF4-FFF2-40B4-BE49-F238E27FC236}">
              <a16:creationId xmlns:a16="http://schemas.microsoft.com/office/drawing/2014/main" id="{FA6B8827-3B0A-4746-BBBD-E05781823F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3" name="テキスト ボックス 502">
          <a:extLst>
            <a:ext uri="{FF2B5EF4-FFF2-40B4-BE49-F238E27FC236}">
              <a16:creationId xmlns:a16="http://schemas.microsoft.com/office/drawing/2014/main" id="{DE82260F-A37F-4A89-AA02-F13D516C8F4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a:extLst>
            <a:ext uri="{FF2B5EF4-FFF2-40B4-BE49-F238E27FC236}">
              <a16:creationId xmlns:a16="http://schemas.microsoft.com/office/drawing/2014/main" id="{E30595C8-F8C0-428B-B565-4909EF9CDFE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a:extLst>
            <a:ext uri="{FF2B5EF4-FFF2-40B4-BE49-F238E27FC236}">
              <a16:creationId xmlns:a16="http://schemas.microsoft.com/office/drawing/2014/main" id="{11108E23-E314-4E28-B511-93F0ABE74F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a:extLst>
            <a:ext uri="{FF2B5EF4-FFF2-40B4-BE49-F238E27FC236}">
              <a16:creationId xmlns:a16="http://schemas.microsoft.com/office/drawing/2014/main" id="{6C7D1DF9-2C05-4F8A-93D4-CF217397FD4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a:extLst>
            <a:ext uri="{FF2B5EF4-FFF2-40B4-BE49-F238E27FC236}">
              <a16:creationId xmlns:a16="http://schemas.microsoft.com/office/drawing/2014/main" id="{3322A7D2-1FFA-45D5-B181-79D8626FBAC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a:extLst>
            <a:ext uri="{FF2B5EF4-FFF2-40B4-BE49-F238E27FC236}">
              <a16:creationId xmlns:a16="http://schemas.microsoft.com/office/drawing/2014/main" id="{72294DE3-AB0A-4166-BC96-E987DB28149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a:extLst>
            <a:ext uri="{FF2B5EF4-FFF2-40B4-BE49-F238E27FC236}">
              <a16:creationId xmlns:a16="http://schemas.microsoft.com/office/drawing/2014/main" id="{927850D8-C87C-4A4E-809D-98A1B4337E9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a:extLst>
            <a:ext uri="{FF2B5EF4-FFF2-40B4-BE49-F238E27FC236}">
              <a16:creationId xmlns:a16="http://schemas.microsoft.com/office/drawing/2014/main" id="{2686E5AE-1FE9-438B-9952-CA8DE2E48D6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a:extLst>
            <a:ext uri="{FF2B5EF4-FFF2-40B4-BE49-F238E27FC236}">
              <a16:creationId xmlns:a16="http://schemas.microsoft.com/office/drawing/2014/main" id="{3EA85621-8391-42FC-8CE9-0967EF6B283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a:extLst>
            <a:ext uri="{FF2B5EF4-FFF2-40B4-BE49-F238E27FC236}">
              <a16:creationId xmlns:a16="http://schemas.microsoft.com/office/drawing/2014/main" id="{0B75B3BA-53F6-4BAF-B3B7-ECE2FD619A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3" name="テキスト ボックス 512">
          <a:extLst>
            <a:ext uri="{FF2B5EF4-FFF2-40B4-BE49-F238E27FC236}">
              <a16:creationId xmlns:a16="http://schemas.microsoft.com/office/drawing/2014/main" id="{21838357-6197-468D-B4B5-38941B19B0D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B2577B94-773E-4182-ADEF-98D06A567F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a:extLst>
            <a:ext uri="{FF2B5EF4-FFF2-40B4-BE49-F238E27FC236}">
              <a16:creationId xmlns:a16="http://schemas.microsoft.com/office/drawing/2014/main" id="{5EC11030-CCB5-41ED-A9D4-7F04D9B9171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a:extLst>
            <a:ext uri="{FF2B5EF4-FFF2-40B4-BE49-F238E27FC236}">
              <a16:creationId xmlns:a16="http://schemas.microsoft.com/office/drawing/2014/main" id="{DE394790-11E6-4CF7-A435-7EB0EE23DF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17" name="直線コネクタ 516">
          <a:extLst>
            <a:ext uri="{FF2B5EF4-FFF2-40B4-BE49-F238E27FC236}">
              <a16:creationId xmlns:a16="http://schemas.microsoft.com/office/drawing/2014/main" id="{6FAB2A4B-542D-41B6-8D57-FE4C9658FD1A}"/>
            </a:ext>
          </a:extLst>
        </xdr:cNvPr>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18" name="【学校施設】&#10;有形固定資産減価償却率最小値テキスト">
          <a:extLst>
            <a:ext uri="{FF2B5EF4-FFF2-40B4-BE49-F238E27FC236}">
              <a16:creationId xmlns:a16="http://schemas.microsoft.com/office/drawing/2014/main" id="{2AA61E1F-72BC-41B7-AB87-A4BEA29EFE2D}"/>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19" name="直線コネクタ 518">
          <a:extLst>
            <a:ext uri="{FF2B5EF4-FFF2-40B4-BE49-F238E27FC236}">
              <a16:creationId xmlns:a16="http://schemas.microsoft.com/office/drawing/2014/main" id="{278BFAFE-8741-42B4-8187-230C08840303}"/>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20" name="【学校施設】&#10;有形固定資産減価償却率最大値テキスト">
          <a:extLst>
            <a:ext uri="{FF2B5EF4-FFF2-40B4-BE49-F238E27FC236}">
              <a16:creationId xmlns:a16="http://schemas.microsoft.com/office/drawing/2014/main" id="{0EA61520-B19F-4FD8-8999-E56935067F26}"/>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21" name="直線コネクタ 520">
          <a:extLst>
            <a:ext uri="{FF2B5EF4-FFF2-40B4-BE49-F238E27FC236}">
              <a16:creationId xmlns:a16="http://schemas.microsoft.com/office/drawing/2014/main" id="{6BD89D0D-592B-44B8-9712-8C38566D1AE2}"/>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2" name="【学校施設】&#10;有形固定資産減価償却率平均値テキスト">
          <a:extLst>
            <a:ext uri="{FF2B5EF4-FFF2-40B4-BE49-F238E27FC236}">
              <a16:creationId xmlns:a16="http://schemas.microsoft.com/office/drawing/2014/main" id="{9D11464A-3447-4FC0-8D7C-D9CBFCAAEDC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3" name="フローチャート: 判断 522">
          <a:extLst>
            <a:ext uri="{FF2B5EF4-FFF2-40B4-BE49-F238E27FC236}">
              <a16:creationId xmlns:a16="http://schemas.microsoft.com/office/drawing/2014/main" id="{5F7DD13D-FACB-456B-9D35-5DDB8972792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24" name="フローチャート: 判断 523">
          <a:extLst>
            <a:ext uri="{FF2B5EF4-FFF2-40B4-BE49-F238E27FC236}">
              <a16:creationId xmlns:a16="http://schemas.microsoft.com/office/drawing/2014/main" id="{2B2495BA-BEDA-478B-92C1-31F0D1C063D1}"/>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25" name="フローチャート: 判断 524">
          <a:extLst>
            <a:ext uri="{FF2B5EF4-FFF2-40B4-BE49-F238E27FC236}">
              <a16:creationId xmlns:a16="http://schemas.microsoft.com/office/drawing/2014/main" id="{71BCA22E-3B4C-4307-BFD5-0B44735244D9}"/>
            </a:ext>
          </a:extLst>
        </xdr:cNvPr>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26" name="フローチャート: 判断 525">
          <a:extLst>
            <a:ext uri="{FF2B5EF4-FFF2-40B4-BE49-F238E27FC236}">
              <a16:creationId xmlns:a16="http://schemas.microsoft.com/office/drawing/2014/main" id="{B42BA72E-6F53-49D8-8C52-384B9E5A7377}"/>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27" name="フローチャート: 判断 526">
          <a:extLst>
            <a:ext uri="{FF2B5EF4-FFF2-40B4-BE49-F238E27FC236}">
              <a16:creationId xmlns:a16="http://schemas.microsoft.com/office/drawing/2014/main" id="{1CA9C4F4-3565-4124-AF9D-D314C29BCA4F}"/>
            </a:ext>
          </a:extLst>
        </xdr:cNvPr>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1D802A8E-3EEF-4A31-9A6F-0CCD4CEBFF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7C37ABA7-B64A-4165-ABF3-EA9ECE11DD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9448038D-80CB-4544-8C5A-9EEFE5E1A7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085CCE9-469F-43C4-A36B-72E4D828B8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77E35052-AD3B-474D-92D1-C002DEBC2D8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58601</xdr:rowOff>
    </xdr:from>
    <xdr:to>
      <xdr:col>81</xdr:col>
      <xdr:colOff>101600</xdr:colOff>
      <xdr:row>55</xdr:row>
      <xdr:rowOff>160201</xdr:rowOff>
    </xdr:to>
    <xdr:sp macro="" textlink="">
      <xdr:nvSpPr>
        <xdr:cNvPr id="533" name="楕円 532">
          <a:extLst>
            <a:ext uri="{FF2B5EF4-FFF2-40B4-BE49-F238E27FC236}">
              <a16:creationId xmlns:a16="http://schemas.microsoft.com/office/drawing/2014/main" id="{E7B347DA-BAAC-4152-A219-BBD0027BFA59}"/>
            </a:ext>
          </a:extLst>
        </xdr:cNvPr>
        <xdr:cNvSpPr/>
      </xdr:nvSpPr>
      <xdr:spPr>
        <a:xfrm>
          <a:off x="15430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25944</xdr:rowOff>
    </xdr:from>
    <xdr:to>
      <xdr:col>76</xdr:col>
      <xdr:colOff>165100</xdr:colOff>
      <xdr:row>55</xdr:row>
      <xdr:rowOff>127544</xdr:rowOff>
    </xdr:to>
    <xdr:sp macro="" textlink="">
      <xdr:nvSpPr>
        <xdr:cNvPr id="534" name="楕円 533">
          <a:extLst>
            <a:ext uri="{FF2B5EF4-FFF2-40B4-BE49-F238E27FC236}">
              <a16:creationId xmlns:a16="http://schemas.microsoft.com/office/drawing/2014/main" id="{35CD4E44-3A91-4A50-A597-AD52B88E73A9}"/>
            </a:ext>
          </a:extLst>
        </xdr:cNvPr>
        <xdr:cNvSpPr/>
      </xdr:nvSpPr>
      <xdr:spPr>
        <a:xfrm>
          <a:off x="14541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76744</xdr:rowOff>
    </xdr:from>
    <xdr:to>
      <xdr:col>81</xdr:col>
      <xdr:colOff>50800</xdr:colOff>
      <xdr:row>55</xdr:row>
      <xdr:rowOff>109401</xdr:rowOff>
    </xdr:to>
    <xdr:cxnSp macro="">
      <xdr:nvCxnSpPr>
        <xdr:cNvPr id="535" name="直線コネクタ 534">
          <a:extLst>
            <a:ext uri="{FF2B5EF4-FFF2-40B4-BE49-F238E27FC236}">
              <a16:creationId xmlns:a16="http://schemas.microsoft.com/office/drawing/2014/main" id="{86ECD9CF-6C63-47FE-AC81-E80BEDCFDC84}"/>
            </a:ext>
          </a:extLst>
        </xdr:cNvPr>
        <xdr:cNvCxnSpPr/>
      </xdr:nvCxnSpPr>
      <xdr:spPr>
        <a:xfrm>
          <a:off x="14592300" y="9506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132080</xdr:rowOff>
    </xdr:from>
    <xdr:to>
      <xdr:col>72</xdr:col>
      <xdr:colOff>38100</xdr:colOff>
      <xdr:row>55</xdr:row>
      <xdr:rowOff>62230</xdr:rowOff>
    </xdr:to>
    <xdr:sp macro="" textlink="">
      <xdr:nvSpPr>
        <xdr:cNvPr id="536" name="楕円 535">
          <a:extLst>
            <a:ext uri="{FF2B5EF4-FFF2-40B4-BE49-F238E27FC236}">
              <a16:creationId xmlns:a16="http://schemas.microsoft.com/office/drawing/2014/main" id="{35CDECCA-EBE2-4282-9516-49D4FAEF941C}"/>
            </a:ext>
          </a:extLst>
        </xdr:cNvPr>
        <xdr:cNvSpPr/>
      </xdr:nvSpPr>
      <xdr:spPr>
        <a:xfrm>
          <a:off x="13652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11430</xdr:rowOff>
    </xdr:from>
    <xdr:to>
      <xdr:col>76</xdr:col>
      <xdr:colOff>114300</xdr:colOff>
      <xdr:row>55</xdr:row>
      <xdr:rowOff>76744</xdr:rowOff>
    </xdr:to>
    <xdr:cxnSp macro="">
      <xdr:nvCxnSpPr>
        <xdr:cNvPr id="537" name="直線コネクタ 536">
          <a:extLst>
            <a:ext uri="{FF2B5EF4-FFF2-40B4-BE49-F238E27FC236}">
              <a16:creationId xmlns:a16="http://schemas.microsoft.com/office/drawing/2014/main" id="{2675A2CF-0F2C-48EE-9DB8-C605C1A74776}"/>
            </a:ext>
          </a:extLst>
        </xdr:cNvPr>
        <xdr:cNvCxnSpPr/>
      </xdr:nvCxnSpPr>
      <xdr:spPr>
        <a:xfrm>
          <a:off x="13703300" y="9441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70031</xdr:rowOff>
    </xdr:from>
    <xdr:to>
      <xdr:col>67</xdr:col>
      <xdr:colOff>101600</xdr:colOff>
      <xdr:row>55</xdr:row>
      <xdr:rowOff>181</xdr:rowOff>
    </xdr:to>
    <xdr:sp macro="" textlink="">
      <xdr:nvSpPr>
        <xdr:cNvPr id="538" name="楕円 537">
          <a:extLst>
            <a:ext uri="{FF2B5EF4-FFF2-40B4-BE49-F238E27FC236}">
              <a16:creationId xmlns:a16="http://schemas.microsoft.com/office/drawing/2014/main" id="{08C14BF4-01D4-4D33-9425-537A36D1450D}"/>
            </a:ext>
          </a:extLst>
        </xdr:cNvPr>
        <xdr:cNvSpPr/>
      </xdr:nvSpPr>
      <xdr:spPr>
        <a:xfrm>
          <a:off x="12763500" y="93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120831</xdr:rowOff>
    </xdr:from>
    <xdr:to>
      <xdr:col>71</xdr:col>
      <xdr:colOff>177800</xdr:colOff>
      <xdr:row>55</xdr:row>
      <xdr:rowOff>11430</xdr:rowOff>
    </xdr:to>
    <xdr:cxnSp macro="">
      <xdr:nvCxnSpPr>
        <xdr:cNvPr id="539" name="直線コネクタ 538">
          <a:extLst>
            <a:ext uri="{FF2B5EF4-FFF2-40B4-BE49-F238E27FC236}">
              <a16:creationId xmlns:a16="http://schemas.microsoft.com/office/drawing/2014/main" id="{27EE45E5-7A60-4F4F-BD94-317FC9C660DD}"/>
            </a:ext>
          </a:extLst>
        </xdr:cNvPr>
        <xdr:cNvCxnSpPr/>
      </xdr:nvCxnSpPr>
      <xdr:spPr>
        <a:xfrm>
          <a:off x="12814300" y="93791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40" name="n_1aveValue【学校施設】&#10;有形固定資産減価償却率">
          <a:extLst>
            <a:ext uri="{FF2B5EF4-FFF2-40B4-BE49-F238E27FC236}">
              <a16:creationId xmlns:a16="http://schemas.microsoft.com/office/drawing/2014/main" id="{E68B2C99-37DA-4E1E-9944-C803199B9595}"/>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541" name="n_2aveValue【学校施設】&#10;有形固定資産減価償却率">
          <a:extLst>
            <a:ext uri="{FF2B5EF4-FFF2-40B4-BE49-F238E27FC236}">
              <a16:creationId xmlns:a16="http://schemas.microsoft.com/office/drawing/2014/main" id="{DB228D6C-BF2D-4757-8C71-E988FC972800}"/>
            </a:ext>
          </a:extLst>
        </xdr:cNvPr>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42" name="n_3aveValue【学校施設】&#10;有形固定資産減価償却率">
          <a:extLst>
            <a:ext uri="{FF2B5EF4-FFF2-40B4-BE49-F238E27FC236}">
              <a16:creationId xmlns:a16="http://schemas.microsoft.com/office/drawing/2014/main" id="{04D52485-CD46-428C-9701-2EE37E3BB24F}"/>
            </a:ext>
          </a:extLst>
        </xdr:cNvPr>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543" name="n_4aveValue【学校施設】&#10;有形固定資産減価償却率">
          <a:extLst>
            <a:ext uri="{FF2B5EF4-FFF2-40B4-BE49-F238E27FC236}">
              <a16:creationId xmlns:a16="http://schemas.microsoft.com/office/drawing/2014/main" id="{01534340-53FC-43C1-9E6E-6B7F28DD6D3F}"/>
            </a:ext>
          </a:extLst>
        </xdr:cNvPr>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5278</xdr:rowOff>
    </xdr:from>
    <xdr:ext cx="405111" cy="259045"/>
    <xdr:sp macro="" textlink="">
      <xdr:nvSpPr>
        <xdr:cNvPr id="544" name="n_1mainValue【学校施設】&#10;有形固定資産減価償却率">
          <a:extLst>
            <a:ext uri="{FF2B5EF4-FFF2-40B4-BE49-F238E27FC236}">
              <a16:creationId xmlns:a16="http://schemas.microsoft.com/office/drawing/2014/main" id="{833CE551-47A0-4CC7-95B6-421E718921B5}"/>
            </a:ext>
          </a:extLst>
        </xdr:cNvPr>
        <xdr:cNvSpPr txBox="1"/>
      </xdr:nvSpPr>
      <xdr:spPr>
        <a:xfrm>
          <a:off x="152660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144071</xdr:rowOff>
    </xdr:from>
    <xdr:ext cx="405111" cy="259045"/>
    <xdr:sp macro="" textlink="">
      <xdr:nvSpPr>
        <xdr:cNvPr id="545" name="n_2mainValue【学校施設】&#10;有形固定資産減価償却率">
          <a:extLst>
            <a:ext uri="{FF2B5EF4-FFF2-40B4-BE49-F238E27FC236}">
              <a16:creationId xmlns:a16="http://schemas.microsoft.com/office/drawing/2014/main" id="{F3B65380-A4AC-4697-9093-78B9409F1F67}"/>
            </a:ext>
          </a:extLst>
        </xdr:cNvPr>
        <xdr:cNvSpPr txBox="1"/>
      </xdr:nvSpPr>
      <xdr:spPr>
        <a:xfrm>
          <a:off x="14389744" y="923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78757</xdr:rowOff>
    </xdr:from>
    <xdr:ext cx="405111" cy="259045"/>
    <xdr:sp macro="" textlink="">
      <xdr:nvSpPr>
        <xdr:cNvPr id="546" name="n_3mainValue【学校施設】&#10;有形固定資産減価償却率">
          <a:extLst>
            <a:ext uri="{FF2B5EF4-FFF2-40B4-BE49-F238E27FC236}">
              <a16:creationId xmlns:a16="http://schemas.microsoft.com/office/drawing/2014/main" id="{2B606B26-74E1-4154-B444-B03CEEDACB1F}"/>
            </a:ext>
          </a:extLst>
        </xdr:cNvPr>
        <xdr:cNvSpPr txBox="1"/>
      </xdr:nvSpPr>
      <xdr:spPr>
        <a:xfrm>
          <a:off x="135007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16708</xdr:rowOff>
    </xdr:from>
    <xdr:ext cx="405111" cy="259045"/>
    <xdr:sp macro="" textlink="">
      <xdr:nvSpPr>
        <xdr:cNvPr id="547" name="n_4mainValue【学校施設】&#10;有形固定資産減価償却率">
          <a:extLst>
            <a:ext uri="{FF2B5EF4-FFF2-40B4-BE49-F238E27FC236}">
              <a16:creationId xmlns:a16="http://schemas.microsoft.com/office/drawing/2014/main" id="{9B84F04C-011C-42F0-B445-783A2FE6A3EB}"/>
            </a:ext>
          </a:extLst>
        </xdr:cNvPr>
        <xdr:cNvSpPr txBox="1"/>
      </xdr:nvSpPr>
      <xdr:spPr>
        <a:xfrm>
          <a:off x="12611744" y="910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2FB5C958-1E17-4436-96CE-762D7640FF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EC278E05-6250-43D9-B358-38C49BCD6D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E0775D5B-4836-46CE-9D74-52E30FF2AB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74CAAC52-CA6D-4657-BCE4-8D2533132E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B47C0130-7232-4182-B162-9429F64F3B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9F0D74B8-CD87-4F55-85BF-782AADAFE1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F5D3797F-6AD1-48D8-A778-36475F0AFC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60F1DA24-74F5-4DCD-AB9C-3CB2D50795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a:extLst>
            <a:ext uri="{FF2B5EF4-FFF2-40B4-BE49-F238E27FC236}">
              <a16:creationId xmlns:a16="http://schemas.microsoft.com/office/drawing/2014/main" id="{DF80E152-C379-45F0-8B2D-D3A4BCD844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A40C592F-D81A-4872-8D8F-110CE2212D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8" name="直線コネクタ 557">
          <a:extLst>
            <a:ext uri="{FF2B5EF4-FFF2-40B4-BE49-F238E27FC236}">
              <a16:creationId xmlns:a16="http://schemas.microsoft.com/office/drawing/2014/main" id="{FB61CD66-56E5-4A49-B2A4-71618653B2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a:extLst>
            <a:ext uri="{FF2B5EF4-FFF2-40B4-BE49-F238E27FC236}">
              <a16:creationId xmlns:a16="http://schemas.microsoft.com/office/drawing/2014/main" id="{E9950586-28D9-4110-AD3E-44BB550C4B6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a:extLst>
            <a:ext uri="{FF2B5EF4-FFF2-40B4-BE49-F238E27FC236}">
              <a16:creationId xmlns:a16="http://schemas.microsoft.com/office/drawing/2014/main" id="{9E2CC990-99C4-4F15-B562-F6CBBCF66ED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a:extLst>
            <a:ext uri="{FF2B5EF4-FFF2-40B4-BE49-F238E27FC236}">
              <a16:creationId xmlns:a16="http://schemas.microsoft.com/office/drawing/2014/main" id="{E65073F5-592C-482C-B0E5-914CCEDAB63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a:extLst>
            <a:ext uri="{FF2B5EF4-FFF2-40B4-BE49-F238E27FC236}">
              <a16:creationId xmlns:a16="http://schemas.microsoft.com/office/drawing/2014/main" id="{DB7EA8E8-422E-40BD-A6C4-CAE1FAB361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a:extLst>
            <a:ext uri="{FF2B5EF4-FFF2-40B4-BE49-F238E27FC236}">
              <a16:creationId xmlns:a16="http://schemas.microsoft.com/office/drawing/2014/main" id="{706E1E72-00AC-4380-B62D-953C113D444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a:extLst>
            <a:ext uri="{FF2B5EF4-FFF2-40B4-BE49-F238E27FC236}">
              <a16:creationId xmlns:a16="http://schemas.microsoft.com/office/drawing/2014/main" id="{77D29DFB-FB60-47AB-B9E3-A23711DD92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a:extLst>
            <a:ext uri="{FF2B5EF4-FFF2-40B4-BE49-F238E27FC236}">
              <a16:creationId xmlns:a16="http://schemas.microsoft.com/office/drawing/2014/main" id="{18A10438-A995-4E7C-A942-6F16DBEF1A8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DE3F6CC9-1031-4B58-A60C-7FE73FF44C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8D6C117D-6032-4F11-8F3C-7C5F1B27DE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a:extLst>
            <a:ext uri="{FF2B5EF4-FFF2-40B4-BE49-F238E27FC236}">
              <a16:creationId xmlns:a16="http://schemas.microsoft.com/office/drawing/2014/main" id="{1BDDABB5-B3A6-4FCE-BFDF-7485E885CE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69" name="直線コネクタ 568">
          <a:extLst>
            <a:ext uri="{FF2B5EF4-FFF2-40B4-BE49-F238E27FC236}">
              <a16:creationId xmlns:a16="http://schemas.microsoft.com/office/drawing/2014/main" id="{DC863373-323E-45BD-A9F3-F76372D51C4C}"/>
            </a:ext>
          </a:extLst>
        </xdr:cNvPr>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70" name="【学校施設】&#10;一人当たり面積最小値テキスト">
          <a:extLst>
            <a:ext uri="{FF2B5EF4-FFF2-40B4-BE49-F238E27FC236}">
              <a16:creationId xmlns:a16="http://schemas.microsoft.com/office/drawing/2014/main" id="{5E458A5F-CE03-44D6-A702-AC774B7E14D6}"/>
            </a:ext>
          </a:extLst>
        </xdr:cNvPr>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71" name="直線コネクタ 570">
          <a:extLst>
            <a:ext uri="{FF2B5EF4-FFF2-40B4-BE49-F238E27FC236}">
              <a16:creationId xmlns:a16="http://schemas.microsoft.com/office/drawing/2014/main" id="{254A2790-781E-40B9-A633-9547700499B8}"/>
            </a:ext>
          </a:extLst>
        </xdr:cNvPr>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72" name="【学校施設】&#10;一人当たり面積最大値テキスト">
          <a:extLst>
            <a:ext uri="{FF2B5EF4-FFF2-40B4-BE49-F238E27FC236}">
              <a16:creationId xmlns:a16="http://schemas.microsoft.com/office/drawing/2014/main" id="{1A83FB6D-F360-4CF6-8D09-C4E32A83AFB6}"/>
            </a:ext>
          </a:extLst>
        </xdr:cNvPr>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73" name="直線コネクタ 572">
          <a:extLst>
            <a:ext uri="{FF2B5EF4-FFF2-40B4-BE49-F238E27FC236}">
              <a16:creationId xmlns:a16="http://schemas.microsoft.com/office/drawing/2014/main" id="{C6F08557-D24D-4FAE-843B-49AF8358B366}"/>
            </a:ext>
          </a:extLst>
        </xdr:cNvPr>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74" name="【学校施設】&#10;一人当たり面積平均値テキスト">
          <a:extLst>
            <a:ext uri="{FF2B5EF4-FFF2-40B4-BE49-F238E27FC236}">
              <a16:creationId xmlns:a16="http://schemas.microsoft.com/office/drawing/2014/main" id="{4F7005C9-80CA-48DE-AC8F-32E020527BFB}"/>
            </a:ext>
          </a:extLst>
        </xdr:cNvPr>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575" name="フローチャート: 判断 574">
          <a:extLst>
            <a:ext uri="{FF2B5EF4-FFF2-40B4-BE49-F238E27FC236}">
              <a16:creationId xmlns:a16="http://schemas.microsoft.com/office/drawing/2014/main" id="{397E1139-B918-490B-9095-AD7E32220424}"/>
            </a:ext>
          </a:extLst>
        </xdr:cNvPr>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576" name="フローチャート: 判断 575">
          <a:extLst>
            <a:ext uri="{FF2B5EF4-FFF2-40B4-BE49-F238E27FC236}">
              <a16:creationId xmlns:a16="http://schemas.microsoft.com/office/drawing/2014/main" id="{919EBE1D-E3BF-45D0-B131-823FDFB9A8EC}"/>
            </a:ext>
          </a:extLst>
        </xdr:cNvPr>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577" name="フローチャート: 判断 576">
          <a:extLst>
            <a:ext uri="{FF2B5EF4-FFF2-40B4-BE49-F238E27FC236}">
              <a16:creationId xmlns:a16="http://schemas.microsoft.com/office/drawing/2014/main" id="{8B305E70-9431-4AE7-A9F5-5B62AD38B13E}"/>
            </a:ext>
          </a:extLst>
        </xdr:cNvPr>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578" name="フローチャート: 判断 577">
          <a:extLst>
            <a:ext uri="{FF2B5EF4-FFF2-40B4-BE49-F238E27FC236}">
              <a16:creationId xmlns:a16="http://schemas.microsoft.com/office/drawing/2014/main" id="{D98C0631-56E3-4B73-8A22-EBA1AF463699}"/>
            </a:ext>
          </a:extLst>
        </xdr:cNvPr>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579" name="フローチャート: 判断 578">
          <a:extLst>
            <a:ext uri="{FF2B5EF4-FFF2-40B4-BE49-F238E27FC236}">
              <a16:creationId xmlns:a16="http://schemas.microsoft.com/office/drawing/2014/main" id="{1E668B09-B321-4766-964B-D0C4B009A9D5}"/>
            </a:ext>
          </a:extLst>
        </xdr:cNvPr>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8ECA8E8E-553C-4EB2-9495-956DA84503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C94F2506-AEFC-42CB-A624-0CFC4BAD19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8793CF98-65A4-47AF-8E20-4291701C47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F22A263-5C69-4D06-9D37-79A069345A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D62DD963-B001-40BC-8AE4-8AAA454240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116763</xdr:rowOff>
    </xdr:from>
    <xdr:to>
      <xdr:col>112</xdr:col>
      <xdr:colOff>38100</xdr:colOff>
      <xdr:row>61</xdr:row>
      <xdr:rowOff>46913</xdr:rowOff>
    </xdr:to>
    <xdr:sp macro="" textlink="">
      <xdr:nvSpPr>
        <xdr:cNvPr id="585" name="楕円 584">
          <a:extLst>
            <a:ext uri="{FF2B5EF4-FFF2-40B4-BE49-F238E27FC236}">
              <a16:creationId xmlns:a16="http://schemas.microsoft.com/office/drawing/2014/main" id="{BADF0BDF-C94A-4206-9DFE-B5B905B262F6}"/>
            </a:ext>
          </a:extLst>
        </xdr:cNvPr>
        <xdr:cNvSpPr/>
      </xdr:nvSpPr>
      <xdr:spPr>
        <a:xfrm>
          <a:off x="21272500" y="104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121565</xdr:rowOff>
    </xdr:from>
    <xdr:to>
      <xdr:col>107</xdr:col>
      <xdr:colOff>101600</xdr:colOff>
      <xdr:row>61</xdr:row>
      <xdr:rowOff>51715</xdr:rowOff>
    </xdr:to>
    <xdr:sp macro="" textlink="">
      <xdr:nvSpPr>
        <xdr:cNvPr id="586" name="楕円 585">
          <a:extLst>
            <a:ext uri="{FF2B5EF4-FFF2-40B4-BE49-F238E27FC236}">
              <a16:creationId xmlns:a16="http://schemas.microsoft.com/office/drawing/2014/main" id="{79903516-1A86-4F49-B38C-403440F8C439}"/>
            </a:ext>
          </a:extLst>
        </xdr:cNvPr>
        <xdr:cNvSpPr/>
      </xdr:nvSpPr>
      <xdr:spPr>
        <a:xfrm>
          <a:off x="20383500" y="10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167563</xdr:rowOff>
    </xdr:from>
    <xdr:to>
      <xdr:col>111</xdr:col>
      <xdr:colOff>177800</xdr:colOff>
      <xdr:row>61</xdr:row>
      <xdr:rowOff>915</xdr:rowOff>
    </xdr:to>
    <xdr:cxnSp macro="">
      <xdr:nvCxnSpPr>
        <xdr:cNvPr id="587" name="直線コネクタ 586">
          <a:extLst>
            <a:ext uri="{FF2B5EF4-FFF2-40B4-BE49-F238E27FC236}">
              <a16:creationId xmlns:a16="http://schemas.microsoft.com/office/drawing/2014/main" id="{5DE0A9B5-EE4E-4E39-964C-A12BF47E4845}"/>
            </a:ext>
          </a:extLst>
        </xdr:cNvPr>
        <xdr:cNvCxnSpPr/>
      </xdr:nvCxnSpPr>
      <xdr:spPr>
        <a:xfrm flipV="1">
          <a:off x="20434300" y="10454563"/>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127508</xdr:rowOff>
    </xdr:from>
    <xdr:to>
      <xdr:col>102</xdr:col>
      <xdr:colOff>165100</xdr:colOff>
      <xdr:row>61</xdr:row>
      <xdr:rowOff>57658</xdr:rowOff>
    </xdr:to>
    <xdr:sp macro="" textlink="">
      <xdr:nvSpPr>
        <xdr:cNvPr id="588" name="楕円 587">
          <a:extLst>
            <a:ext uri="{FF2B5EF4-FFF2-40B4-BE49-F238E27FC236}">
              <a16:creationId xmlns:a16="http://schemas.microsoft.com/office/drawing/2014/main" id="{77544772-904F-4B30-92DB-B0CCA6A93EBB}"/>
            </a:ext>
          </a:extLst>
        </xdr:cNvPr>
        <xdr:cNvSpPr/>
      </xdr:nvSpPr>
      <xdr:spPr>
        <a:xfrm>
          <a:off x="19494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915</xdr:rowOff>
    </xdr:from>
    <xdr:to>
      <xdr:col>107</xdr:col>
      <xdr:colOff>50800</xdr:colOff>
      <xdr:row>61</xdr:row>
      <xdr:rowOff>6858</xdr:rowOff>
    </xdr:to>
    <xdr:cxnSp macro="">
      <xdr:nvCxnSpPr>
        <xdr:cNvPr id="589" name="直線コネクタ 588">
          <a:extLst>
            <a:ext uri="{FF2B5EF4-FFF2-40B4-BE49-F238E27FC236}">
              <a16:creationId xmlns:a16="http://schemas.microsoft.com/office/drawing/2014/main" id="{104FAFDB-2FF0-4751-8CCB-7DFA0B995895}"/>
            </a:ext>
          </a:extLst>
        </xdr:cNvPr>
        <xdr:cNvCxnSpPr/>
      </xdr:nvCxnSpPr>
      <xdr:spPr>
        <a:xfrm flipV="1">
          <a:off x="19545300" y="1045936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135509</xdr:rowOff>
    </xdr:from>
    <xdr:to>
      <xdr:col>98</xdr:col>
      <xdr:colOff>38100</xdr:colOff>
      <xdr:row>61</xdr:row>
      <xdr:rowOff>65659</xdr:rowOff>
    </xdr:to>
    <xdr:sp macro="" textlink="">
      <xdr:nvSpPr>
        <xdr:cNvPr id="590" name="楕円 589">
          <a:extLst>
            <a:ext uri="{FF2B5EF4-FFF2-40B4-BE49-F238E27FC236}">
              <a16:creationId xmlns:a16="http://schemas.microsoft.com/office/drawing/2014/main" id="{8FDB7635-43DD-4EEF-B967-3E66BC6759B0}"/>
            </a:ext>
          </a:extLst>
        </xdr:cNvPr>
        <xdr:cNvSpPr/>
      </xdr:nvSpPr>
      <xdr:spPr>
        <a:xfrm>
          <a:off x="186055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6858</xdr:rowOff>
    </xdr:from>
    <xdr:to>
      <xdr:col>102</xdr:col>
      <xdr:colOff>114300</xdr:colOff>
      <xdr:row>61</xdr:row>
      <xdr:rowOff>14859</xdr:rowOff>
    </xdr:to>
    <xdr:cxnSp macro="">
      <xdr:nvCxnSpPr>
        <xdr:cNvPr id="591" name="直線コネクタ 590">
          <a:extLst>
            <a:ext uri="{FF2B5EF4-FFF2-40B4-BE49-F238E27FC236}">
              <a16:creationId xmlns:a16="http://schemas.microsoft.com/office/drawing/2014/main" id="{FB61878E-0672-4567-B28C-B56B0F45B3F6}"/>
            </a:ext>
          </a:extLst>
        </xdr:cNvPr>
        <xdr:cNvCxnSpPr/>
      </xdr:nvCxnSpPr>
      <xdr:spPr>
        <a:xfrm flipV="1">
          <a:off x="18656300" y="104653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592" name="n_1aveValue【学校施設】&#10;一人当たり面積">
          <a:extLst>
            <a:ext uri="{FF2B5EF4-FFF2-40B4-BE49-F238E27FC236}">
              <a16:creationId xmlns:a16="http://schemas.microsoft.com/office/drawing/2014/main" id="{5720E185-4348-419E-BCE2-6BAAB4B2C68E}"/>
            </a:ext>
          </a:extLst>
        </xdr:cNvPr>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593" name="n_2aveValue【学校施設】&#10;一人当たり面積">
          <a:extLst>
            <a:ext uri="{FF2B5EF4-FFF2-40B4-BE49-F238E27FC236}">
              <a16:creationId xmlns:a16="http://schemas.microsoft.com/office/drawing/2014/main" id="{2A5CDF4A-6AE4-44C6-972E-DBFF2ECC41E6}"/>
            </a:ext>
          </a:extLst>
        </xdr:cNvPr>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594" name="n_3aveValue【学校施設】&#10;一人当たり面積">
          <a:extLst>
            <a:ext uri="{FF2B5EF4-FFF2-40B4-BE49-F238E27FC236}">
              <a16:creationId xmlns:a16="http://schemas.microsoft.com/office/drawing/2014/main" id="{C7D3A92C-FF8A-413B-95BD-E43EC138BD82}"/>
            </a:ext>
          </a:extLst>
        </xdr:cNvPr>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595" name="n_4aveValue【学校施設】&#10;一人当たり面積">
          <a:extLst>
            <a:ext uri="{FF2B5EF4-FFF2-40B4-BE49-F238E27FC236}">
              <a16:creationId xmlns:a16="http://schemas.microsoft.com/office/drawing/2014/main" id="{F0802B4E-C803-433B-B748-8EE38DED1632}"/>
            </a:ext>
          </a:extLst>
        </xdr:cNvPr>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63440</xdr:rowOff>
    </xdr:from>
    <xdr:ext cx="469744" cy="259045"/>
    <xdr:sp macro="" textlink="">
      <xdr:nvSpPr>
        <xdr:cNvPr id="596" name="n_1mainValue【学校施設】&#10;一人当たり面積">
          <a:extLst>
            <a:ext uri="{FF2B5EF4-FFF2-40B4-BE49-F238E27FC236}">
              <a16:creationId xmlns:a16="http://schemas.microsoft.com/office/drawing/2014/main" id="{A6D3B4A6-2199-4D25-809B-8B1F954265BA}"/>
            </a:ext>
          </a:extLst>
        </xdr:cNvPr>
        <xdr:cNvSpPr txBox="1"/>
      </xdr:nvSpPr>
      <xdr:spPr>
        <a:xfrm>
          <a:off x="21075727" y="101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68242</xdr:rowOff>
    </xdr:from>
    <xdr:ext cx="469744" cy="259045"/>
    <xdr:sp macro="" textlink="">
      <xdr:nvSpPr>
        <xdr:cNvPr id="597" name="n_2mainValue【学校施設】&#10;一人当たり面積">
          <a:extLst>
            <a:ext uri="{FF2B5EF4-FFF2-40B4-BE49-F238E27FC236}">
              <a16:creationId xmlns:a16="http://schemas.microsoft.com/office/drawing/2014/main" id="{4D8729E8-EB29-4C91-BDF8-2A9041932C58}"/>
            </a:ext>
          </a:extLst>
        </xdr:cNvPr>
        <xdr:cNvSpPr txBox="1"/>
      </xdr:nvSpPr>
      <xdr:spPr>
        <a:xfrm>
          <a:off x="20199427" y="101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74185</xdr:rowOff>
    </xdr:from>
    <xdr:ext cx="469744" cy="259045"/>
    <xdr:sp macro="" textlink="">
      <xdr:nvSpPr>
        <xdr:cNvPr id="598" name="n_3mainValue【学校施設】&#10;一人当たり面積">
          <a:extLst>
            <a:ext uri="{FF2B5EF4-FFF2-40B4-BE49-F238E27FC236}">
              <a16:creationId xmlns:a16="http://schemas.microsoft.com/office/drawing/2014/main" id="{785683A2-8574-41E0-AD8A-773BC0BF0B20}"/>
            </a:ext>
          </a:extLst>
        </xdr:cNvPr>
        <xdr:cNvSpPr txBox="1"/>
      </xdr:nvSpPr>
      <xdr:spPr>
        <a:xfrm>
          <a:off x="193104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82186</xdr:rowOff>
    </xdr:from>
    <xdr:ext cx="469744" cy="259045"/>
    <xdr:sp macro="" textlink="">
      <xdr:nvSpPr>
        <xdr:cNvPr id="599" name="n_4mainValue【学校施設】&#10;一人当たり面積">
          <a:extLst>
            <a:ext uri="{FF2B5EF4-FFF2-40B4-BE49-F238E27FC236}">
              <a16:creationId xmlns:a16="http://schemas.microsoft.com/office/drawing/2014/main" id="{BE531DC6-743A-46CA-AEA9-335E9EC6AF88}"/>
            </a:ext>
          </a:extLst>
        </xdr:cNvPr>
        <xdr:cNvSpPr txBox="1"/>
      </xdr:nvSpPr>
      <xdr:spPr>
        <a:xfrm>
          <a:off x="18421427"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32B42331-3B5F-47CC-AE5F-B97CACEBFF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7B63A198-DA9C-47E7-9F88-AC509992AC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149E9039-CD51-4834-B99E-032CA8B0676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B6AA7EB2-8112-4A88-B6A8-3C20BEE6F3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479CF28E-41B4-4CF9-AD0A-E80E204E14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C6524345-D36D-4A21-A371-46EDB972ED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B9FAC937-CF5F-482A-AAB5-A9CBDE8A78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96340B4-3689-4354-9E00-5DB98A245A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FDB6B031-6F0E-4526-8191-A9A9C6B436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78C1BB5A-711E-4C42-AB00-D5EB175786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E37A495F-4286-4A97-8930-04515B0F98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a:extLst>
            <a:ext uri="{FF2B5EF4-FFF2-40B4-BE49-F238E27FC236}">
              <a16:creationId xmlns:a16="http://schemas.microsoft.com/office/drawing/2014/main" id="{111F496D-733D-4E9C-A057-E3A9FBA4FE4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a:extLst>
            <a:ext uri="{FF2B5EF4-FFF2-40B4-BE49-F238E27FC236}">
              <a16:creationId xmlns:a16="http://schemas.microsoft.com/office/drawing/2014/main" id="{47351D14-61BB-4D58-95EB-9EBADA3BB3E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a:extLst>
            <a:ext uri="{FF2B5EF4-FFF2-40B4-BE49-F238E27FC236}">
              <a16:creationId xmlns:a16="http://schemas.microsoft.com/office/drawing/2014/main" id="{DE422C24-2402-4FF6-8AE2-FBADD8162AE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a:extLst>
            <a:ext uri="{FF2B5EF4-FFF2-40B4-BE49-F238E27FC236}">
              <a16:creationId xmlns:a16="http://schemas.microsoft.com/office/drawing/2014/main" id="{76EC87EB-6DC8-4115-938C-B21BA6DA1BB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a:extLst>
            <a:ext uri="{FF2B5EF4-FFF2-40B4-BE49-F238E27FC236}">
              <a16:creationId xmlns:a16="http://schemas.microsoft.com/office/drawing/2014/main" id="{415FFB2C-9EB0-4D1A-88E3-123F630DA51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a:extLst>
            <a:ext uri="{FF2B5EF4-FFF2-40B4-BE49-F238E27FC236}">
              <a16:creationId xmlns:a16="http://schemas.microsoft.com/office/drawing/2014/main" id="{8F074EE0-D2AD-41CE-A86B-1F74819DA93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a:extLst>
            <a:ext uri="{FF2B5EF4-FFF2-40B4-BE49-F238E27FC236}">
              <a16:creationId xmlns:a16="http://schemas.microsoft.com/office/drawing/2014/main" id="{4CB6A240-2A85-49F9-A477-A8F6C9573F4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a:extLst>
            <a:ext uri="{FF2B5EF4-FFF2-40B4-BE49-F238E27FC236}">
              <a16:creationId xmlns:a16="http://schemas.microsoft.com/office/drawing/2014/main" id="{D95C39DB-7B54-428B-856B-84307C290A9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a:extLst>
            <a:ext uri="{FF2B5EF4-FFF2-40B4-BE49-F238E27FC236}">
              <a16:creationId xmlns:a16="http://schemas.microsoft.com/office/drawing/2014/main" id="{DD5EAE8D-4509-4DBC-BF65-B36B2A0B1C5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20" name="テキスト ボックス 619">
          <a:extLst>
            <a:ext uri="{FF2B5EF4-FFF2-40B4-BE49-F238E27FC236}">
              <a16:creationId xmlns:a16="http://schemas.microsoft.com/office/drawing/2014/main" id="{2A856B63-07F7-4861-AAB5-3EF1A1AC5A4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BDA2F993-D93F-4B3F-A507-2170C11C4D0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4F4751DF-8723-4E26-A500-135B1DE4CBC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13970</xdr:rowOff>
    </xdr:to>
    <xdr:cxnSp macro="">
      <xdr:nvCxnSpPr>
        <xdr:cNvPr id="623" name="直線コネクタ 622">
          <a:extLst>
            <a:ext uri="{FF2B5EF4-FFF2-40B4-BE49-F238E27FC236}">
              <a16:creationId xmlns:a16="http://schemas.microsoft.com/office/drawing/2014/main" id="{A6F26F8D-83CC-43AA-9A19-8B39864950B3}"/>
            </a:ext>
          </a:extLst>
        </xdr:cNvPr>
        <xdr:cNvCxnSpPr/>
      </xdr:nvCxnSpPr>
      <xdr:spPr>
        <a:xfrm flipV="1">
          <a:off x="16318864" y="1333500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17797</xdr:rowOff>
    </xdr:from>
    <xdr:ext cx="405111" cy="259045"/>
    <xdr:sp macro="" textlink="">
      <xdr:nvSpPr>
        <xdr:cNvPr id="624" name="【児童館】&#10;有形固定資産減価償却率最小値テキスト">
          <a:extLst>
            <a:ext uri="{FF2B5EF4-FFF2-40B4-BE49-F238E27FC236}">
              <a16:creationId xmlns:a16="http://schemas.microsoft.com/office/drawing/2014/main" id="{3878E0B4-EE5D-4EF0-AB17-6B46E4218E1E}"/>
            </a:ext>
          </a:extLst>
        </xdr:cNvPr>
        <xdr:cNvSpPr txBox="1"/>
      </xdr:nvSpPr>
      <xdr:spPr>
        <a:xfrm>
          <a:off x="16357600" y="1459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13970</xdr:rowOff>
    </xdr:from>
    <xdr:to>
      <xdr:col>86</xdr:col>
      <xdr:colOff>25400</xdr:colOff>
      <xdr:row>85</xdr:row>
      <xdr:rowOff>13970</xdr:rowOff>
    </xdr:to>
    <xdr:cxnSp macro="">
      <xdr:nvCxnSpPr>
        <xdr:cNvPr id="625" name="直線コネクタ 624">
          <a:extLst>
            <a:ext uri="{FF2B5EF4-FFF2-40B4-BE49-F238E27FC236}">
              <a16:creationId xmlns:a16="http://schemas.microsoft.com/office/drawing/2014/main" id="{D7B0C89B-0482-492F-A09B-0FF6E1F7BDCD}"/>
            </a:ext>
          </a:extLst>
        </xdr:cNvPr>
        <xdr:cNvCxnSpPr/>
      </xdr:nvCxnSpPr>
      <xdr:spPr>
        <a:xfrm>
          <a:off x="16230600" y="1458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6" name="【児童館】&#10;有形固定資産減価償却率最大値テキスト">
          <a:extLst>
            <a:ext uri="{FF2B5EF4-FFF2-40B4-BE49-F238E27FC236}">
              <a16:creationId xmlns:a16="http://schemas.microsoft.com/office/drawing/2014/main" id="{072B21F5-945B-4E7B-8340-F4FC464DC2F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a:extLst>
            <a:ext uri="{FF2B5EF4-FFF2-40B4-BE49-F238E27FC236}">
              <a16:creationId xmlns:a16="http://schemas.microsoft.com/office/drawing/2014/main" id="{E60529CD-1D47-49A2-B124-B96FEED61DD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123207</xdr:rowOff>
    </xdr:from>
    <xdr:ext cx="405111" cy="259045"/>
    <xdr:sp macro="" textlink="">
      <xdr:nvSpPr>
        <xdr:cNvPr id="628" name="【児童館】&#10;有形固定資産減価償却率平均値テキスト">
          <a:extLst>
            <a:ext uri="{FF2B5EF4-FFF2-40B4-BE49-F238E27FC236}">
              <a16:creationId xmlns:a16="http://schemas.microsoft.com/office/drawing/2014/main" id="{61BFC986-6ADF-48B8-8184-51A1684EC9C2}"/>
            </a:ext>
          </a:extLst>
        </xdr:cNvPr>
        <xdr:cNvSpPr txBox="1"/>
      </xdr:nvSpPr>
      <xdr:spPr>
        <a:xfrm>
          <a:off x="16357600" y="14182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144780</xdr:rowOff>
    </xdr:from>
    <xdr:to>
      <xdr:col>85</xdr:col>
      <xdr:colOff>177800</xdr:colOff>
      <xdr:row>83</xdr:row>
      <xdr:rowOff>74930</xdr:rowOff>
    </xdr:to>
    <xdr:sp macro="" textlink="">
      <xdr:nvSpPr>
        <xdr:cNvPr id="629" name="フローチャート: 判断 628">
          <a:extLst>
            <a:ext uri="{FF2B5EF4-FFF2-40B4-BE49-F238E27FC236}">
              <a16:creationId xmlns:a16="http://schemas.microsoft.com/office/drawing/2014/main" id="{D540988C-D9CD-450D-AFA9-DA24B8E2C8B6}"/>
            </a:ext>
          </a:extLst>
        </xdr:cNvPr>
        <xdr:cNvSpPr/>
      </xdr:nvSpPr>
      <xdr:spPr>
        <a:xfrm>
          <a:off x="16268700" y="1420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134620</xdr:rowOff>
    </xdr:from>
    <xdr:to>
      <xdr:col>81</xdr:col>
      <xdr:colOff>101600</xdr:colOff>
      <xdr:row>83</xdr:row>
      <xdr:rowOff>64770</xdr:rowOff>
    </xdr:to>
    <xdr:sp macro="" textlink="">
      <xdr:nvSpPr>
        <xdr:cNvPr id="630" name="フローチャート: 判断 629">
          <a:extLst>
            <a:ext uri="{FF2B5EF4-FFF2-40B4-BE49-F238E27FC236}">
              <a16:creationId xmlns:a16="http://schemas.microsoft.com/office/drawing/2014/main" id="{21199169-F278-43AF-9E3C-8A7BD665C450}"/>
            </a:ext>
          </a:extLst>
        </xdr:cNvPr>
        <xdr:cNvSpPr/>
      </xdr:nvSpPr>
      <xdr:spPr>
        <a:xfrm>
          <a:off x="15430500" y="1419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80011</xdr:rowOff>
    </xdr:from>
    <xdr:to>
      <xdr:col>76</xdr:col>
      <xdr:colOff>165100</xdr:colOff>
      <xdr:row>83</xdr:row>
      <xdr:rowOff>10161</xdr:rowOff>
    </xdr:to>
    <xdr:sp macro="" textlink="">
      <xdr:nvSpPr>
        <xdr:cNvPr id="631" name="フローチャート: 判断 630">
          <a:extLst>
            <a:ext uri="{FF2B5EF4-FFF2-40B4-BE49-F238E27FC236}">
              <a16:creationId xmlns:a16="http://schemas.microsoft.com/office/drawing/2014/main" id="{08AE894E-F0F9-4745-BBCD-750236B78007}"/>
            </a:ext>
          </a:extLst>
        </xdr:cNvPr>
        <xdr:cNvSpPr/>
      </xdr:nvSpPr>
      <xdr:spPr>
        <a:xfrm>
          <a:off x="14541500" y="141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85089</xdr:rowOff>
    </xdr:from>
    <xdr:to>
      <xdr:col>72</xdr:col>
      <xdr:colOff>38100</xdr:colOff>
      <xdr:row>83</xdr:row>
      <xdr:rowOff>15239</xdr:rowOff>
    </xdr:to>
    <xdr:sp macro="" textlink="">
      <xdr:nvSpPr>
        <xdr:cNvPr id="632" name="フローチャート: 判断 631">
          <a:extLst>
            <a:ext uri="{FF2B5EF4-FFF2-40B4-BE49-F238E27FC236}">
              <a16:creationId xmlns:a16="http://schemas.microsoft.com/office/drawing/2014/main" id="{957C9BF7-7BDA-4D36-9AC8-1442FE167041}"/>
            </a:ext>
          </a:extLst>
        </xdr:cNvPr>
        <xdr:cNvSpPr/>
      </xdr:nvSpPr>
      <xdr:spPr>
        <a:xfrm>
          <a:off x="136525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81280</xdr:rowOff>
    </xdr:from>
    <xdr:to>
      <xdr:col>67</xdr:col>
      <xdr:colOff>101600</xdr:colOff>
      <xdr:row>83</xdr:row>
      <xdr:rowOff>11430</xdr:rowOff>
    </xdr:to>
    <xdr:sp macro="" textlink="">
      <xdr:nvSpPr>
        <xdr:cNvPr id="633" name="フローチャート: 判断 632">
          <a:extLst>
            <a:ext uri="{FF2B5EF4-FFF2-40B4-BE49-F238E27FC236}">
              <a16:creationId xmlns:a16="http://schemas.microsoft.com/office/drawing/2014/main" id="{ED420459-D641-4C5F-A6D3-ECBC088F28BD}"/>
            </a:ext>
          </a:extLst>
        </xdr:cNvPr>
        <xdr:cNvSpPr/>
      </xdr:nvSpPr>
      <xdr:spPr>
        <a:xfrm>
          <a:off x="127635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AD742BF-4919-4C9A-8536-1D019BA7F5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B373E0C8-7228-47B3-A913-19C73F8858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222B633-A384-484D-B72C-AB6F8615D3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C26AADAE-0B71-4A22-92F0-2C0A9774B4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16524C16-4E91-49C9-9E5D-63694664F9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152400</xdr:rowOff>
    </xdr:from>
    <xdr:to>
      <xdr:col>72</xdr:col>
      <xdr:colOff>38100</xdr:colOff>
      <xdr:row>85</xdr:row>
      <xdr:rowOff>82550</xdr:rowOff>
    </xdr:to>
    <xdr:sp macro="" textlink="">
      <xdr:nvSpPr>
        <xdr:cNvPr id="639" name="楕円 638">
          <a:extLst>
            <a:ext uri="{FF2B5EF4-FFF2-40B4-BE49-F238E27FC236}">
              <a16:creationId xmlns:a16="http://schemas.microsoft.com/office/drawing/2014/main" id="{B3C1B267-AD8B-4CE0-B7F3-B40D6C0F70B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152400</xdr:rowOff>
    </xdr:from>
    <xdr:to>
      <xdr:col>67</xdr:col>
      <xdr:colOff>101600</xdr:colOff>
      <xdr:row>85</xdr:row>
      <xdr:rowOff>82550</xdr:rowOff>
    </xdr:to>
    <xdr:sp macro="" textlink="">
      <xdr:nvSpPr>
        <xdr:cNvPr id="640" name="楕円 639">
          <a:extLst>
            <a:ext uri="{FF2B5EF4-FFF2-40B4-BE49-F238E27FC236}">
              <a16:creationId xmlns:a16="http://schemas.microsoft.com/office/drawing/2014/main" id="{0864E054-D891-4069-A50C-5E918C45D487}"/>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41" name="直線コネクタ 640">
          <a:extLst>
            <a:ext uri="{FF2B5EF4-FFF2-40B4-BE49-F238E27FC236}">
              <a16:creationId xmlns:a16="http://schemas.microsoft.com/office/drawing/2014/main" id="{448CD0ED-134A-4B8F-BB8D-4C2483B3D1D9}"/>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81297</xdr:rowOff>
    </xdr:from>
    <xdr:ext cx="405111" cy="259045"/>
    <xdr:sp macro="" textlink="">
      <xdr:nvSpPr>
        <xdr:cNvPr id="642" name="n_1aveValue【児童館】&#10;有形固定資産減価償却率">
          <a:extLst>
            <a:ext uri="{FF2B5EF4-FFF2-40B4-BE49-F238E27FC236}">
              <a16:creationId xmlns:a16="http://schemas.microsoft.com/office/drawing/2014/main" id="{88EBE77F-2A97-46B5-A936-3698FB428C29}"/>
            </a:ext>
          </a:extLst>
        </xdr:cNvPr>
        <xdr:cNvSpPr txBox="1"/>
      </xdr:nvSpPr>
      <xdr:spPr>
        <a:xfrm>
          <a:off x="15266044" y="1396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26688</xdr:rowOff>
    </xdr:from>
    <xdr:ext cx="405111" cy="259045"/>
    <xdr:sp macro="" textlink="">
      <xdr:nvSpPr>
        <xdr:cNvPr id="643" name="n_2aveValue【児童館】&#10;有形固定資産減価償却率">
          <a:extLst>
            <a:ext uri="{FF2B5EF4-FFF2-40B4-BE49-F238E27FC236}">
              <a16:creationId xmlns:a16="http://schemas.microsoft.com/office/drawing/2014/main" id="{4089614C-5251-427C-BB48-BC1DC56AC4C8}"/>
            </a:ext>
          </a:extLst>
        </xdr:cNvPr>
        <xdr:cNvSpPr txBox="1"/>
      </xdr:nvSpPr>
      <xdr:spPr>
        <a:xfrm>
          <a:off x="14389744"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31766</xdr:rowOff>
    </xdr:from>
    <xdr:ext cx="405111" cy="259045"/>
    <xdr:sp macro="" textlink="">
      <xdr:nvSpPr>
        <xdr:cNvPr id="644" name="n_3aveValue【児童館】&#10;有形固定資産減価償却率">
          <a:extLst>
            <a:ext uri="{FF2B5EF4-FFF2-40B4-BE49-F238E27FC236}">
              <a16:creationId xmlns:a16="http://schemas.microsoft.com/office/drawing/2014/main" id="{9FE5C71F-77E0-43CC-8E30-238EFC2155AE}"/>
            </a:ext>
          </a:extLst>
        </xdr:cNvPr>
        <xdr:cNvSpPr txBox="1"/>
      </xdr:nvSpPr>
      <xdr:spPr>
        <a:xfrm>
          <a:off x="13500744" y="1391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27957</xdr:rowOff>
    </xdr:from>
    <xdr:ext cx="405111" cy="259045"/>
    <xdr:sp macro="" textlink="">
      <xdr:nvSpPr>
        <xdr:cNvPr id="645" name="n_4aveValue【児童館】&#10;有形固定資産減価償却率">
          <a:extLst>
            <a:ext uri="{FF2B5EF4-FFF2-40B4-BE49-F238E27FC236}">
              <a16:creationId xmlns:a16="http://schemas.microsoft.com/office/drawing/2014/main" id="{D03E04F7-896A-4D7F-BA9A-24D93D67A729}"/>
            </a:ext>
          </a:extLst>
        </xdr:cNvPr>
        <xdr:cNvSpPr txBox="1"/>
      </xdr:nvSpPr>
      <xdr:spPr>
        <a:xfrm>
          <a:off x="12611744" y="1391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46" name="n_3mainValue【児童館】&#10;有形固定資産減価償却率">
          <a:extLst>
            <a:ext uri="{FF2B5EF4-FFF2-40B4-BE49-F238E27FC236}">
              <a16:creationId xmlns:a16="http://schemas.microsoft.com/office/drawing/2014/main" id="{DC3B5A5D-FA60-4082-859C-46987B256EC3}"/>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47" name="n_4mainValue【児童館】&#10;有形固定資産減価償却率">
          <a:extLst>
            <a:ext uri="{FF2B5EF4-FFF2-40B4-BE49-F238E27FC236}">
              <a16:creationId xmlns:a16="http://schemas.microsoft.com/office/drawing/2014/main" id="{DF258DCF-0DFD-43E7-9C0E-DF003DE3740B}"/>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9BC6394E-1EE7-4027-93EF-BDCE261484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675D25F7-D262-43AE-8C61-C71E1898CB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EB72F1DE-F46C-4947-AEB9-B13DAC9167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E922F3B5-00CF-48D8-ACD6-D4C9B15140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0145341C-16B5-4030-B42B-BC1A744395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0C29D35F-5E3F-4255-88FF-8F3A14D9D0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CB4A904D-30DE-41A7-AFB4-97F063C4D1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4091B8E1-921B-4909-8173-ED386DE11A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3B7140CD-1840-469C-9E7D-26B0473AF4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F61E2E44-D912-4EA8-B033-C99C2654CD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a16="http://schemas.microsoft.com/office/drawing/2014/main" id="{12EF2C49-46A5-4027-BDC3-35CC099043E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a16="http://schemas.microsoft.com/office/drawing/2014/main" id="{E5C61FF6-79B7-4973-9C7C-A55D67F2924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a16="http://schemas.microsoft.com/office/drawing/2014/main" id="{EED97C64-A9D4-4F66-80ED-D5FCFE0C8D1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a16="http://schemas.microsoft.com/office/drawing/2014/main" id="{E0307218-3E39-4CD1-926C-26C7C9B926B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a16="http://schemas.microsoft.com/office/drawing/2014/main" id="{759B913B-0DD8-4B91-AA9B-8A16194B67D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a16="http://schemas.microsoft.com/office/drawing/2014/main" id="{0C84D34E-BCA5-4FED-9F84-330385F13C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a16="http://schemas.microsoft.com/office/drawing/2014/main" id="{759FA2D2-027C-489D-9EFE-76FCF37776C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a16="http://schemas.microsoft.com/office/drawing/2014/main" id="{BA63C679-8782-40A0-8633-DB5E438DB7B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a16="http://schemas.microsoft.com/office/drawing/2014/main" id="{41BC03E6-6D8B-461E-A2E3-1EF2FFE702F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id="{2025E48E-71AF-4310-B044-4A39E65711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D719BB2B-26F5-46D9-B80A-4B1B762B9F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B7CA26FE-1E63-4892-BBA1-B3DAD1DB8C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E866D75C-2B88-41E0-B697-0202B410722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671" name="直線コネクタ 670">
          <a:extLst>
            <a:ext uri="{FF2B5EF4-FFF2-40B4-BE49-F238E27FC236}">
              <a16:creationId xmlns:a16="http://schemas.microsoft.com/office/drawing/2014/main" id="{5E4BDA96-CE9A-4023-A579-6F95FE0277C8}"/>
            </a:ext>
          </a:extLst>
        </xdr:cNvPr>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2" name="【児童館】&#10;一人当たり面積最小値テキスト">
          <a:extLst>
            <a:ext uri="{FF2B5EF4-FFF2-40B4-BE49-F238E27FC236}">
              <a16:creationId xmlns:a16="http://schemas.microsoft.com/office/drawing/2014/main" id="{38169B61-14EF-4F9C-833D-8F9372A59AD1}"/>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3" name="直線コネクタ 672">
          <a:extLst>
            <a:ext uri="{FF2B5EF4-FFF2-40B4-BE49-F238E27FC236}">
              <a16:creationId xmlns:a16="http://schemas.microsoft.com/office/drawing/2014/main" id="{4BC69954-5A70-4124-9D74-8338FC1920D3}"/>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74" name="【児童館】&#10;一人当たり面積最大値テキスト">
          <a:extLst>
            <a:ext uri="{FF2B5EF4-FFF2-40B4-BE49-F238E27FC236}">
              <a16:creationId xmlns:a16="http://schemas.microsoft.com/office/drawing/2014/main" id="{9C9C7EC3-8147-4646-9B8E-82B2D59F7E15}"/>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75" name="直線コネクタ 674">
          <a:extLst>
            <a:ext uri="{FF2B5EF4-FFF2-40B4-BE49-F238E27FC236}">
              <a16:creationId xmlns:a16="http://schemas.microsoft.com/office/drawing/2014/main" id="{79A861EE-7D08-40A2-9EE3-EB5D16C396ED}"/>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676" name="【児童館】&#10;一人当たり面積平均値テキスト">
          <a:extLst>
            <a:ext uri="{FF2B5EF4-FFF2-40B4-BE49-F238E27FC236}">
              <a16:creationId xmlns:a16="http://schemas.microsoft.com/office/drawing/2014/main" id="{1C68425D-5E0D-4822-8C3B-8815498E653F}"/>
            </a:ext>
          </a:extLst>
        </xdr:cNvPr>
        <xdr:cNvSpPr txBox="1"/>
      </xdr:nvSpPr>
      <xdr:spPr>
        <a:xfrm>
          <a:off x="22199600" y="1449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677" name="フローチャート: 判断 676">
          <a:extLst>
            <a:ext uri="{FF2B5EF4-FFF2-40B4-BE49-F238E27FC236}">
              <a16:creationId xmlns:a16="http://schemas.microsoft.com/office/drawing/2014/main" id="{316D88B1-D0C5-49C0-AF9C-E38FBF7D25D0}"/>
            </a:ext>
          </a:extLst>
        </xdr:cNvPr>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78" name="フローチャート: 判断 677">
          <a:extLst>
            <a:ext uri="{FF2B5EF4-FFF2-40B4-BE49-F238E27FC236}">
              <a16:creationId xmlns:a16="http://schemas.microsoft.com/office/drawing/2014/main" id="{9EB2CC4A-2D9E-421D-AAD9-00655FDBBDBF}"/>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79" name="フローチャート: 判断 678">
          <a:extLst>
            <a:ext uri="{FF2B5EF4-FFF2-40B4-BE49-F238E27FC236}">
              <a16:creationId xmlns:a16="http://schemas.microsoft.com/office/drawing/2014/main" id="{339D1889-B659-4348-ADB7-BC41C2328BFB}"/>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80" name="フローチャート: 判断 679">
          <a:extLst>
            <a:ext uri="{FF2B5EF4-FFF2-40B4-BE49-F238E27FC236}">
              <a16:creationId xmlns:a16="http://schemas.microsoft.com/office/drawing/2014/main" id="{3EBF9B8C-1447-4FA2-9218-E7771306181B}"/>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81" name="フローチャート: 判断 680">
          <a:extLst>
            <a:ext uri="{FF2B5EF4-FFF2-40B4-BE49-F238E27FC236}">
              <a16:creationId xmlns:a16="http://schemas.microsoft.com/office/drawing/2014/main" id="{E5C00623-6713-486F-AC40-3F57C4FA7F8B}"/>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6D8F655F-ED88-4D4B-8300-E9E6EA1226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776AE8D5-E34C-4CA0-9B66-2BAB88C14C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AEED4BD9-7D28-423D-809D-FDBC6FC483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DCD76F2E-45F5-4483-86FB-FCE1F6F982D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2FE4EF35-712C-4011-9C80-F8BA2C717E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158750</xdr:rowOff>
    </xdr:from>
    <xdr:to>
      <xdr:col>102</xdr:col>
      <xdr:colOff>165100</xdr:colOff>
      <xdr:row>86</xdr:row>
      <xdr:rowOff>88900</xdr:rowOff>
    </xdr:to>
    <xdr:sp macro="" textlink="">
      <xdr:nvSpPr>
        <xdr:cNvPr id="687" name="楕円 686">
          <a:extLst>
            <a:ext uri="{FF2B5EF4-FFF2-40B4-BE49-F238E27FC236}">
              <a16:creationId xmlns:a16="http://schemas.microsoft.com/office/drawing/2014/main" id="{B1FC9F1A-3A1C-4832-B97B-6DAD1E6F240B}"/>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158750</xdr:rowOff>
    </xdr:from>
    <xdr:to>
      <xdr:col>98</xdr:col>
      <xdr:colOff>38100</xdr:colOff>
      <xdr:row>86</xdr:row>
      <xdr:rowOff>88900</xdr:rowOff>
    </xdr:to>
    <xdr:sp macro="" textlink="">
      <xdr:nvSpPr>
        <xdr:cNvPr id="688" name="楕円 687">
          <a:extLst>
            <a:ext uri="{FF2B5EF4-FFF2-40B4-BE49-F238E27FC236}">
              <a16:creationId xmlns:a16="http://schemas.microsoft.com/office/drawing/2014/main" id="{2E971232-D574-4E56-B83B-F2961490FE8E}"/>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689" name="直線コネクタ 688">
          <a:extLst>
            <a:ext uri="{FF2B5EF4-FFF2-40B4-BE49-F238E27FC236}">
              <a16:creationId xmlns:a16="http://schemas.microsoft.com/office/drawing/2014/main" id="{02DBDB6E-1D6F-4AE0-B547-6D27A646AA8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90" name="n_1aveValue【児童館】&#10;一人当たり面積">
          <a:extLst>
            <a:ext uri="{FF2B5EF4-FFF2-40B4-BE49-F238E27FC236}">
              <a16:creationId xmlns:a16="http://schemas.microsoft.com/office/drawing/2014/main" id="{CE2C79C8-CEFC-4785-B7D2-EA23DF577E0B}"/>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691" name="n_2aveValue【児童館】&#10;一人当たり面積">
          <a:extLst>
            <a:ext uri="{FF2B5EF4-FFF2-40B4-BE49-F238E27FC236}">
              <a16:creationId xmlns:a16="http://schemas.microsoft.com/office/drawing/2014/main" id="{5943DEC0-0B65-44E8-9EA3-CC3EDE880191}"/>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92" name="n_3aveValue【児童館】&#10;一人当たり面積">
          <a:extLst>
            <a:ext uri="{FF2B5EF4-FFF2-40B4-BE49-F238E27FC236}">
              <a16:creationId xmlns:a16="http://schemas.microsoft.com/office/drawing/2014/main" id="{F270A9E1-856C-494F-9769-EAAA7B69F0C2}"/>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693" name="n_4aveValue【児童館】&#10;一人当たり面積">
          <a:extLst>
            <a:ext uri="{FF2B5EF4-FFF2-40B4-BE49-F238E27FC236}">
              <a16:creationId xmlns:a16="http://schemas.microsoft.com/office/drawing/2014/main" id="{2829921E-1239-4168-A6DB-7A96B10D6CC7}"/>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94" name="n_3mainValue【児童館】&#10;一人当たり面積">
          <a:extLst>
            <a:ext uri="{FF2B5EF4-FFF2-40B4-BE49-F238E27FC236}">
              <a16:creationId xmlns:a16="http://schemas.microsoft.com/office/drawing/2014/main" id="{C74A986A-8069-49FC-B979-2F6993A6765A}"/>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695" name="n_4mainValue【児童館】&#10;一人当たり面積">
          <a:extLst>
            <a:ext uri="{FF2B5EF4-FFF2-40B4-BE49-F238E27FC236}">
              <a16:creationId xmlns:a16="http://schemas.microsoft.com/office/drawing/2014/main" id="{BA2897FC-BC06-4F35-B8F9-CBF8A1199D63}"/>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EA79BD68-6A38-4944-BFF7-981DF06778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559731D0-E3DF-48AB-853E-1309456ACF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46D48A35-EC98-495F-A381-64BAE7BA35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C89BE477-F106-4449-B5AB-DCE4D9AEE9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98A5864B-7F58-4ABB-B341-E2EE7554AC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DD9D4422-7C52-4725-B577-834E27C168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DEE50569-1CEC-4DD8-AD0B-99895E26E4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A5714DC7-7F6E-4FEF-924A-5B87F49E1F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36C3FEAB-E098-4241-911C-9AA6100487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B73D032F-14EA-4007-8134-35D8D08FC9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4B63B084-9E9C-46FF-B1BC-1A163B3AEE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7" name="直線コネクタ 706">
          <a:extLst>
            <a:ext uri="{FF2B5EF4-FFF2-40B4-BE49-F238E27FC236}">
              <a16:creationId xmlns:a16="http://schemas.microsoft.com/office/drawing/2014/main" id="{53807809-4CBC-4C32-B600-1396EEC8688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BE2634CF-6EB9-4E0E-B5FD-5F748137734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9" name="直線コネクタ 708">
          <a:extLst>
            <a:ext uri="{FF2B5EF4-FFF2-40B4-BE49-F238E27FC236}">
              <a16:creationId xmlns:a16="http://schemas.microsoft.com/office/drawing/2014/main" id="{42C9BD95-4DBB-4583-BDA6-7C2BA96C89C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0" name="テキスト ボックス 709">
          <a:extLst>
            <a:ext uri="{FF2B5EF4-FFF2-40B4-BE49-F238E27FC236}">
              <a16:creationId xmlns:a16="http://schemas.microsoft.com/office/drawing/2014/main" id="{9F64E5A9-2246-4288-854D-EC61112CDBA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1" name="直線コネクタ 710">
          <a:extLst>
            <a:ext uri="{FF2B5EF4-FFF2-40B4-BE49-F238E27FC236}">
              <a16:creationId xmlns:a16="http://schemas.microsoft.com/office/drawing/2014/main" id="{28022690-FC65-48E5-86C4-9CDFF91C43D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2" name="テキスト ボックス 711">
          <a:extLst>
            <a:ext uri="{FF2B5EF4-FFF2-40B4-BE49-F238E27FC236}">
              <a16:creationId xmlns:a16="http://schemas.microsoft.com/office/drawing/2014/main" id="{89415771-5BFD-4DD8-8E4C-DFA926FEB6D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3" name="直線コネクタ 712">
          <a:extLst>
            <a:ext uri="{FF2B5EF4-FFF2-40B4-BE49-F238E27FC236}">
              <a16:creationId xmlns:a16="http://schemas.microsoft.com/office/drawing/2014/main" id="{E16C3DED-53A8-4608-A385-FCCA11762E6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4" name="テキスト ボックス 713">
          <a:extLst>
            <a:ext uri="{FF2B5EF4-FFF2-40B4-BE49-F238E27FC236}">
              <a16:creationId xmlns:a16="http://schemas.microsoft.com/office/drawing/2014/main" id="{ACEE329E-D94F-4153-BB8F-6029FE6793A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9AD1A048-A842-4A35-A9DD-6E3C656D30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6" name="テキスト ボックス 715">
          <a:extLst>
            <a:ext uri="{FF2B5EF4-FFF2-40B4-BE49-F238E27FC236}">
              <a16:creationId xmlns:a16="http://schemas.microsoft.com/office/drawing/2014/main" id="{0455C575-9EAA-4FED-9960-EC77EE2601B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a:extLst>
            <a:ext uri="{FF2B5EF4-FFF2-40B4-BE49-F238E27FC236}">
              <a16:creationId xmlns:a16="http://schemas.microsoft.com/office/drawing/2014/main" id="{1392332B-95CC-4812-A8C3-CD1A8F5093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18" name="直線コネクタ 717">
          <a:extLst>
            <a:ext uri="{FF2B5EF4-FFF2-40B4-BE49-F238E27FC236}">
              <a16:creationId xmlns:a16="http://schemas.microsoft.com/office/drawing/2014/main" id="{2181BBF8-44E8-44AD-B61B-26080464499C}"/>
            </a:ext>
          </a:extLst>
        </xdr:cNvPr>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19" name="【公民館】&#10;有形固定資産減価償却率最小値テキスト">
          <a:extLst>
            <a:ext uri="{FF2B5EF4-FFF2-40B4-BE49-F238E27FC236}">
              <a16:creationId xmlns:a16="http://schemas.microsoft.com/office/drawing/2014/main" id="{BB9DDDCE-AE55-43AE-86BF-BA2CB40E7EC2}"/>
            </a:ext>
          </a:extLst>
        </xdr:cNvPr>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20" name="直線コネクタ 719">
          <a:extLst>
            <a:ext uri="{FF2B5EF4-FFF2-40B4-BE49-F238E27FC236}">
              <a16:creationId xmlns:a16="http://schemas.microsoft.com/office/drawing/2014/main" id="{F7AB01EF-7473-4138-B972-A7A5C17B1F23}"/>
            </a:ext>
          </a:extLst>
        </xdr:cNvPr>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21" name="【公民館】&#10;有形固定資産減価償却率最大値テキスト">
          <a:extLst>
            <a:ext uri="{FF2B5EF4-FFF2-40B4-BE49-F238E27FC236}">
              <a16:creationId xmlns:a16="http://schemas.microsoft.com/office/drawing/2014/main" id="{07A7FB00-23DF-4ABB-978C-AF177EB7C563}"/>
            </a:ext>
          </a:extLst>
        </xdr:cNvPr>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22" name="直線コネクタ 721">
          <a:extLst>
            <a:ext uri="{FF2B5EF4-FFF2-40B4-BE49-F238E27FC236}">
              <a16:creationId xmlns:a16="http://schemas.microsoft.com/office/drawing/2014/main" id="{5877E73B-789E-4E79-BF1C-514971249D16}"/>
            </a:ext>
          </a:extLst>
        </xdr:cNvPr>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723" name="【公民館】&#10;有形固定資産減価償却率平均値テキスト">
          <a:extLst>
            <a:ext uri="{FF2B5EF4-FFF2-40B4-BE49-F238E27FC236}">
              <a16:creationId xmlns:a16="http://schemas.microsoft.com/office/drawing/2014/main" id="{D564AB27-5AD1-493E-A74C-CC900E6CD28A}"/>
            </a:ext>
          </a:extLst>
        </xdr:cNvPr>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24" name="フローチャート: 判断 723">
          <a:extLst>
            <a:ext uri="{FF2B5EF4-FFF2-40B4-BE49-F238E27FC236}">
              <a16:creationId xmlns:a16="http://schemas.microsoft.com/office/drawing/2014/main" id="{42050FC4-98B4-4A21-8A30-F83707B4CA11}"/>
            </a:ext>
          </a:extLst>
        </xdr:cNvPr>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25" name="フローチャート: 判断 724">
          <a:extLst>
            <a:ext uri="{FF2B5EF4-FFF2-40B4-BE49-F238E27FC236}">
              <a16:creationId xmlns:a16="http://schemas.microsoft.com/office/drawing/2014/main" id="{16775CB9-50EA-4AE3-8FB4-1F1A7049D0D5}"/>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26" name="フローチャート: 判断 725">
          <a:extLst>
            <a:ext uri="{FF2B5EF4-FFF2-40B4-BE49-F238E27FC236}">
              <a16:creationId xmlns:a16="http://schemas.microsoft.com/office/drawing/2014/main" id="{F9AB6411-6B53-4E4F-AE12-63DD75DCBF1C}"/>
            </a:ext>
          </a:extLst>
        </xdr:cNvPr>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27" name="フローチャート: 判断 726">
          <a:extLst>
            <a:ext uri="{FF2B5EF4-FFF2-40B4-BE49-F238E27FC236}">
              <a16:creationId xmlns:a16="http://schemas.microsoft.com/office/drawing/2014/main" id="{0DF22539-3ACD-47F7-A0EA-A8826B3E98C3}"/>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28" name="フローチャート: 判断 727">
          <a:extLst>
            <a:ext uri="{FF2B5EF4-FFF2-40B4-BE49-F238E27FC236}">
              <a16:creationId xmlns:a16="http://schemas.microsoft.com/office/drawing/2014/main" id="{7D34750A-B216-41FC-A85C-7CA492EB8A76}"/>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46156491-6732-4D1F-850D-A089E99529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D58680C-0AAF-4135-A627-20C6F7BF41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ACB6534-B25E-4134-8A23-F4E47F2C83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44E90ED-4B41-46A7-899A-F95C85C8D8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BF276F3-AE59-4C90-A857-223986123B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16256</xdr:rowOff>
    </xdr:from>
    <xdr:to>
      <xdr:col>72</xdr:col>
      <xdr:colOff>38100</xdr:colOff>
      <xdr:row>105</xdr:row>
      <xdr:rowOff>117856</xdr:rowOff>
    </xdr:to>
    <xdr:sp macro="" textlink="">
      <xdr:nvSpPr>
        <xdr:cNvPr id="734" name="楕円 733">
          <a:extLst>
            <a:ext uri="{FF2B5EF4-FFF2-40B4-BE49-F238E27FC236}">
              <a16:creationId xmlns:a16="http://schemas.microsoft.com/office/drawing/2014/main" id="{96FD0D89-966C-41C7-B06D-9CD7FF8F37E4}"/>
            </a:ext>
          </a:extLst>
        </xdr:cNvPr>
        <xdr:cNvSpPr/>
      </xdr:nvSpPr>
      <xdr:spPr>
        <a:xfrm>
          <a:off x="13652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139700</xdr:rowOff>
    </xdr:from>
    <xdr:to>
      <xdr:col>67</xdr:col>
      <xdr:colOff>101600</xdr:colOff>
      <xdr:row>105</xdr:row>
      <xdr:rowOff>69850</xdr:rowOff>
    </xdr:to>
    <xdr:sp macro="" textlink="">
      <xdr:nvSpPr>
        <xdr:cNvPr id="735" name="楕円 734">
          <a:extLst>
            <a:ext uri="{FF2B5EF4-FFF2-40B4-BE49-F238E27FC236}">
              <a16:creationId xmlns:a16="http://schemas.microsoft.com/office/drawing/2014/main" id="{20580255-D128-4C3C-8996-4B122CA010D7}"/>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67056</xdr:rowOff>
    </xdr:to>
    <xdr:cxnSp macro="">
      <xdr:nvCxnSpPr>
        <xdr:cNvPr id="736" name="直線コネクタ 735">
          <a:extLst>
            <a:ext uri="{FF2B5EF4-FFF2-40B4-BE49-F238E27FC236}">
              <a16:creationId xmlns:a16="http://schemas.microsoft.com/office/drawing/2014/main" id="{73976D58-8CDE-44BF-95C8-C13B86DD0A9E}"/>
            </a:ext>
          </a:extLst>
        </xdr:cNvPr>
        <xdr:cNvCxnSpPr/>
      </xdr:nvCxnSpPr>
      <xdr:spPr>
        <a:xfrm>
          <a:off x="12814300" y="180213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37" name="n_1aveValue【公民館】&#10;有形固定資産減価償却率">
          <a:extLst>
            <a:ext uri="{FF2B5EF4-FFF2-40B4-BE49-F238E27FC236}">
              <a16:creationId xmlns:a16="http://schemas.microsoft.com/office/drawing/2014/main" id="{BBCD3AA2-F65C-4C41-AEBF-251B5F01C397}"/>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738" name="n_2aveValue【公民館】&#10;有形固定資産減価償却率">
          <a:extLst>
            <a:ext uri="{FF2B5EF4-FFF2-40B4-BE49-F238E27FC236}">
              <a16:creationId xmlns:a16="http://schemas.microsoft.com/office/drawing/2014/main" id="{5B4606E9-9CDA-4873-9897-644C56833F84}"/>
            </a:ext>
          </a:extLst>
        </xdr:cNvPr>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739" name="n_3aveValue【公民館】&#10;有形固定資産減価償却率">
          <a:extLst>
            <a:ext uri="{FF2B5EF4-FFF2-40B4-BE49-F238E27FC236}">
              <a16:creationId xmlns:a16="http://schemas.microsoft.com/office/drawing/2014/main" id="{2CB4FA5E-A612-46C6-B9A7-C4B72CEBA7C2}"/>
            </a:ext>
          </a:extLst>
        </xdr:cNvPr>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40" name="n_4aveValue【公民館】&#10;有形固定資産減価償却率">
          <a:extLst>
            <a:ext uri="{FF2B5EF4-FFF2-40B4-BE49-F238E27FC236}">
              <a16:creationId xmlns:a16="http://schemas.microsoft.com/office/drawing/2014/main" id="{227DB37E-2817-472E-88FD-F6D8D21560A9}"/>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108983</xdr:rowOff>
    </xdr:from>
    <xdr:ext cx="405111" cy="259045"/>
    <xdr:sp macro="" textlink="">
      <xdr:nvSpPr>
        <xdr:cNvPr id="741" name="n_3mainValue【公民館】&#10;有形固定資産減価償却率">
          <a:extLst>
            <a:ext uri="{FF2B5EF4-FFF2-40B4-BE49-F238E27FC236}">
              <a16:creationId xmlns:a16="http://schemas.microsoft.com/office/drawing/2014/main" id="{C2BCC692-727D-45CC-9398-AAB4B8D624B4}"/>
            </a:ext>
          </a:extLst>
        </xdr:cNvPr>
        <xdr:cNvSpPr txBox="1"/>
      </xdr:nvSpPr>
      <xdr:spPr>
        <a:xfrm>
          <a:off x="13500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42" name="n_4mainValue【公民館】&#10;有形固定資産減価償却率">
          <a:extLst>
            <a:ext uri="{FF2B5EF4-FFF2-40B4-BE49-F238E27FC236}">
              <a16:creationId xmlns:a16="http://schemas.microsoft.com/office/drawing/2014/main" id="{312DDC02-C5F7-4EC1-A31A-FC883C42A7DF}"/>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C7B6E163-61A9-454F-B618-A9905EC882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D5CCC6BB-616B-4EAF-B539-2526E18CE3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9FA22CA0-2C97-4794-8213-CB6864DC3E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7DA6469A-07E2-4A0A-A379-A9BEB56A70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5F6F086F-9FA4-44AE-98D7-23F1EA6F1A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F9C5B5C4-6FDD-4AB7-AB3F-36F48C5E5E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6B38D2FF-8729-438F-B7F6-92825C5634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D6F86488-19FF-4E56-9FBF-0BE051C8F8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B8E2983F-410C-472B-BCFE-FF136932F2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AE9B0130-F405-4B03-A5CC-58C9A62547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B582FF7D-A33F-43B8-A5E5-46688D45291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A85E351-CDEB-4779-AEEA-21ED5816A66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BB4F6885-0842-4B0F-95E1-9D42DEFB27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A143BA1C-565A-4201-B339-91B60727144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E5A4F3FE-AE25-42E2-B63A-BDD1021D084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a:extLst>
            <a:ext uri="{FF2B5EF4-FFF2-40B4-BE49-F238E27FC236}">
              <a16:creationId xmlns:a16="http://schemas.microsoft.com/office/drawing/2014/main" id="{5B3F6D7A-AD9C-406F-9A4B-235C825798E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2B823D8C-5D61-4744-9FB8-CD28D6B4B86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a:extLst>
            <a:ext uri="{FF2B5EF4-FFF2-40B4-BE49-F238E27FC236}">
              <a16:creationId xmlns:a16="http://schemas.microsoft.com/office/drawing/2014/main" id="{564CC51C-BDB5-4131-82BE-7D93A42B83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9892646C-AE87-49D8-B6D7-C31508B8ED0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a:extLst>
            <a:ext uri="{FF2B5EF4-FFF2-40B4-BE49-F238E27FC236}">
              <a16:creationId xmlns:a16="http://schemas.microsoft.com/office/drawing/2014/main" id="{023F172D-FC62-4E26-9523-EC4EF53E04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2B43E2F1-A372-4497-95AD-EF62B0184C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21EF6A35-1F0B-4C86-AD38-5D21834181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a:extLst>
            <a:ext uri="{FF2B5EF4-FFF2-40B4-BE49-F238E27FC236}">
              <a16:creationId xmlns:a16="http://schemas.microsoft.com/office/drawing/2014/main" id="{67FE9BD4-5DB4-43E2-9247-F45958DF50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5714</xdr:rowOff>
    </xdr:from>
    <xdr:to>
      <xdr:col>116</xdr:col>
      <xdr:colOff>62864</xdr:colOff>
      <xdr:row>108</xdr:row>
      <xdr:rowOff>80011</xdr:rowOff>
    </xdr:to>
    <xdr:cxnSp macro="">
      <xdr:nvCxnSpPr>
        <xdr:cNvPr id="766" name="直線コネクタ 765">
          <a:extLst>
            <a:ext uri="{FF2B5EF4-FFF2-40B4-BE49-F238E27FC236}">
              <a16:creationId xmlns:a16="http://schemas.microsoft.com/office/drawing/2014/main" id="{CDB449D3-6E5D-456B-A0DC-A95AED25541A}"/>
            </a:ext>
          </a:extLst>
        </xdr:cNvPr>
        <xdr:cNvCxnSpPr/>
      </xdr:nvCxnSpPr>
      <xdr:spPr>
        <a:xfrm flipV="1">
          <a:off x="22160864" y="17665064"/>
          <a:ext cx="0" cy="93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83838</xdr:rowOff>
    </xdr:from>
    <xdr:ext cx="469744" cy="259045"/>
    <xdr:sp macro="" textlink="">
      <xdr:nvSpPr>
        <xdr:cNvPr id="767" name="【公民館】&#10;一人当たり面積最小値テキスト">
          <a:extLst>
            <a:ext uri="{FF2B5EF4-FFF2-40B4-BE49-F238E27FC236}">
              <a16:creationId xmlns:a16="http://schemas.microsoft.com/office/drawing/2014/main" id="{93AE2163-127A-491B-951A-423FBC270B5D}"/>
            </a:ext>
          </a:extLst>
        </xdr:cNvPr>
        <xdr:cNvSpPr txBox="1"/>
      </xdr:nvSpPr>
      <xdr:spPr>
        <a:xfrm>
          <a:off x="22199600"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80011</xdr:rowOff>
    </xdr:from>
    <xdr:to>
      <xdr:col>116</xdr:col>
      <xdr:colOff>152400</xdr:colOff>
      <xdr:row>108</xdr:row>
      <xdr:rowOff>80011</xdr:rowOff>
    </xdr:to>
    <xdr:cxnSp macro="">
      <xdr:nvCxnSpPr>
        <xdr:cNvPr id="768" name="直線コネクタ 767">
          <a:extLst>
            <a:ext uri="{FF2B5EF4-FFF2-40B4-BE49-F238E27FC236}">
              <a16:creationId xmlns:a16="http://schemas.microsoft.com/office/drawing/2014/main" id="{1E599A7F-D469-4E53-99BA-0C22ECF6A2F2}"/>
            </a:ext>
          </a:extLst>
        </xdr:cNvPr>
        <xdr:cNvCxnSpPr/>
      </xdr:nvCxnSpPr>
      <xdr:spPr>
        <a:xfrm>
          <a:off x="22072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123841</xdr:rowOff>
    </xdr:from>
    <xdr:ext cx="469744" cy="259045"/>
    <xdr:sp macro="" textlink="">
      <xdr:nvSpPr>
        <xdr:cNvPr id="769" name="【公民館】&#10;一人当たり面積最大値テキスト">
          <a:extLst>
            <a:ext uri="{FF2B5EF4-FFF2-40B4-BE49-F238E27FC236}">
              <a16:creationId xmlns:a16="http://schemas.microsoft.com/office/drawing/2014/main" id="{6C568D63-D7C6-4EDE-B9B8-7E84283E8832}"/>
            </a:ext>
          </a:extLst>
        </xdr:cNvPr>
        <xdr:cNvSpPr txBox="1"/>
      </xdr:nvSpPr>
      <xdr:spPr>
        <a:xfrm>
          <a:off x="22199600" y="1744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5714</xdr:rowOff>
    </xdr:from>
    <xdr:to>
      <xdr:col>116</xdr:col>
      <xdr:colOff>152400</xdr:colOff>
      <xdr:row>103</xdr:row>
      <xdr:rowOff>5714</xdr:rowOff>
    </xdr:to>
    <xdr:cxnSp macro="">
      <xdr:nvCxnSpPr>
        <xdr:cNvPr id="770" name="直線コネクタ 769">
          <a:extLst>
            <a:ext uri="{FF2B5EF4-FFF2-40B4-BE49-F238E27FC236}">
              <a16:creationId xmlns:a16="http://schemas.microsoft.com/office/drawing/2014/main" id="{5E0F4B14-304F-4B8D-9B43-5DC16BB66496}"/>
            </a:ext>
          </a:extLst>
        </xdr:cNvPr>
        <xdr:cNvCxnSpPr/>
      </xdr:nvCxnSpPr>
      <xdr:spPr>
        <a:xfrm>
          <a:off x="22072600" y="1766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66691</xdr:rowOff>
    </xdr:from>
    <xdr:ext cx="469744" cy="259045"/>
    <xdr:sp macro="" textlink="">
      <xdr:nvSpPr>
        <xdr:cNvPr id="771" name="【公民館】&#10;一人当たり面積平均値テキスト">
          <a:extLst>
            <a:ext uri="{FF2B5EF4-FFF2-40B4-BE49-F238E27FC236}">
              <a16:creationId xmlns:a16="http://schemas.microsoft.com/office/drawing/2014/main" id="{F6C1A7F9-BD05-428C-ACD9-FB050CFE0076}"/>
            </a:ext>
          </a:extLst>
        </xdr:cNvPr>
        <xdr:cNvSpPr txBox="1"/>
      </xdr:nvSpPr>
      <xdr:spPr>
        <a:xfrm>
          <a:off x="22199600" y="18240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88264</xdr:rowOff>
    </xdr:from>
    <xdr:to>
      <xdr:col>116</xdr:col>
      <xdr:colOff>114300</xdr:colOff>
      <xdr:row>107</xdr:row>
      <xdr:rowOff>18414</xdr:rowOff>
    </xdr:to>
    <xdr:sp macro="" textlink="">
      <xdr:nvSpPr>
        <xdr:cNvPr id="772" name="フローチャート: 判断 771">
          <a:extLst>
            <a:ext uri="{FF2B5EF4-FFF2-40B4-BE49-F238E27FC236}">
              <a16:creationId xmlns:a16="http://schemas.microsoft.com/office/drawing/2014/main" id="{BD3890DD-F548-4381-87F6-89C4265C522D}"/>
            </a:ext>
          </a:extLst>
        </xdr:cNvPr>
        <xdr:cNvSpPr/>
      </xdr:nvSpPr>
      <xdr:spPr>
        <a:xfrm>
          <a:off x="221107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95886</xdr:rowOff>
    </xdr:from>
    <xdr:to>
      <xdr:col>112</xdr:col>
      <xdr:colOff>38100</xdr:colOff>
      <xdr:row>107</xdr:row>
      <xdr:rowOff>26036</xdr:rowOff>
    </xdr:to>
    <xdr:sp macro="" textlink="">
      <xdr:nvSpPr>
        <xdr:cNvPr id="773" name="フローチャート: 判断 772">
          <a:extLst>
            <a:ext uri="{FF2B5EF4-FFF2-40B4-BE49-F238E27FC236}">
              <a16:creationId xmlns:a16="http://schemas.microsoft.com/office/drawing/2014/main" id="{338F11D9-F541-4D57-956D-FBB568B2C83A}"/>
            </a:ext>
          </a:extLst>
        </xdr:cNvPr>
        <xdr:cNvSpPr/>
      </xdr:nvSpPr>
      <xdr:spPr>
        <a:xfrm>
          <a:off x="21272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74" name="フローチャート: 判断 773">
          <a:extLst>
            <a:ext uri="{FF2B5EF4-FFF2-40B4-BE49-F238E27FC236}">
              <a16:creationId xmlns:a16="http://schemas.microsoft.com/office/drawing/2014/main" id="{CD4830C3-785D-48BD-AE69-ED01B48857D7}"/>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23495</xdr:rowOff>
    </xdr:from>
    <xdr:to>
      <xdr:col>102</xdr:col>
      <xdr:colOff>165100</xdr:colOff>
      <xdr:row>106</xdr:row>
      <xdr:rowOff>125095</xdr:rowOff>
    </xdr:to>
    <xdr:sp macro="" textlink="">
      <xdr:nvSpPr>
        <xdr:cNvPr id="775" name="フローチャート: 判断 774">
          <a:extLst>
            <a:ext uri="{FF2B5EF4-FFF2-40B4-BE49-F238E27FC236}">
              <a16:creationId xmlns:a16="http://schemas.microsoft.com/office/drawing/2014/main" id="{273CD299-5489-4A75-AF92-88EFB6DD2513}"/>
            </a:ext>
          </a:extLst>
        </xdr:cNvPr>
        <xdr:cNvSpPr/>
      </xdr:nvSpPr>
      <xdr:spPr>
        <a:xfrm>
          <a:off x="19494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40639</xdr:rowOff>
    </xdr:from>
    <xdr:to>
      <xdr:col>98</xdr:col>
      <xdr:colOff>38100</xdr:colOff>
      <xdr:row>106</xdr:row>
      <xdr:rowOff>142239</xdr:rowOff>
    </xdr:to>
    <xdr:sp macro="" textlink="">
      <xdr:nvSpPr>
        <xdr:cNvPr id="776" name="フローチャート: 判断 775">
          <a:extLst>
            <a:ext uri="{FF2B5EF4-FFF2-40B4-BE49-F238E27FC236}">
              <a16:creationId xmlns:a16="http://schemas.microsoft.com/office/drawing/2014/main" id="{6E2C215A-9C29-4D3F-9ACE-BB813A7578A3}"/>
            </a:ext>
          </a:extLst>
        </xdr:cNvPr>
        <xdr:cNvSpPr/>
      </xdr:nvSpPr>
      <xdr:spPr>
        <a:xfrm>
          <a:off x="18605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12E412B-74CC-4BF1-ACE7-96ED1F7705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1AA488A-5E86-48A2-B14E-E440927FC1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DD18657-1317-4E6F-8ADD-60991FA11F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16B28B0-5C77-4F47-8646-4D806E177A2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12997AE-09BD-4CDB-9DE3-E66BB8C5F0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100</xdr:row>
      <xdr:rowOff>97789</xdr:rowOff>
    </xdr:from>
    <xdr:to>
      <xdr:col>102</xdr:col>
      <xdr:colOff>165100</xdr:colOff>
      <xdr:row>101</xdr:row>
      <xdr:rowOff>27939</xdr:rowOff>
    </xdr:to>
    <xdr:sp macro="" textlink="">
      <xdr:nvSpPr>
        <xdr:cNvPr id="782" name="楕円 781">
          <a:extLst>
            <a:ext uri="{FF2B5EF4-FFF2-40B4-BE49-F238E27FC236}">
              <a16:creationId xmlns:a16="http://schemas.microsoft.com/office/drawing/2014/main" id="{2230207F-0650-4019-87B2-07041B448ABE}"/>
            </a:ext>
          </a:extLst>
        </xdr:cNvPr>
        <xdr:cNvSpPr/>
      </xdr:nvSpPr>
      <xdr:spPr>
        <a:xfrm>
          <a:off x="19494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120650</xdr:rowOff>
    </xdr:from>
    <xdr:to>
      <xdr:col>98</xdr:col>
      <xdr:colOff>38100</xdr:colOff>
      <xdr:row>101</xdr:row>
      <xdr:rowOff>50800</xdr:rowOff>
    </xdr:to>
    <xdr:sp macro="" textlink="">
      <xdr:nvSpPr>
        <xdr:cNvPr id="783" name="楕円 782">
          <a:extLst>
            <a:ext uri="{FF2B5EF4-FFF2-40B4-BE49-F238E27FC236}">
              <a16:creationId xmlns:a16="http://schemas.microsoft.com/office/drawing/2014/main" id="{A4C21909-13EF-4D58-93E3-7FA7BA673FF6}"/>
            </a:ext>
          </a:extLst>
        </xdr:cNvPr>
        <xdr:cNvSpPr/>
      </xdr:nvSpPr>
      <xdr:spPr>
        <a:xfrm>
          <a:off x="18605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148589</xdr:rowOff>
    </xdr:from>
    <xdr:to>
      <xdr:col>102</xdr:col>
      <xdr:colOff>114300</xdr:colOff>
      <xdr:row>101</xdr:row>
      <xdr:rowOff>0</xdr:rowOff>
    </xdr:to>
    <xdr:cxnSp macro="">
      <xdr:nvCxnSpPr>
        <xdr:cNvPr id="784" name="直線コネクタ 783">
          <a:extLst>
            <a:ext uri="{FF2B5EF4-FFF2-40B4-BE49-F238E27FC236}">
              <a16:creationId xmlns:a16="http://schemas.microsoft.com/office/drawing/2014/main" id="{58FBC2FC-DFF8-4E3F-9E36-81586F4A627D}"/>
            </a:ext>
          </a:extLst>
        </xdr:cNvPr>
        <xdr:cNvCxnSpPr/>
      </xdr:nvCxnSpPr>
      <xdr:spPr>
        <a:xfrm flipV="1">
          <a:off x="18656300" y="17293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42563</xdr:rowOff>
    </xdr:from>
    <xdr:ext cx="469744" cy="259045"/>
    <xdr:sp macro="" textlink="">
      <xdr:nvSpPr>
        <xdr:cNvPr id="785" name="n_1aveValue【公民館】&#10;一人当たり面積">
          <a:extLst>
            <a:ext uri="{FF2B5EF4-FFF2-40B4-BE49-F238E27FC236}">
              <a16:creationId xmlns:a16="http://schemas.microsoft.com/office/drawing/2014/main" id="{99F708A6-8AC9-4CD3-91AB-2B4CA7F4B5DE}"/>
            </a:ext>
          </a:extLst>
        </xdr:cNvPr>
        <xdr:cNvSpPr txBox="1"/>
      </xdr:nvSpPr>
      <xdr:spPr>
        <a:xfrm>
          <a:off x="210757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86" name="n_2aveValue【公民館】&#10;一人当たり面積">
          <a:extLst>
            <a:ext uri="{FF2B5EF4-FFF2-40B4-BE49-F238E27FC236}">
              <a16:creationId xmlns:a16="http://schemas.microsoft.com/office/drawing/2014/main" id="{1A2EF9EB-89D0-4967-8A2B-3D703C2C5E7C}"/>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116222</xdr:rowOff>
    </xdr:from>
    <xdr:ext cx="469744" cy="259045"/>
    <xdr:sp macro="" textlink="">
      <xdr:nvSpPr>
        <xdr:cNvPr id="787" name="n_3aveValue【公民館】&#10;一人当たり面積">
          <a:extLst>
            <a:ext uri="{FF2B5EF4-FFF2-40B4-BE49-F238E27FC236}">
              <a16:creationId xmlns:a16="http://schemas.microsoft.com/office/drawing/2014/main" id="{CE9FAB52-1ED1-44FF-B146-F619E378FCA8}"/>
            </a:ext>
          </a:extLst>
        </xdr:cNvPr>
        <xdr:cNvSpPr txBox="1"/>
      </xdr:nvSpPr>
      <xdr:spPr>
        <a:xfrm>
          <a:off x="19310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133366</xdr:rowOff>
    </xdr:from>
    <xdr:ext cx="469744" cy="259045"/>
    <xdr:sp macro="" textlink="">
      <xdr:nvSpPr>
        <xdr:cNvPr id="788" name="n_4aveValue【公民館】&#10;一人当たり面積">
          <a:extLst>
            <a:ext uri="{FF2B5EF4-FFF2-40B4-BE49-F238E27FC236}">
              <a16:creationId xmlns:a16="http://schemas.microsoft.com/office/drawing/2014/main" id="{4EF71692-F632-4547-834F-4C4E716510FA}"/>
            </a:ext>
          </a:extLst>
        </xdr:cNvPr>
        <xdr:cNvSpPr txBox="1"/>
      </xdr:nvSpPr>
      <xdr:spPr>
        <a:xfrm>
          <a:off x="18421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44466</xdr:rowOff>
    </xdr:from>
    <xdr:ext cx="469744" cy="259045"/>
    <xdr:sp macro="" textlink="">
      <xdr:nvSpPr>
        <xdr:cNvPr id="789" name="n_3mainValue【公民館】&#10;一人当たり面積">
          <a:extLst>
            <a:ext uri="{FF2B5EF4-FFF2-40B4-BE49-F238E27FC236}">
              <a16:creationId xmlns:a16="http://schemas.microsoft.com/office/drawing/2014/main" id="{0591BAAF-D151-4F3A-A1B5-C0F5B31977F9}"/>
            </a:ext>
          </a:extLst>
        </xdr:cNvPr>
        <xdr:cNvSpPr txBox="1"/>
      </xdr:nvSpPr>
      <xdr:spPr>
        <a:xfrm>
          <a:off x="193104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67327</xdr:rowOff>
    </xdr:from>
    <xdr:ext cx="469744" cy="259045"/>
    <xdr:sp macro="" textlink="">
      <xdr:nvSpPr>
        <xdr:cNvPr id="790" name="n_4mainValue【公民館】&#10;一人当たり面積">
          <a:extLst>
            <a:ext uri="{FF2B5EF4-FFF2-40B4-BE49-F238E27FC236}">
              <a16:creationId xmlns:a16="http://schemas.microsoft.com/office/drawing/2014/main" id="{BED5CC28-89FA-4BF5-AC8E-7A904535A8DE}"/>
            </a:ext>
          </a:extLst>
        </xdr:cNvPr>
        <xdr:cNvSpPr txBox="1"/>
      </xdr:nvSpPr>
      <xdr:spPr>
        <a:xfrm>
          <a:off x="184214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1618E7EF-18EA-48F9-99CE-B1BB39B0A6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36D1ADAD-2E93-4A4B-B746-A409AD082D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7885EF1B-CD0A-4A53-9C3B-C8BDDC18B7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C36CA3-E722-4027-B1E0-521F87E03F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83DF06-7739-420A-B277-50098DB85A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22B7E7-9621-442D-BE0B-E44EF1E623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0841A5-2F24-4B66-B0BB-9809B43565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F1FF98-6772-41E9-8E0C-767B14F8A6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0EF3C2-2AE2-4575-B0B9-60B00E965D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DE2ECC-A452-4888-BF9E-B2195C0754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68BF3B-4D7B-4C9E-A002-FB2E758958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CB9F76-E080-4C82-8CEA-0340304D4C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8505D6-973A-4D6E-AEBF-A5DBA24256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BA324E-A854-4591-843F-13BB1634AF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D5C714-E481-4A37-8A3E-E15BD20AAB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299260-222C-40B1-813C-79339DF3FC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036E6E-EBA9-4F58-BBC1-0D0FF4817B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4D73A2-6172-4051-869D-ACF1A74E64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C7A7FDD-EEF0-47B8-A4F6-3C08623E67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58A5D8-6AA0-4CDB-9EA1-5B205535AF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59D524-4BF0-4762-81B3-6677B5EF57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919D72-5615-4A80-B3F8-B577B3FDD7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ECD6C1-A35F-4D22-94C2-85DC29D2DE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CF6802-9BDA-4806-A18C-411EDB461A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B27177-58C0-4C1A-95AA-592BAEB14A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3BD6A8-AA06-4600-80FB-2A17BE6754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B10E7F-F728-4B67-B20E-C4864AA804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1AB8FC-4938-47FA-B78E-D5F2AF7333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269C1F6-04DA-4605-B491-090B9278EC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1223A9-04B1-4434-A3A8-DDD38FEE37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206331-0DF5-4937-8390-03D690DC1B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C68054-E055-4861-BADB-800FF885FE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9CD01C-8F93-4860-B529-9B310EE519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FBD6EE-560A-4017-BBA4-EBC960B090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F1B2F5-F6C8-453D-9CCC-87F0899C92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670593-D440-4B54-8E7F-3461B5920F9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36F19C-F368-41C5-8F25-1DA64BBAB7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A9D98C-5731-4A60-BD8E-EC44D5ECF0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335E73-1A07-44D6-81DD-146080F795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591676-C4EA-407A-825B-1F25E31FC0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5683FE-6EEB-484B-B11B-B140A7AFF5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725FBD-ABEB-458A-9839-D929ABF82E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FEF4C4-3943-4948-A1B3-80518642B7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D2CAE2-FD77-46FD-B214-2AADF692A0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7F70619-FA27-457E-859F-EE0CA602C7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B0B1367-20C2-4385-BF80-3A0C539F321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CFB9279-1D3B-4E89-ADF1-716CA40181D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F038F97-B71B-48F7-8F56-459921EEBB4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AD26FF5-BEC6-4BB4-AE66-4CADC74C524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7B191C7-CE16-4A9C-84F5-92A1013EC69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7AF0612-FA27-49AB-A079-DAE2B81B87C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C94F260-A415-4D84-A451-E0ADA0ED359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BB86482-8CF9-47C6-A246-7FEECD2288E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CB12E12-466B-4097-9B36-9C48A07F4B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B43BDF2-333B-45D3-8DD7-FF340E0B31D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2C82F13C-28A8-40FF-84A2-7AF7EE34B12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A5385A5C-E101-4D5C-B8BC-1C8AFF286ED8}"/>
            </a:ext>
          </a:extLst>
        </xdr:cNvPr>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id="{72CB533A-4FA5-4205-B87B-1CE6D1B8653C}"/>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67048267-57C3-40DF-B090-A7860D802C63}"/>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2ED97FDB-9C18-4243-9242-947C07FD9A64}"/>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956DA2AF-76A8-4FE9-BF95-AC4E3AE7F72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a:extLst>
            <a:ext uri="{FF2B5EF4-FFF2-40B4-BE49-F238E27FC236}">
              <a16:creationId xmlns:a16="http://schemas.microsoft.com/office/drawing/2014/main" id="{F6616654-C317-43F2-9D51-BE0979D527D2}"/>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AA4E5844-8085-4BBD-AFEC-BD2E2ECB5CFF}"/>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id="{B486BDB7-A276-4790-BE9E-2A864B785856}"/>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id="{817ADCBB-2267-4CC7-987A-BDD137EAD13C}"/>
            </a:ext>
          </a:extLst>
        </xdr:cNvPr>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id="{1FDC494D-52D3-41E8-A1AC-8A1988B5E6D8}"/>
            </a:ext>
          </a:extLst>
        </xdr:cNvPr>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1CFC58E-EC27-4E0D-A416-A28D72AA00A6}"/>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6DA2FC-5547-4070-9A5F-DD043AD032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521DB1-D9ED-40BF-A436-5F2714A911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6E5626E-2132-416F-8388-23216417EB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CC994F-22ED-4AFB-81F5-2461D6C647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2392E7-BDB9-459F-8491-A2827F3C25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112268</xdr:rowOff>
    </xdr:from>
    <xdr:to>
      <xdr:col>20</xdr:col>
      <xdr:colOff>38100</xdr:colOff>
      <xdr:row>40</xdr:row>
      <xdr:rowOff>42418</xdr:rowOff>
    </xdr:to>
    <xdr:sp macro="" textlink="">
      <xdr:nvSpPr>
        <xdr:cNvPr id="71" name="楕円 70">
          <a:extLst>
            <a:ext uri="{FF2B5EF4-FFF2-40B4-BE49-F238E27FC236}">
              <a16:creationId xmlns:a16="http://schemas.microsoft.com/office/drawing/2014/main" id="{A7B1BF4E-D392-4BE2-892E-555E78A90B4A}"/>
            </a:ext>
          </a:extLst>
        </xdr:cNvPr>
        <xdr:cNvSpPr/>
      </xdr:nvSpPr>
      <xdr:spPr>
        <a:xfrm>
          <a:off x="3746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84836</xdr:rowOff>
    </xdr:from>
    <xdr:to>
      <xdr:col>15</xdr:col>
      <xdr:colOff>101600</xdr:colOff>
      <xdr:row>40</xdr:row>
      <xdr:rowOff>14986</xdr:rowOff>
    </xdr:to>
    <xdr:sp macro="" textlink="">
      <xdr:nvSpPr>
        <xdr:cNvPr id="72" name="楕円 71">
          <a:extLst>
            <a:ext uri="{FF2B5EF4-FFF2-40B4-BE49-F238E27FC236}">
              <a16:creationId xmlns:a16="http://schemas.microsoft.com/office/drawing/2014/main" id="{D3256D7F-DF86-4B13-94BE-B9749DD08C1C}"/>
            </a:ext>
          </a:extLst>
        </xdr:cNvPr>
        <xdr:cNvSpPr/>
      </xdr:nvSpPr>
      <xdr:spPr>
        <a:xfrm>
          <a:off x="2857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135636</xdr:rowOff>
    </xdr:from>
    <xdr:to>
      <xdr:col>19</xdr:col>
      <xdr:colOff>177800</xdr:colOff>
      <xdr:row>39</xdr:row>
      <xdr:rowOff>163068</xdr:rowOff>
    </xdr:to>
    <xdr:cxnSp macro="">
      <xdr:nvCxnSpPr>
        <xdr:cNvPr id="73" name="直線コネクタ 72">
          <a:extLst>
            <a:ext uri="{FF2B5EF4-FFF2-40B4-BE49-F238E27FC236}">
              <a16:creationId xmlns:a16="http://schemas.microsoft.com/office/drawing/2014/main" id="{00B5C7A7-6974-4844-B7F4-0CF90246A725}"/>
            </a:ext>
          </a:extLst>
        </xdr:cNvPr>
        <xdr:cNvCxnSpPr/>
      </xdr:nvCxnSpPr>
      <xdr:spPr>
        <a:xfrm>
          <a:off x="2908300" y="682218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57404</xdr:rowOff>
    </xdr:from>
    <xdr:to>
      <xdr:col>10</xdr:col>
      <xdr:colOff>165100</xdr:colOff>
      <xdr:row>39</xdr:row>
      <xdr:rowOff>159004</xdr:rowOff>
    </xdr:to>
    <xdr:sp macro="" textlink="">
      <xdr:nvSpPr>
        <xdr:cNvPr id="74" name="楕円 73">
          <a:extLst>
            <a:ext uri="{FF2B5EF4-FFF2-40B4-BE49-F238E27FC236}">
              <a16:creationId xmlns:a16="http://schemas.microsoft.com/office/drawing/2014/main" id="{258C875F-BCD0-4022-8515-825D3ECDE3A5}"/>
            </a:ext>
          </a:extLst>
        </xdr:cNvPr>
        <xdr:cNvSpPr/>
      </xdr:nvSpPr>
      <xdr:spPr>
        <a:xfrm>
          <a:off x="1968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108204</xdr:rowOff>
    </xdr:from>
    <xdr:to>
      <xdr:col>15</xdr:col>
      <xdr:colOff>50800</xdr:colOff>
      <xdr:row>39</xdr:row>
      <xdr:rowOff>135636</xdr:rowOff>
    </xdr:to>
    <xdr:cxnSp macro="">
      <xdr:nvCxnSpPr>
        <xdr:cNvPr id="75" name="直線コネクタ 74">
          <a:extLst>
            <a:ext uri="{FF2B5EF4-FFF2-40B4-BE49-F238E27FC236}">
              <a16:creationId xmlns:a16="http://schemas.microsoft.com/office/drawing/2014/main" id="{01C4D012-062B-4B3E-8871-09556AF6FE29}"/>
            </a:ext>
          </a:extLst>
        </xdr:cNvPr>
        <xdr:cNvCxnSpPr/>
      </xdr:nvCxnSpPr>
      <xdr:spPr>
        <a:xfrm>
          <a:off x="2019300" y="67947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80264</xdr:rowOff>
    </xdr:from>
    <xdr:to>
      <xdr:col>6</xdr:col>
      <xdr:colOff>38100</xdr:colOff>
      <xdr:row>40</xdr:row>
      <xdr:rowOff>10414</xdr:rowOff>
    </xdr:to>
    <xdr:sp macro="" textlink="">
      <xdr:nvSpPr>
        <xdr:cNvPr id="76" name="楕円 75">
          <a:extLst>
            <a:ext uri="{FF2B5EF4-FFF2-40B4-BE49-F238E27FC236}">
              <a16:creationId xmlns:a16="http://schemas.microsoft.com/office/drawing/2014/main" id="{3A62A783-324C-4DBC-8D22-9CC67710DF7A}"/>
            </a:ext>
          </a:extLst>
        </xdr:cNvPr>
        <xdr:cNvSpPr/>
      </xdr:nvSpPr>
      <xdr:spPr>
        <a:xfrm>
          <a:off x="1079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108204</xdr:rowOff>
    </xdr:from>
    <xdr:to>
      <xdr:col>10</xdr:col>
      <xdr:colOff>114300</xdr:colOff>
      <xdr:row>39</xdr:row>
      <xdr:rowOff>131064</xdr:rowOff>
    </xdr:to>
    <xdr:cxnSp macro="">
      <xdr:nvCxnSpPr>
        <xdr:cNvPr id="77" name="直線コネクタ 76">
          <a:extLst>
            <a:ext uri="{FF2B5EF4-FFF2-40B4-BE49-F238E27FC236}">
              <a16:creationId xmlns:a16="http://schemas.microsoft.com/office/drawing/2014/main" id="{8E680866-9E70-47C3-AE71-EC26924E8E55}"/>
            </a:ext>
          </a:extLst>
        </xdr:cNvPr>
        <xdr:cNvCxnSpPr/>
      </xdr:nvCxnSpPr>
      <xdr:spPr>
        <a:xfrm flipV="1">
          <a:off x="1130300" y="67947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78" name="n_1aveValue【図書館】&#10;有形固定資産減価償却率">
          <a:extLst>
            <a:ext uri="{FF2B5EF4-FFF2-40B4-BE49-F238E27FC236}">
              <a16:creationId xmlns:a16="http://schemas.microsoft.com/office/drawing/2014/main" id="{5E6BE9CE-E238-4172-8465-58671C20330C}"/>
            </a:ext>
          </a:extLst>
        </xdr:cNvPr>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79" name="n_2aveValue【図書館】&#10;有形固定資産減価償却率">
          <a:extLst>
            <a:ext uri="{FF2B5EF4-FFF2-40B4-BE49-F238E27FC236}">
              <a16:creationId xmlns:a16="http://schemas.microsoft.com/office/drawing/2014/main" id="{7AF56413-E968-460C-9FD3-A1127B0C02A1}"/>
            </a:ext>
          </a:extLst>
        </xdr:cNvPr>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0" name="n_3aveValue【図書館】&#10;有形固定資産減価償却率">
          <a:extLst>
            <a:ext uri="{FF2B5EF4-FFF2-40B4-BE49-F238E27FC236}">
              <a16:creationId xmlns:a16="http://schemas.microsoft.com/office/drawing/2014/main" id="{2840D0B7-AE79-4958-AA52-D5C5643D66D8}"/>
            </a:ext>
          </a:extLst>
        </xdr:cNvPr>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1" name="n_4aveValue【図書館】&#10;有形固定資産減価償却率">
          <a:extLst>
            <a:ext uri="{FF2B5EF4-FFF2-40B4-BE49-F238E27FC236}">
              <a16:creationId xmlns:a16="http://schemas.microsoft.com/office/drawing/2014/main" id="{A1AA23D5-CBE1-4A03-95E7-04DFA4C359A1}"/>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33545</xdr:rowOff>
    </xdr:from>
    <xdr:ext cx="405111" cy="259045"/>
    <xdr:sp macro="" textlink="">
      <xdr:nvSpPr>
        <xdr:cNvPr id="82" name="n_1mainValue【図書館】&#10;有形固定資産減価償却率">
          <a:extLst>
            <a:ext uri="{FF2B5EF4-FFF2-40B4-BE49-F238E27FC236}">
              <a16:creationId xmlns:a16="http://schemas.microsoft.com/office/drawing/2014/main" id="{891CB73B-217B-4B28-A3B6-8F6E1B9E18C2}"/>
            </a:ext>
          </a:extLst>
        </xdr:cNvPr>
        <xdr:cNvSpPr txBox="1"/>
      </xdr:nvSpPr>
      <xdr:spPr>
        <a:xfrm>
          <a:off x="35820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6113</xdr:rowOff>
    </xdr:from>
    <xdr:ext cx="405111" cy="259045"/>
    <xdr:sp macro="" textlink="">
      <xdr:nvSpPr>
        <xdr:cNvPr id="83" name="n_2mainValue【図書館】&#10;有形固定資産減価償却率">
          <a:extLst>
            <a:ext uri="{FF2B5EF4-FFF2-40B4-BE49-F238E27FC236}">
              <a16:creationId xmlns:a16="http://schemas.microsoft.com/office/drawing/2014/main" id="{F5F0EE48-380C-4F99-832D-EDD4C4D02712}"/>
            </a:ext>
          </a:extLst>
        </xdr:cNvPr>
        <xdr:cNvSpPr txBox="1"/>
      </xdr:nvSpPr>
      <xdr:spPr>
        <a:xfrm>
          <a:off x="2705744"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150131</xdr:rowOff>
    </xdr:from>
    <xdr:ext cx="405111" cy="259045"/>
    <xdr:sp macro="" textlink="">
      <xdr:nvSpPr>
        <xdr:cNvPr id="84" name="n_3mainValue【図書館】&#10;有形固定資産減価償却率">
          <a:extLst>
            <a:ext uri="{FF2B5EF4-FFF2-40B4-BE49-F238E27FC236}">
              <a16:creationId xmlns:a16="http://schemas.microsoft.com/office/drawing/2014/main" id="{FB6A36F3-B770-441D-ADAF-C3A4D8E9FAB3}"/>
            </a:ext>
          </a:extLst>
        </xdr:cNvPr>
        <xdr:cNvSpPr txBox="1"/>
      </xdr:nvSpPr>
      <xdr:spPr>
        <a:xfrm>
          <a:off x="1816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1541</xdr:rowOff>
    </xdr:from>
    <xdr:ext cx="405111" cy="259045"/>
    <xdr:sp macro="" textlink="">
      <xdr:nvSpPr>
        <xdr:cNvPr id="85" name="n_4mainValue【図書館】&#10;有形固定資産減価償却率">
          <a:extLst>
            <a:ext uri="{FF2B5EF4-FFF2-40B4-BE49-F238E27FC236}">
              <a16:creationId xmlns:a16="http://schemas.microsoft.com/office/drawing/2014/main" id="{77AD8A39-62E4-42B1-91F6-D6783EFA5C4B}"/>
            </a:ext>
          </a:extLst>
        </xdr:cNvPr>
        <xdr:cNvSpPr txBox="1"/>
      </xdr:nvSpPr>
      <xdr:spPr>
        <a:xfrm>
          <a:off x="927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C3F23B8-2505-4141-A15B-B4781C14BC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2E0E5AD-D960-40E0-B511-45D41C2939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102DBC5-02E2-4E5F-B671-A1A6EDBA3A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B64C0BF-AEEE-4E69-810D-48AC2C4EC7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F517129-26B1-446B-BB5B-88335A6BA1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816D7B6-ED90-4F14-BACC-92C9C499CD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56D8539-4A17-43C1-8AD0-F88D27BD7C1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61AD1D99-F61C-40C0-AE37-DA2A481E73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21F7A9C6-99B2-4B03-A6A0-312E115717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0EF8946-D1D3-4BFA-8BC4-B5F98A5ECA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D213234F-E106-431B-9D39-38E97E50DF9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BC791C5-694E-4137-A867-2947961AEFF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E81A1D11-C17A-4D58-91C5-757A3071E1A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D299EFD4-915E-4BAA-8037-3A2A98CFCBA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04B9D5D-3C1F-4166-92E0-F783606BA5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8B3F508F-A596-42ED-B43D-0BEF113A0B5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CD34917-0848-4E59-88A4-84684D5D85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E5F10E77-0FCD-4409-A58A-68F49CC14F3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0D50E0A-1B5D-4590-B4A3-35188AB166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E04991AE-A765-4D35-9B8C-E8A501FCEEC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73C1766-4BEA-4941-9792-4BB730F21F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F386611-DBCE-493A-A529-FDB6D6460F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1F59DD0B-83BA-467E-AED2-68B3A2531B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09" name="直線コネクタ 108">
          <a:extLst>
            <a:ext uri="{FF2B5EF4-FFF2-40B4-BE49-F238E27FC236}">
              <a16:creationId xmlns:a16="http://schemas.microsoft.com/office/drawing/2014/main" id="{37DD0BAA-7258-49DA-8B57-6FEB9A5E415F}"/>
            </a:ext>
          </a:extLst>
        </xdr:cNvPr>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a:extLst>
            <a:ext uri="{FF2B5EF4-FFF2-40B4-BE49-F238E27FC236}">
              <a16:creationId xmlns:a16="http://schemas.microsoft.com/office/drawing/2014/main" id="{F2E565E3-E1B6-446D-B8FB-FD4E41FDAB6B}"/>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a:extLst>
            <a:ext uri="{FF2B5EF4-FFF2-40B4-BE49-F238E27FC236}">
              <a16:creationId xmlns:a16="http://schemas.microsoft.com/office/drawing/2014/main" id="{39CF95C0-3E23-45A0-9FE9-206E5A5861BA}"/>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2" name="【図書館】&#10;一人当たり面積最大値テキスト">
          <a:extLst>
            <a:ext uri="{FF2B5EF4-FFF2-40B4-BE49-F238E27FC236}">
              <a16:creationId xmlns:a16="http://schemas.microsoft.com/office/drawing/2014/main" id="{55C5E2F4-16DE-4822-B920-B8B3819C9CCF}"/>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3" name="直線コネクタ 112">
          <a:extLst>
            <a:ext uri="{FF2B5EF4-FFF2-40B4-BE49-F238E27FC236}">
              <a16:creationId xmlns:a16="http://schemas.microsoft.com/office/drawing/2014/main" id="{86389A71-F673-472F-AFFE-79599FBA3E86}"/>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4" name="【図書館】&#10;一人当たり面積平均値テキスト">
          <a:extLst>
            <a:ext uri="{FF2B5EF4-FFF2-40B4-BE49-F238E27FC236}">
              <a16:creationId xmlns:a16="http://schemas.microsoft.com/office/drawing/2014/main" id="{099B713A-3FAD-4504-A29E-3A1A8400DEFE}"/>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5" name="フローチャート: 判断 114">
          <a:extLst>
            <a:ext uri="{FF2B5EF4-FFF2-40B4-BE49-F238E27FC236}">
              <a16:creationId xmlns:a16="http://schemas.microsoft.com/office/drawing/2014/main" id="{DB4FDCB1-DDD5-4EBD-BC49-F81FB1D611D7}"/>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6" name="フローチャート: 判断 115">
          <a:extLst>
            <a:ext uri="{FF2B5EF4-FFF2-40B4-BE49-F238E27FC236}">
              <a16:creationId xmlns:a16="http://schemas.microsoft.com/office/drawing/2014/main" id="{1C440652-49BB-4862-9528-6E12092B06BB}"/>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7" name="フローチャート: 判断 116">
          <a:extLst>
            <a:ext uri="{FF2B5EF4-FFF2-40B4-BE49-F238E27FC236}">
              <a16:creationId xmlns:a16="http://schemas.microsoft.com/office/drawing/2014/main" id="{C316D010-A606-4608-9025-D3EA0DB5B81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18" name="フローチャート: 判断 117">
          <a:extLst>
            <a:ext uri="{FF2B5EF4-FFF2-40B4-BE49-F238E27FC236}">
              <a16:creationId xmlns:a16="http://schemas.microsoft.com/office/drawing/2014/main" id="{A3888223-4787-4206-88F0-1D557A90A7CA}"/>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9" name="フローチャート: 判断 118">
          <a:extLst>
            <a:ext uri="{FF2B5EF4-FFF2-40B4-BE49-F238E27FC236}">
              <a16:creationId xmlns:a16="http://schemas.microsoft.com/office/drawing/2014/main" id="{F1C82656-6EBB-45F4-86EA-6F83892EEF3C}"/>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56BDAAF-2D22-4DF8-B3A0-9CD76196FA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47BC167-CF63-4E5D-BDFA-9FB4A5925E2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5381B80-7FA2-4612-9765-F9B9D7A798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2F36CC6-A32E-4745-8C41-3190C6E1B7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2D83F8-EBC8-46D1-8E2D-B21C1BAD72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5" name="楕円 124">
          <a:extLst>
            <a:ext uri="{FF2B5EF4-FFF2-40B4-BE49-F238E27FC236}">
              <a16:creationId xmlns:a16="http://schemas.microsoft.com/office/drawing/2014/main" id="{32240DCD-225F-4D3C-B4F2-A2A6F3B4D700}"/>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6" name="楕円 125">
          <a:extLst>
            <a:ext uri="{FF2B5EF4-FFF2-40B4-BE49-F238E27FC236}">
              <a16:creationId xmlns:a16="http://schemas.microsoft.com/office/drawing/2014/main" id="{371B8E3B-1657-46F2-AF13-4AE94DF1BC7C}"/>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7" name="直線コネクタ 126">
          <a:extLst>
            <a:ext uri="{FF2B5EF4-FFF2-40B4-BE49-F238E27FC236}">
              <a16:creationId xmlns:a16="http://schemas.microsoft.com/office/drawing/2014/main" id="{187F8FE7-6813-4760-9BAD-532FD7F070AC}"/>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28" name="楕円 127">
          <a:extLst>
            <a:ext uri="{FF2B5EF4-FFF2-40B4-BE49-F238E27FC236}">
              <a16:creationId xmlns:a16="http://schemas.microsoft.com/office/drawing/2014/main" id="{3CB8E51D-3FDA-4CE4-BF05-EBF74F890BAA}"/>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76200</xdr:rowOff>
    </xdr:to>
    <xdr:cxnSp macro="">
      <xdr:nvCxnSpPr>
        <xdr:cNvPr id="129" name="直線コネクタ 128">
          <a:extLst>
            <a:ext uri="{FF2B5EF4-FFF2-40B4-BE49-F238E27FC236}">
              <a16:creationId xmlns:a16="http://schemas.microsoft.com/office/drawing/2014/main" id="{9506B685-E937-4EB3-8C91-6FA7995244CE}"/>
            </a:ext>
          </a:extLst>
        </xdr:cNvPr>
        <xdr:cNvCxnSpPr/>
      </xdr:nvCxnSpPr>
      <xdr:spPr>
        <a:xfrm>
          <a:off x="7861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0" name="楕円 129">
          <a:extLst>
            <a:ext uri="{FF2B5EF4-FFF2-40B4-BE49-F238E27FC236}">
              <a16:creationId xmlns:a16="http://schemas.microsoft.com/office/drawing/2014/main" id="{E77F7B13-3452-4CEE-841E-1F3BC5B8217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38100</xdr:rowOff>
    </xdr:to>
    <xdr:cxnSp macro="">
      <xdr:nvCxnSpPr>
        <xdr:cNvPr id="131" name="直線コネクタ 130">
          <a:extLst>
            <a:ext uri="{FF2B5EF4-FFF2-40B4-BE49-F238E27FC236}">
              <a16:creationId xmlns:a16="http://schemas.microsoft.com/office/drawing/2014/main" id="{55A7DD80-F449-401F-B089-E42923FDBE3A}"/>
            </a:ext>
          </a:extLst>
        </xdr:cNvPr>
        <xdr:cNvCxnSpPr/>
      </xdr:nvCxnSpPr>
      <xdr:spPr>
        <a:xfrm>
          <a:off x="6972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2" name="n_1aveValue【図書館】&#10;一人当たり面積">
          <a:extLst>
            <a:ext uri="{FF2B5EF4-FFF2-40B4-BE49-F238E27FC236}">
              <a16:creationId xmlns:a16="http://schemas.microsoft.com/office/drawing/2014/main" id="{17E71168-E4B1-4CBE-A53D-65760DFBA7DD}"/>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3" name="n_2aveValue【図書館】&#10;一人当たり面積">
          <a:extLst>
            <a:ext uri="{FF2B5EF4-FFF2-40B4-BE49-F238E27FC236}">
              <a16:creationId xmlns:a16="http://schemas.microsoft.com/office/drawing/2014/main" id="{B4C0F59B-40AE-4018-B6C9-C27D4382FAC6}"/>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34" name="n_3aveValue【図書館】&#10;一人当たり面積">
          <a:extLst>
            <a:ext uri="{FF2B5EF4-FFF2-40B4-BE49-F238E27FC236}">
              <a16:creationId xmlns:a16="http://schemas.microsoft.com/office/drawing/2014/main" id="{6B6442F9-56ED-4232-85CF-5F741ED8425F}"/>
            </a:ext>
          </a:extLst>
        </xdr:cNvPr>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35" name="n_4aveValue【図書館】&#10;一人当たり面積">
          <a:extLst>
            <a:ext uri="{FF2B5EF4-FFF2-40B4-BE49-F238E27FC236}">
              <a16:creationId xmlns:a16="http://schemas.microsoft.com/office/drawing/2014/main" id="{60A7FC7C-88EE-427E-A220-FF57A2963F09}"/>
            </a:ext>
          </a:extLst>
        </xdr:cNvPr>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6" name="n_1mainValue【図書館】&#10;一人当たり面積">
          <a:extLst>
            <a:ext uri="{FF2B5EF4-FFF2-40B4-BE49-F238E27FC236}">
              <a16:creationId xmlns:a16="http://schemas.microsoft.com/office/drawing/2014/main" id="{9FD0C917-4E74-4B46-87EA-E2BCA068BEFD}"/>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7" name="n_2mainValue【図書館】&#10;一人当たり面積">
          <a:extLst>
            <a:ext uri="{FF2B5EF4-FFF2-40B4-BE49-F238E27FC236}">
              <a16:creationId xmlns:a16="http://schemas.microsoft.com/office/drawing/2014/main" id="{9FF96668-0277-47DE-BE0C-60F3FA2D549C}"/>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38" name="n_3mainValue【図書館】&#10;一人当たり面積">
          <a:extLst>
            <a:ext uri="{FF2B5EF4-FFF2-40B4-BE49-F238E27FC236}">
              <a16:creationId xmlns:a16="http://schemas.microsoft.com/office/drawing/2014/main" id="{74382B50-F218-4008-9A59-8F3D350EA069}"/>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39" name="n_4mainValue【図書館】&#10;一人当たり面積">
          <a:extLst>
            <a:ext uri="{FF2B5EF4-FFF2-40B4-BE49-F238E27FC236}">
              <a16:creationId xmlns:a16="http://schemas.microsoft.com/office/drawing/2014/main" id="{241BC813-86A4-475C-A07A-98DCF6DBC5BA}"/>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70CCE34-9AF9-47C4-9731-AC9C63F8150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62DB27E-5942-46BE-931C-9D2F331B20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83D8FACB-808B-4394-8B90-27E1373E60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8753CC83-2843-4252-9C9A-9D135D2B70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E6F62E8-48FE-4382-97D3-AA8DCE3DB9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3A9632AA-BFBA-4349-8D25-4740F55292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15E288B4-1941-4A7B-9E1D-7871D515DE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5D071D09-C229-48EB-A0AA-D16B952FE2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30CFC7EB-FA26-4819-9A10-129CC2D1A8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AA11672C-C4FD-4DE1-8B9F-DBFA6CCAB0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DFB3FB3-3CAE-4355-8EAE-B7A3661BE5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B27D57DD-6FE3-49D8-878B-047EFB51939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a:extLst>
            <a:ext uri="{FF2B5EF4-FFF2-40B4-BE49-F238E27FC236}">
              <a16:creationId xmlns:a16="http://schemas.microsoft.com/office/drawing/2014/main" id="{3EC8175F-486A-419D-933B-6F987B73FC95}"/>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814C9F9D-DDB1-4BB3-8F12-3FBE7BDF994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E2195F49-F8A5-49A1-AA65-59439C45D74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1FA7B30C-3E63-4E5B-B5CA-F748AEF0379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1A186F08-0CA2-4826-A686-124840BEDBC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D62A5E2A-F161-4FBB-9ED7-14C4B709BD9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id="{9605FF80-3D3F-4CE5-B086-0142021F0FD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F065CA75-8414-4610-8720-2FFBC1891F0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49966BBD-9246-4685-9A91-6B7D3F51440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78654975-AAE1-45A8-A97B-8C87291262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2" name="直線コネクタ 161">
          <a:extLst>
            <a:ext uri="{FF2B5EF4-FFF2-40B4-BE49-F238E27FC236}">
              <a16:creationId xmlns:a16="http://schemas.microsoft.com/office/drawing/2014/main" id="{A1E760A9-B3D3-42D9-9766-EE380B3C4142}"/>
            </a:ext>
          </a:extLst>
        </xdr:cNvPr>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16B155C-64C8-49E6-B7D6-18284C9CE608}"/>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4" name="直線コネクタ 163">
          <a:extLst>
            <a:ext uri="{FF2B5EF4-FFF2-40B4-BE49-F238E27FC236}">
              <a16:creationId xmlns:a16="http://schemas.microsoft.com/office/drawing/2014/main" id="{CBF429B5-B098-49C4-BB71-D593F0D9BDEE}"/>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5087BC03-44E9-400F-80D1-B89104CE800E}"/>
            </a:ext>
          </a:extLst>
        </xdr:cNvPr>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66" name="直線コネクタ 165">
          <a:extLst>
            <a:ext uri="{FF2B5EF4-FFF2-40B4-BE49-F238E27FC236}">
              <a16:creationId xmlns:a16="http://schemas.microsoft.com/office/drawing/2014/main" id="{95929798-D11F-4928-9FB3-D576116C8AC5}"/>
            </a:ext>
          </a:extLst>
        </xdr:cNvPr>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E046E7EF-8F59-4A8B-8F6E-823EA31CFD59}"/>
            </a:ext>
          </a:extLst>
        </xdr:cNvPr>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68" name="フローチャート: 判断 167">
          <a:extLst>
            <a:ext uri="{FF2B5EF4-FFF2-40B4-BE49-F238E27FC236}">
              <a16:creationId xmlns:a16="http://schemas.microsoft.com/office/drawing/2014/main" id="{8BBAE101-C21D-4247-AAFD-BA14C1B9662F}"/>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69" name="フローチャート: 判断 168">
          <a:extLst>
            <a:ext uri="{FF2B5EF4-FFF2-40B4-BE49-F238E27FC236}">
              <a16:creationId xmlns:a16="http://schemas.microsoft.com/office/drawing/2014/main" id="{51073F12-DEE2-46F2-9D13-E14B98A34037}"/>
            </a:ext>
          </a:extLst>
        </xdr:cNvPr>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0" name="フローチャート: 判断 169">
          <a:extLst>
            <a:ext uri="{FF2B5EF4-FFF2-40B4-BE49-F238E27FC236}">
              <a16:creationId xmlns:a16="http://schemas.microsoft.com/office/drawing/2014/main" id="{3ECF9F84-D520-4B81-AD05-39785F38FD88}"/>
            </a:ext>
          </a:extLst>
        </xdr:cNvPr>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1" name="フローチャート: 判断 170">
          <a:extLst>
            <a:ext uri="{FF2B5EF4-FFF2-40B4-BE49-F238E27FC236}">
              <a16:creationId xmlns:a16="http://schemas.microsoft.com/office/drawing/2014/main" id="{07FB4570-B857-4F44-9164-413DB51B0E56}"/>
            </a:ext>
          </a:extLst>
        </xdr:cNvPr>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2" name="フローチャート: 判断 171">
          <a:extLst>
            <a:ext uri="{FF2B5EF4-FFF2-40B4-BE49-F238E27FC236}">
              <a16:creationId xmlns:a16="http://schemas.microsoft.com/office/drawing/2014/main" id="{A07C8162-ADFF-43B9-BE7F-DF962DC0A9B4}"/>
            </a:ext>
          </a:extLst>
        </xdr:cNvPr>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26319B3-E0C2-42ED-9366-9648DCB46C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F9D8E82-B2E7-4FAE-A84B-997B88FA17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9BB02C4-1C59-44F5-AF06-F58C2D4A14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F0C43DC-E0E2-40D1-BAED-A18EC02BF2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54C56C6-7823-4A30-9A82-FF5DB5F5E9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150368</xdr:rowOff>
    </xdr:from>
    <xdr:to>
      <xdr:col>20</xdr:col>
      <xdr:colOff>38100</xdr:colOff>
      <xdr:row>61</xdr:row>
      <xdr:rowOff>80518</xdr:rowOff>
    </xdr:to>
    <xdr:sp macro="" textlink="">
      <xdr:nvSpPr>
        <xdr:cNvPr id="178" name="楕円 177">
          <a:extLst>
            <a:ext uri="{FF2B5EF4-FFF2-40B4-BE49-F238E27FC236}">
              <a16:creationId xmlns:a16="http://schemas.microsoft.com/office/drawing/2014/main" id="{FB426499-5C55-4E95-8BE2-0F35F2F3FFD0}"/>
            </a:ext>
          </a:extLst>
        </xdr:cNvPr>
        <xdr:cNvSpPr/>
      </xdr:nvSpPr>
      <xdr:spPr>
        <a:xfrm>
          <a:off x="3746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111506</xdr:rowOff>
    </xdr:from>
    <xdr:to>
      <xdr:col>15</xdr:col>
      <xdr:colOff>101600</xdr:colOff>
      <xdr:row>61</xdr:row>
      <xdr:rowOff>41656</xdr:rowOff>
    </xdr:to>
    <xdr:sp macro="" textlink="">
      <xdr:nvSpPr>
        <xdr:cNvPr id="179" name="楕円 178">
          <a:extLst>
            <a:ext uri="{FF2B5EF4-FFF2-40B4-BE49-F238E27FC236}">
              <a16:creationId xmlns:a16="http://schemas.microsoft.com/office/drawing/2014/main" id="{89EDF631-11F9-4BCB-8D6B-D154D7FEBCFE}"/>
            </a:ext>
          </a:extLst>
        </xdr:cNvPr>
        <xdr:cNvSpPr/>
      </xdr:nvSpPr>
      <xdr:spPr>
        <a:xfrm>
          <a:off x="2857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162306</xdr:rowOff>
    </xdr:from>
    <xdr:to>
      <xdr:col>19</xdr:col>
      <xdr:colOff>177800</xdr:colOff>
      <xdr:row>61</xdr:row>
      <xdr:rowOff>29718</xdr:rowOff>
    </xdr:to>
    <xdr:cxnSp macro="">
      <xdr:nvCxnSpPr>
        <xdr:cNvPr id="180" name="直線コネクタ 179">
          <a:extLst>
            <a:ext uri="{FF2B5EF4-FFF2-40B4-BE49-F238E27FC236}">
              <a16:creationId xmlns:a16="http://schemas.microsoft.com/office/drawing/2014/main" id="{8767BAD3-6305-4736-886F-3FF9E13FA9EB}"/>
            </a:ext>
          </a:extLst>
        </xdr:cNvPr>
        <xdr:cNvCxnSpPr/>
      </xdr:nvCxnSpPr>
      <xdr:spPr>
        <a:xfrm>
          <a:off x="2908300" y="104493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81788</xdr:rowOff>
    </xdr:from>
    <xdr:to>
      <xdr:col>10</xdr:col>
      <xdr:colOff>165100</xdr:colOff>
      <xdr:row>61</xdr:row>
      <xdr:rowOff>11938</xdr:rowOff>
    </xdr:to>
    <xdr:sp macro="" textlink="">
      <xdr:nvSpPr>
        <xdr:cNvPr id="181" name="楕円 180">
          <a:extLst>
            <a:ext uri="{FF2B5EF4-FFF2-40B4-BE49-F238E27FC236}">
              <a16:creationId xmlns:a16="http://schemas.microsoft.com/office/drawing/2014/main" id="{D71D1D66-8363-4E7C-A302-690F08B95472}"/>
            </a:ext>
          </a:extLst>
        </xdr:cNvPr>
        <xdr:cNvSpPr/>
      </xdr:nvSpPr>
      <xdr:spPr>
        <a:xfrm>
          <a:off x="1968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132588</xdr:rowOff>
    </xdr:from>
    <xdr:to>
      <xdr:col>15</xdr:col>
      <xdr:colOff>50800</xdr:colOff>
      <xdr:row>60</xdr:row>
      <xdr:rowOff>162306</xdr:rowOff>
    </xdr:to>
    <xdr:cxnSp macro="">
      <xdr:nvCxnSpPr>
        <xdr:cNvPr id="182" name="直線コネクタ 181">
          <a:extLst>
            <a:ext uri="{FF2B5EF4-FFF2-40B4-BE49-F238E27FC236}">
              <a16:creationId xmlns:a16="http://schemas.microsoft.com/office/drawing/2014/main" id="{1A79861E-BFDB-4B91-9E30-1D1C24034742}"/>
            </a:ext>
          </a:extLst>
        </xdr:cNvPr>
        <xdr:cNvCxnSpPr/>
      </xdr:nvCxnSpPr>
      <xdr:spPr>
        <a:xfrm>
          <a:off x="2019300" y="1041958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54356</xdr:rowOff>
    </xdr:from>
    <xdr:to>
      <xdr:col>6</xdr:col>
      <xdr:colOff>38100</xdr:colOff>
      <xdr:row>60</xdr:row>
      <xdr:rowOff>155956</xdr:rowOff>
    </xdr:to>
    <xdr:sp macro="" textlink="">
      <xdr:nvSpPr>
        <xdr:cNvPr id="183" name="楕円 182">
          <a:extLst>
            <a:ext uri="{FF2B5EF4-FFF2-40B4-BE49-F238E27FC236}">
              <a16:creationId xmlns:a16="http://schemas.microsoft.com/office/drawing/2014/main" id="{DA2E911F-1E42-45C9-A98B-3C4E9C61DA97}"/>
            </a:ext>
          </a:extLst>
        </xdr:cNvPr>
        <xdr:cNvSpPr/>
      </xdr:nvSpPr>
      <xdr:spPr>
        <a:xfrm>
          <a:off x="1079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105156</xdr:rowOff>
    </xdr:from>
    <xdr:to>
      <xdr:col>10</xdr:col>
      <xdr:colOff>114300</xdr:colOff>
      <xdr:row>60</xdr:row>
      <xdr:rowOff>132588</xdr:rowOff>
    </xdr:to>
    <xdr:cxnSp macro="">
      <xdr:nvCxnSpPr>
        <xdr:cNvPr id="184" name="直線コネクタ 183">
          <a:extLst>
            <a:ext uri="{FF2B5EF4-FFF2-40B4-BE49-F238E27FC236}">
              <a16:creationId xmlns:a16="http://schemas.microsoft.com/office/drawing/2014/main" id="{3EF86DD8-1A83-4FE9-AD1D-E099C2E2D3A7}"/>
            </a:ext>
          </a:extLst>
        </xdr:cNvPr>
        <xdr:cNvCxnSpPr/>
      </xdr:nvCxnSpPr>
      <xdr:spPr>
        <a:xfrm>
          <a:off x="1130300" y="10392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85" name="n_1aveValue【体育館・プール】&#10;有形固定資産減価償却率">
          <a:extLst>
            <a:ext uri="{FF2B5EF4-FFF2-40B4-BE49-F238E27FC236}">
              <a16:creationId xmlns:a16="http://schemas.microsoft.com/office/drawing/2014/main" id="{A68E477F-96E7-47C0-903C-DE1991E3A3AC}"/>
            </a:ext>
          </a:extLst>
        </xdr:cNvPr>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86" name="n_2aveValue【体育館・プール】&#10;有形固定資産減価償却率">
          <a:extLst>
            <a:ext uri="{FF2B5EF4-FFF2-40B4-BE49-F238E27FC236}">
              <a16:creationId xmlns:a16="http://schemas.microsoft.com/office/drawing/2014/main" id="{35075C31-9707-4B0F-A2ED-14956BE2D5CD}"/>
            </a:ext>
          </a:extLst>
        </xdr:cNvPr>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87" name="n_3aveValue【体育館・プール】&#10;有形固定資産減価償却率">
          <a:extLst>
            <a:ext uri="{FF2B5EF4-FFF2-40B4-BE49-F238E27FC236}">
              <a16:creationId xmlns:a16="http://schemas.microsoft.com/office/drawing/2014/main" id="{878946E3-F1B9-45FA-9D17-56623AB48FE1}"/>
            </a:ext>
          </a:extLst>
        </xdr:cNvPr>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88" name="n_4aveValue【体育館・プール】&#10;有形固定資産減価償却率">
          <a:extLst>
            <a:ext uri="{FF2B5EF4-FFF2-40B4-BE49-F238E27FC236}">
              <a16:creationId xmlns:a16="http://schemas.microsoft.com/office/drawing/2014/main" id="{CD35BF32-99D3-4D60-9D4E-8755324309C5}"/>
            </a:ext>
          </a:extLst>
        </xdr:cNvPr>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71645</xdr:rowOff>
    </xdr:from>
    <xdr:ext cx="405111" cy="259045"/>
    <xdr:sp macro="" textlink="">
      <xdr:nvSpPr>
        <xdr:cNvPr id="189" name="n_1mainValue【体育館・プール】&#10;有形固定資産減価償却率">
          <a:extLst>
            <a:ext uri="{FF2B5EF4-FFF2-40B4-BE49-F238E27FC236}">
              <a16:creationId xmlns:a16="http://schemas.microsoft.com/office/drawing/2014/main" id="{5E36521C-5A57-4B03-ACAA-1420816FFDF3}"/>
            </a:ext>
          </a:extLst>
        </xdr:cNvPr>
        <xdr:cNvSpPr txBox="1"/>
      </xdr:nvSpPr>
      <xdr:spPr>
        <a:xfrm>
          <a:off x="35820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32783</xdr:rowOff>
    </xdr:from>
    <xdr:ext cx="405111" cy="259045"/>
    <xdr:sp macro="" textlink="">
      <xdr:nvSpPr>
        <xdr:cNvPr id="190" name="n_2mainValue【体育館・プール】&#10;有形固定資産減価償却率">
          <a:extLst>
            <a:ext uri="{FF2B5EF4-FFF2-40B4-BE49-F238E27FC236}">
              <a16:creationId xmlns:a16="http://schemas.microsoft.com/office/drawing/2014/main" id="{2B11023F-F5C7-4DB7-B749-22BCF843AF72}"/>
            </a:ext>
          </a:extLst>
        </xdr:cNvPr>
        <xdr:cNvSpPr txBox="1"/>
      </xdr:nvSpPr>
      <xdr:spPr>
        <a:xfrm>
          <a:off x="2705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3065</xdr:rowOff>
    </xdr:from>
    <xdr:ext cx="405111" cy="259045"/>
    <xdr:sp macro="" textlink="">
      <xdr:nvSpPr>
        <xdr:cNvPr id="191" name="n_3mainValue【体育館・プール】&#10;有形固定資産減価償却率">
          <a:extLst>
            <a:ext uri="{FF2B5EF4-FFF2-40B4-BE49-F238E27FC236}">
              <a16:creationId xmlns:a16="http://schemas.microsoft.com/office/drawing/2014/main" id="{423D49D6-7098-4AB0-AB7F-C10AA45AFA79}"/>
            </a:ext>
          </a:extLst>
        </xdr:cNvPr>
        <xdr:cNvSpPr txBox="1"/>
      </xdr:nvSpPr>
      <xdr:spPr>
        <a:xfrm>
          <a:off x="1816744"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147083</xdr:rowOff>
    </xdr:from>
    <xdr:ext cx="405111" cy="259045"/>
    <xdr:sp macro="" textlink="">
      <xdr:nvSpPr>
        <xdr:cNvPr id="192" name="n_4mainValue【体育館・プール】&#10;有形固定資産減価償却率">
          <a:extLst>
            <a:ext uri="{FF2B5EF4-FFF2-40B4-BE49-F238E27FC236}">
              <a16:creationId xmlns:a16="http://schemas.microsoft.com/office/drawing/2014/main" id="{F7F617E7-6D89-47E5-811F-1CE458E6D43A}"/>
            </a:ext>
          </a:extLst>
        </xdr:cNvPr>
        <xdr:cNvSpPr txBox="1"/>
      </xdr:nvSpPr>
      <xdr:spPr>
        <a:xfrm>
          <a:off x="927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AC0A4AFE-1F5D-4725-AF01-DA2139DD8C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499B8B83-591D-4624-A9EF-3D68E22C78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CA308678-0C45-4402-A277-D8C5B37831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9CFDCF28-2D28-4D4F-A57B-D738D8EE6D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1D13C33A-B09A-4ED7-B484-C5780A09C3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B62AC087-F551-4F9F-BFFC-2E7B100E54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CB6619F9-B6C0-4798-B5D9-1E08A78366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4639BDD0-3599-4C49-BBB0-D59B962959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4450AE6C-607B-4B12-93E5-597F979A54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C1951D6C-43DB-46CD-BF9E-59FFE7785D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3" name="直線コネクタ 202">
          <a:extLst>
            <a:ext uri="{FF2B5EF4-FFF2-40B4-BE49-F238E27FC236}">
              <a16:creationId xmlns:a16="http://schemas.microsoft.com/office/drawing/2014/main" id="{982EB6A2-0228-4CF8-B8DC-210A5CB3635C}"/>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4" name="テキスト ボックス 203">
          <a:extLst>
            <a:ext uri="{FF2B5EF4-FFF2-40B4-BE49-F238E27FC236}">
              <a16:creationId xmlns:a16="http://schemas.microsoft.com/office/drawing/2014/main" id="{CF0CF6D1-B6C2-4BC6-8939-9C75E15A61B9}"/>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9BDAA8F9-8C45-41FD-96AE-B06C49D5105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6" name="テキスト ボックス 205">
          <a:extLst>
            <a:ext uri="{FF2B5EF4-FFF2-40B4-BE49-F238E27FC236}">
              <a16:creationId xmlns:a16="http://schemas.microsoft.com/office/drawing/2014/main" id="{217FD182-1F0A-4E97-9099-653206100B5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7" name="直線コネクタ 206">
          <a:extLst>
            <a:ext uri="{FF2B5EF4-FFF2-40B4-BE49-F238E27FC236}">
              <a16:creationId xmlns:a16="http://schemas.microsoft.com/office/drawing/2014/main" id="{108D7E02-BBC7-422F-A6EE-91615CD4FA67}"/>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8" name="テキスト ボックス 207">
          <a:extLst>
            <a:ext uri="{FF2B5EF4-FFF2-40B4-BE49-F238E27FC236}">
              <a16:creationId xmlns:a16="http://schemas.microsoft.com/office/drawing/2014/main" id="{78BD9536-8009-4F70-ACBE-ABFEB0D81BA5}"/>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4A1C3EF6-9BDB-4D2E-BDDE-A1C63E6ABBB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4D98D6BE-8096-4A11-B48F-24B5C81570D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1" name="直線コネクタ 210">
          <a:extLst>
            <a:ext uri="{FF2B5EF4-FFF2-40B4-BE49-F238E27FC236}">
              <a16:creationId xmlns:a16="http://schemas.microsoft.com/office/drawing/2014/main" id="{3C071787-3997-4FC0-8048-3AA0AA3EA5A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2" name="テキスト ボックス 211">
          <a:extLst>
            <a:ext uri="{FF2B5EF4-FFF2-40B4-BE49-F238E27FC236}">
              <a16:creationId xmlns:a16="http://schemas.microsoft.com/office/drawing/2014/main" id="{639EBA06-0237-4B5A-8945-A055BC90837F}"/>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3" name="直線コネクタ 212">
          <a:extLst>
            <a:ext uri="{FF2B5EF4-FFF2-40B4-BE49-F238E27FC236}">
              <a16:creationId xmlns:a16="http://schemas.microsoft.com/office/drawing/2014/main" id="{70A13FDF-19D9-46DD-A0F0-C499734C7C3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4" name="テキスト ボックス 213">
          <a:extLst>
            <a:ext uri="{FF2B5EF4-FFF2-40B4-BE49-F238E27FC236}">
              <a16:creationId xmlns:a16="http://schemas.microsoft.com/office/drawing/2014/main" id="{8B771B50-0DC9-45EF-B04F-9A68AA1761F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5" name="直線コネクタ 214">
          <a:extLst>
            <a:ext uri="{FF2B5EF4-FFF2-40B4-BE49-F238E27FC236}">
              <a16:creationId xmlns:a16="http://schemas.microsoft.com/office/drawing/2014/main" id="{2E8B18AC-C487-4511-8305-D315000E46C7}"/>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6" name="テキスト ボックス 215">
          <a:extLst>
            <a:ext uri="{FF2B5EF4-FFF2-40B4-BE49-F238E27FC236}">
              <a16:creationId xmlns:a16="http://schemas.microsoft.com/office/drawing/2014/main" id="{842DE1C1-06F2-4D67-8B05-14A0DA6FA911}"/>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555897A5-2170-4941-91E1-481E50DB29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id="{6691B64E-7045-477C-9569-C49EDA8440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a:extLst>
            <a:ext uri="{FF2B5EF4-FFF2-40B4-BE49-F238E27FC236}">
              <a16:creationId xmlns:a16="http://schemas.microsoft.com/office/drawing/2014/main" id="{DD5831B9-779B-424D-A5A9-C93AE897E2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0" name="直線コネクタ 219">
          <a:extLst>
            <a:ext uri="{FF2B5EF4-FFF2-40B4-BE49-F238E27FC236}">
              <a16:creationId xmlns:a16="http://schemas.microsoft.com/office/drawing/2014/main" id="{EB72A24B-C572-426B-9A8C-1C4C95129A35}"/>
            </a:ext>
          </a:extLst>
        </xdr:cNvPr>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21" name="【体育館・プール】&#10;一人当たり面積最小値テキスト">
          <a:extLst>
            <a:ext uri="{FF2B5EF4-FFF2-40B4-BE49-F238E27FC236}">
              <a16:creationId xmlns:a16="http://schemas.microsoft.com/office/drawing/2014/main" id="{8EA3ED34-4F76-4CFB-BAB9-2589B6DE9D00}"/>
            </a:ext>
          </a:extLst>
        </xdr:cNvPr>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22" name="直線コネクタ 221">
          <a:extLst>
            <a:ext uri="{FF2B5EF4-FFF2-40B4-BE49-F238E27FC236}">
              <a16:creationId xmlns:a16="http://schemas.microsoft.com/office/drawing/2014/main" id="{9E9F09D9-48B8-4AC1-8BA0-28DCFD09DDBE}"/>
            </a:ext>
          </a:extLst>
        </xdr:cNvPr>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23" name="【体育館・プール】&#10;一人当たり面積最大値テキスト">
          <a:extLst>
            <a:ext uri="{FF2B5EF4-FFF2-40B4-BE49-F238E27FC236}">
              <a16:creationId xmlns:a16="http://schemas.microsoft.com/office/drawing/2014/main" id="{E585FE99-54AE-4EB6-8106-4D69FF534C85}"/>
            </a:ext>
          </a:extLst>
        </xdr:cNvPr>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24" name="直線コネクタ 223">
          <a:extLst>
            <a:ext uri="{FF2B5EF4-FFF2-40B4-BE49-F238E27FC236}">
              <a16:creationId xmlns:a16="http://schemas.microsoft.com/office/drawing/2014/main" id="{A00B2829-A299-4D50-A89A-23C6587F34F9}"/>
            </a:ext>
          </a:extLst>
        </xdr:cNvPr>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25" name="【体育館・プール】&#10;一人当たり面積平均値テキスト">
          <a:extLst>
            <a:ext uri="{FF2B5EF4-FFF2-40B4-BE49-F238E27FC236}">
              <a16:creationId xmlns:a16="http://schemas.microsoft.com/office/drawing/2014/main" id="{BA53E9B9-0F13-4832-8A40-123EA9DA2FC6}"/>
            </a:ext>
          </a:extLst>
        </xdr:cNvPr>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26" name="フローチャート: 判断 225">
          <a:extLst>
            <a:ext uri="{FF2B5EF4-FFF2-40B4-BE49-F238E27FC236}">
              <a16:creationId xmlns:a16="http://schemas.microsoft.com/office/drawing/2014/main" id="{4233F89A-3F92-4BBB-A5F9-46DB60BDE5D6}"/>
            </a:ext>
          </a:extLst>
        </xdr:cNvPr>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27" name="フローチャート: 判断 226">
          <a:extLst>
            <a:ext uri="{FF2B5EF4-FFF2-40B4-BE49-F238E27FC236}">
              <a16:creationId xmlns:a16="http://schemas.microsoft.com/office/drawing/2014/main" id="{BC773462-E49A-45B4-A992-EEC9429EFFFF}"/>
            </a:ext>
          </a:extLst>
        </xdr:cNvPr>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28" name="フローチャート: 判断 227">
          <a:extLst>
            <a:ext uri="{FF2B5EF4-FFF2-40B4-BE49-F238E27FC236}">
              <a16:creationId xmlns:a16="http://schemas.microsoft.com/office/drawing/2014/main" id="{7966E0AD-899F-4C80-A11E-C1D541C80A8A}"/>
            </a:ext>
          </a:extLst>
        </xdr:cNvPr>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29" name="フローチャート: 判断 228">
          <a:extLst>
            <a:ext uri="{FF2B5EF4-FFF2-40B4-BE49-F238E27FC236}">
              <a16:creationId xmlns:a16="http://schemas.microsoft.com/office/drawing/2014/main" id="{A036B6DB-7D37-4A15-939D-D5AC398BD189}"/>
            </a:ext>
          </a:extLst>
        </xdr:cNvPr>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0" name="フローチャート: 判断 229">
          <a:extLst>
            <a:ext uri="{FF2B5EF4-FFF2-40B4-BE49-F238E27FC236}">
              <a16:creationId xmlns:a16="http://schemas.microsoft.com/office/drawing/2014/main" id="{3FBD3E96-CC0D-40A9-B5C4-DF671ED56AF0}"/>
            </a:ext>
          </a:extLst>
        </xdr:cNvPr>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2986355-1BC5-4FCF-ADA3-97505CADF4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24C1817-97DB-493A-97F9-54D4A2D5E3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84D0CC5-DEAD-48F8-82F4-A271A012D6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5E03606-91D1-49E8-8658-BE908B553E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CBC0D6B-C8C9-4015-8A3F-2EC0657AEC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xdr:rowOff>
    </xdr:from>
    <xdr:to>
      <xdr:col>50</xdr:col>
      <xdr:colOff>165100</xdr:colOff>
      <xdr:row>62</xdr:row>
      <xdr:rowOff>102235</xdr:rowOff>
    </xdr:to>
    <xdr:sp macro="" textlink="">
      <xdr:nvSpPr>
        <xdr:cNvPr id="236" name="楕円 235">
          <a:extLst>
            <a:ext uri="{FF2B5EF4-FFF2-40B4-BE49-F238E27FC236}">
              <a16:creationId xmlns:a16="http://schemas.microsoft.com/office/drawing/2014/main" id="{6DB87061-71E2-423E-911A-068C9F68944C}"/>
            </a:ext>
          </a:extLst>
        </xdr:cNvPr>
        <xdr:cNvSpPr/>
      </xdr:nvSpPr>
      <xdr:spPr>
        <a:xfrm>
          <a:off x="958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xdr:rowOff>
    </xdr:from>
    <xdr:to>
      <xdr:col>46</xdr:col>
      <xdr:colOff>38100</xdr:colOff>
      <xdr:row>62</xdr:row>
      <xdr:rowOff>106521</xdr:rowOff>
    </xdr:to>
    <xdr:sp macro="" textlink="">
      <xdr:nvSpPr>
        <xdr:cNvPr id="237" name="楕円 236">
          <a:extLst>
            <a:ext uri="{FF2B5EF4-FFF2-40B4-BE49-F238E27FC236}">
              <a16:creationId xmlns:a16="http://schemas.microsoft.com/office/drawing/2014/main" id="{A9D9EEC8-2D5E-4B9E-AC4F-82A5399A1750}"/>
            </a:ext>
          </a:extLst>
        </xdr:cNvPr>
        <xdr:cNvSpPr/>
      </xdr:nvSpPr>
      <xdr:spPr>
        <a:xfrm>
          <a:off x="8699500" y="1063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51435</xdr:rowOff>
    </xdr:from>
    <xdr:to>
      <xdr:col>50</xdr:col>
      <xdr:colOff>114300</xdr:colOff>
      <xdr:row>62</xdr:row>
      <xdr:rowOff>55721</xdr:rowOff>
    </xdr:to>
    <xdr:cxnSp macro="">
      <xdr:nvCxnSpPr>
        <xdr:cNvPr id="238" name="直線コネクタ 237">
          <a:extLst>
            <a:ext uri="{FF2B5EF4-FFF2-40B4-BE49-F238E27FC236}">
              <a16:creationId xmlns:a16="http://schemas.microsoft.com/office/drawing/2014/main" id="{38B15666-FB74-4F1E-A787-143377B427CD}"/>
            </a:ext>
          </a:extLst>
        </xdr:cNvPr>
        <xdr:cNvCxnSpPr/>
      </xdr:nvCxnSpPr>
      <xdr:spPr>
        <a:xfrm flipV="1">
          <a:off x="8750300" y="1068133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39" name="楕円 238">
          <a:extLst>
            <a:ext uri="{FF2B5EF4-FFF2-40B4-BE49-F238E27FC236}">
              <a16:creationId xmlns:a16="http://schemas.microsoft.com/office/drawing/2014/main" id="{E540BA4F-78CA-40A7-984D-5C41734BF7D3}"/>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55721</xdr:rowOff>
    </xdr:to>
    <xdr:cxnSp macro="">
      <xdr:nvCxnSpPr>
        <xdr:cNvPr id="240" name="直線コネクタ 239">
          <a:extLst>
            <a:ext uri="{FF2B5EF4-FFF2-40B4-BE49-F238E27FC236}">
              <a16:creationId xmlns:a16="http://schemas.microsoft.com/office/drawing/2014/main" id="{EA3CE9BE-ADD7-4584-8033-133F2BF9AA5C}"/>
            </a:ext>
          </a:extLst>
        </xdr:cNvPr>
        <xdr:cNvCxnSpPr/>
      </xdr:nvCxnSpPr>
      <xdr:spPr>
        <a:xfrm>
          <a:off x="7861300" y="10675620"/>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2063</xdr:rowOff>
    </xdr:from>
    <xdr:to>
      <xdr:col>36</xdr:col>
      <xdr:colOff>165100</xdr:colOff>
      <xdr:row>62</xdr:row>
      <xdr:rowOff>103663</xdr:rowOff>
    </xdr:to>
    <xdr:sp macro="" textlink="">
      <xdr:nvSpPr>
        <xdr:cNvPr id="241" name="楕円 240">
          <a:extLst>
            <a:ext uri="{FF2B5EF4-FFF2-40B4-BE49-F238E27FC236}">
              <a16:creationId xmlns:a16="http://schemas.microsoft.com/office/drawing/2014/main" id="{011BC8F1-DBDF-422E-AAE1-D99D46D7A8FE}"/>
            </a:ext>
          </a:extLst>
        </xdr:cNvPr>
        <xdr:cNvSpPr/>
      </xdr:nvSpPr>
      <xdr:spPr>
        <a:xfrm>
          <a:off x="6921500" y="10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52863</xdr:rowOff>
    </xdr:to>
    <xdr:cxnSp macro="">
      <xdr:nvCxnSpPr>
        <xdr:cNvPr id="242" name="直線コネクタ 241">
          <a:extLst>
            <a:ext uri="{FF2B5EF4-FFF2-40B4-BE49-F238E27FC236}">
              <a16:creationId xmlns:a16="http://schemas.microsoft.com/office/drawing/2014/main" id="{4A34B412-DECA-41E0-9494-84C154171B2C}"/>
            </a:ext>
          </a:extLst>
        </xdr:cNvPr>
        <xdr:cNvCxnSpPr/>
      </xdr:nvCxnSpPr>
      <xdr:spPr>
        <a:xfrm flipV="1">
          <a:off x="6972300" y="10675620"/>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43" name="n_1aveValue【体育館・プール】&#10;一人当たり面積">
          <a:extLst>
            <a:ext uri="{FF2B5EF4-FFF2-40B4-BE49-F238E27FC236}">
              <a16:creationId xmlns:a16="http://schemas.microsoft.com/office/drawing/2014/main" id="{62166CED-AAA1-4AEB-9736-97153747030B}"/>
            </a:ext>
          </a:extLst>
        </xdr:cNvPr>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44" name="n_2aveValue【体育館・プール】&#10;一人当たり面積">
          <a:extLst>
            <a:ext uri="{FF2B5EF4-FFF2-40B4-BE49-F238E27FC236}">
              <a16:creationId xmlns:a16="http://schemas.microsoft.com/office/drawing/2014/main" id="{4C1C055B-BD71-41CF-BB4D-822618CEC5AD}"/>
            </a:ext>
          </a:extLst>
        </xdr:cNvPr>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45" name="n_3aveValue【体育館・プール】&#10;一人当たり面積">
          <a:extLst>
            <a:ext uri="{FF2B5EF4-FFF2-40B4-BE49-F238E27FC236}">
              <a16:creationId xmlns:a16="http://schemas.microsoft.com/office/drawing/2014/main" id="{F3C0445F-0656-482D-A566-73FB6C87B672}"/>
            </a:ext>
          </a:extLst>
        </xdr:cNvPr>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46" name="n_4aveValue【体育館・プール】&#10;一人当たり面積">
          <a:extLst>
            <a:ext uri="{FF2B5EF4-FFF2-40B4-BE49-F238E27FC236}">
              <a16:creationId xmlns:a16="http://schemas.microsoft.com/office/drawing/2014/main" id="{5D4C49CD-8778-476D-BE8E-153A05351873}"/>
            </a:ext>
          </a:extLst>
        </xdr:cNvPr>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118762</xdr:rowOff>
    </xdr:from>
    <xdr:ext cx="469744" cy="259045"/>
    <xdr:sp macro="" textlink="">
      <xdr:nvSpPr>
        <xdr:cNvPr id="247" name="n_1mainValue【体育館・プール】&#10;一人当たり面積">
          <a:extLst>
            <a:ext uri="{FF2B5EF4-FFF2-40B4-BE49-F238E27FC236}">
              <a16:creationId xmlns:a16="http://schemas.microsoft.com/office/drawing/2014/main" id="{EA2E0287-6ECF-4AC2-8BE0-E264FD610F19}"/>
            </a:ext>
          </a:extLst>
        </xdr:cNvPr>
        <xdr:cNvSpPr txBox="1"/>
      </xdr:nvSpPr>
      <xdr:spPr>
        <a:xfrm>
          <a:off x="93917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123048</xdr:rowOff>
    </xdr:from>
    <xdr:ext cx="469744" cy="259045"/>
    <xdr:sp macro="" textlink="">
      <xdr:nvSpPr>
        <xdr:cNvPr id="248" name="n_2mainValue【体育館・プール】&#10;一人当たり面積">
          <a:extLst>
            <a:ext uri="{FF2B5EF4-FFF2-40B4-BE49-F238E27FC236}">
              <a16:creationId xmlns:a16="http://schemas.microsoft.com/office/drawing/2014/main" id="{25EAE532-FA3C-458D-AC5B-422F2D44A119}"/>
            </a:ext>
          </a:extLst>
        </xdr:cNvPr>
        <xdr:cNvSpPr txBox="1"/>
      </xdr:nvSpPr>
      <xdr:spPr>
        <a:xfrm>
          <a:off x="8515427" y="104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113047</xdr:rowOff>
    </xdr:from>
    <xdr:ext cx="469744" cy="259045"/>
    <xdr:sp macro="" textlink="">
      <xdr:nvSpPr>
        <xdr:cNvPr id="249" name="n_3mainValue【体育館・プール】&#10;一人当たり面積">
          <a:extLst>
            <a:ext uri="{FF2B5EF4-FFF2-40B4-BE49-F238E27FC236}">
              <a16:creationId xmlns:a16="http://schemas.microsoft.com/office/drawing/2014/main" id="{73FAF4B2-91DE-44AC-A43C-870D46A78751}"/>
            </a:ext>
          </a:extLst>
        </xdr:cNvPr>
        <xdr:cNvSpPr txBox="1"/>
      </xdr:nvSpPr>
      <xdr:spPr>
        <a:xfrm>
          <a:off x="7626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120190</xdr:rowOff>
    </xdr:from>
    <xdr:ext cx="469744" cy="259045"/>
    <xdr:sp macro="" textlink="">
      <xdr:nvSpPr>
        <xdr:cNvPr id="250" name="n_4mainValue【体育館・プール】&#10;一人当たり面積">
          <a:extLst>
            <a:ext uri="{FF2B5EF4-FFF2-40B4-BE49-F238E27FC236}">
              <a16:creationId xmlns:a16="http://schemas.microsoft.com/office/drawing/2014/main" id="{87EF7C93-00A6-4A9E-8630-2074A7125232}"/>
            </a:ext>
          </a:extLst>
        </xdr:cNvPr>
        <xdr:cNvSpPr txBox="1"/>
      </xdr:nvSpPr>
      <xdr:spPr>
        <a:xfrm>
          <a:off x="6737427" y="104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BFAF8F26-6F1F-48FE-9DAE-9E1DF8158A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6B083FE4-43E6-4CA6-9D1C-788AE13EBE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BB9E7A15-EE0E-4963-94FE-8B507CDA96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2B0F2F84-9C01-4DB4-8436-3A42B4A120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11AFDCD9-CDD3-4326-BD64-B25925046A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ADBB73CF-D322-4108-82E3-E9F1BB12497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E6D61DC1-8219-4B56-99BC-9034A4EE2D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481DC48B-2783-44BB-99EF-2EE4729F53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50419D87-C46E-44E2-9527-8C4712DEE4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1E6E4AD9-D61B-4686-B215-DE1BB7F704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66ADFCED-AFAC-4EF1-9681-E4DBE4E2B6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2B808AB8-2099-4548-B498-C6E0E53474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F4399D08-0185-40A4-9B60-70DDA18FE06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807BD833-EDDC-4F29-B731-CF6DA76697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F6CE202C-C09F-4A13-A8B8-04D5A8BBCC0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E421A148-F5AA-4320-A001-747FFC40C4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3D230693-A624-4797-8D7A-33663441B5E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A3A0D5C0-53BD-4288-B899-9C0CAA81BE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C31E37D4-9355-4ADB-89FB-0F6795398C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65F8968E-0D19-4C12-BB09-73DC721C2A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2370DA1A-9121-4A5F-AC4C-D53A146454B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D71B4DD9-3B45-47BA-9B70-6DB81E48F9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60C4E3FE-F0A6-4A98-9CF1-6571654CC93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a:extLst>
            <a:ext uri="{FF2B5EF4-FFF2-40B4-BE49-F238E27FC236}">
              <a16:creationId xmlns:a16="http://schemas.microsoft.com/office/drawing/2014/main" id="{06881962-F9E3-472B-8922-B18E7630DC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75" name="直線コネクタ 274">
          <a:extLst>
            <a:ext uri="{FF2B5EF4-FFF2-40B4-BE49-F238E27FC236}">
              <a16:creationId xmlns:a16="http://schemas.microsoft.com/office/drawing/2014/main" id="{0E0307C9-6247-435E-9C4E-19A9421B179A}"/>
            </a:ext>
          </a:extLst>
        </xdr:cNvPr>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76" name="【福祉施設】&#10;有形固定資産減価償却率最小値テキスト">
          <a:extLst>
            <a:ext uri="{FF2B5EF4-FFF2-40B4-BE49-F238E27FC236}">
              <a16:creationId xmlns:a16="http://schemas.microsoft.com/office/drawing/2014/main" id="{D7CD37D1-8B3C-4BE1-BA8D-41C3E7B53AD4}"/>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77" name="直線コネクタ 276">
          <a:extLst>
            <a:ext uri="{FF2B5EF4-FFF2-40B4-BE49-F238E27FC236}">
              <a16:creationId xmlns:a16="http://schemas.microsoft.com/office/drawing/2014/main" id="{D8D33F2D-F224-4653-857D-CB1707A5EE8B}"/>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8" name="【福祉施設】&#10;有形固定資産減価償却率最大値テキスト">
          <a:extLst>
            <a:ext uri="{FF2B5EF4-FFF2-40B4-BE49-F238E27FC236}">
              <a16:creationId xmlns:a16="http://schemas.microsoft.com/office/drawing/2014/main" id="{F36484BE-CBD2-4C96-9A5F-0D77E36B9935}"/>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9" name="直線コネクタ 278">
          <a:extLst>
            <a:ext uri="{FF2B5EF4-FFF2-40B4-BE49-F238E27FC236}">
              <a16:creationId xmlns:a16="http://schemas.microsoft.com/office/drawing/2014/main" id="{11112F25-B50D-44C1-B093-15DADB3EF39B}"/>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80" name="【福祉施設】&#10;有形固定資産減価償却率平均値テキスト">
          <a:extLst>
            <a:ext uri="{FF2B5EF4-FFF2-40B4-BE49-F238E27FC236}">
              <a16:creationId xmlns:a16="http://schemas.microsoft.com/office/drawing/2014/main" id="{D3C56B16-42FA-47CC-9878-65330B9374C6}"/>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81" name="フローチャート: 判断 280">
          <a:extLst>
            <a:ext uri="{FF2B5EF4-FFF2-40B4-BE49-F238E27FC236}">
              <a16:creationId xmlns:a16="http://schemas.microsoft.com/office/drawing/2014/main" id="{14C4BEF4-FF0E-4E30-895A-BBA06348B9B2}"/>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2" name="フローチャート: 判断 281">
          <a:extLst>
            <a:ext uri="{FF2B5EF4-FFF2-40B4-BE49-F238E27FC236}">
              <a16:creationId xmlns:a16="http://schemas.microsoft.com/office/drawing/2014/main" id="{B5F4CCFE-2EEC-4014-A09D-75C572256D63}"/>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83" name="フローチャート: 判断 282">
          <a:extLst>
            <a:ext uri="{FF2B5EF4-FFF2-40B4-BE49-F238E27FC236}">
              <a16:creationId xmlns:a16="http://schemas.microsoft.com/office/drawing/2014/main" id="{AF17B97E-5A8F-4E82-BE31-772F2E7E880E}"/>
            </a:ext>
          </a:extLst>
        </xdr:cNvPr>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4" name="フローチャート: 判断 283">
          <a:extLst>
            <a:ext uri="{FF2B5EF4-FFF2-40B4-BE49-F238E27FC236}">
              <a16:creationId xmlns:a16="http://schemas.microsoft.com/office/drawing/2014/main" id="{BA764D91-C966-4154-AEE8-A268AA96E80C}"/>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5" name="フローチャート: 判断 284">
          <a:extLst>
            <a:ext uri="{FF2B5EF4-FFF2-40B4-BE49-F238E27FC236}">
              <a16:creationId xmlns:a16="http://schemas.microsoft.com/office/drawing/2014/main" id="{198E6078-968E-469C-9BF7-76BC19C3F1A8}"/>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088ED14-E53D-4238-9809-3D0C6B743F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D187C74-5589-460B-AC52-53F566BF81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40C5FD5-6F06-4745-981D-AC3AC14000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96D10FB-D9C2-461E-8749-72E459F832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D5ADF88-022A-46C7-BF31-F95205BFCF5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91" name="楕円 290">
          <a:extLst>
            <a:ext uri="{FF2B5EF4-FFF2-40B4-BE49-F238E27FC236}">
              <a16:creationId xmlns:a16="http://schemas.microsoft.com/office/drawing/2014/main" id="{E49C270A-E99B-4EE2-AFEA-FC2D2F60AFD9}"/>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53975</xdr:rowOff>
    </xdr:from>
    <xdr:to>
      <xdr:col>15</xdr:col>
      <xdr:colOff>101600</xdr:colOff>
      <xdr:row>82</xdr:row>
      <xdr:rowOff>155575</xdr:rowOff>
    </xdr:to>
    <xdr:sp macro="" textlink="">
      <xdr:nvSpPr>
        <xdr:cNvPr id="292" name="楕円 291">
          <a:extLst>
            <a:ext uri="{FF2B5EF4-FFF2-40B4-BE49-F238E27FC236}">
              <a16:creationId xmlns:a16="http://schemas.microsoft.com/office/drawing/2014/main" id="{47DD279E-8DC8-4920-ACC1-F26B848D576B}"/>
            </a:ext>
          </a:extLst>
        </xdr:cNvPr>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154305</xdr:rowOff>
    </xdr:to>
    <xdr:cxnSp macro="">
      <xdr:nvCxnSpPr>
        <xdr:cNvPr id="293" name="直線コネクタ 292">
          <a:extLst>
            <a:ext uri="{FF2B5EF4-FFF2-40B4-BE49-F238E27FC236}">
              <a16:creationId xmlns:a16="http://schemas.microsoft.com/office/drawing/2014/main" id="{E3C15C22-E071-4AF8-9AD6-0C0F27C5D189}"/>
            </a:ext>
          </a:extLst>
        </xdr:cNvPr>
        <xdr:cNvCxnSpPr/>
      </xdr:nvCxnSpPr>
      <xdr:spPr>
        <a:xfrm>
          <a:off x="2908300" y="141636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4" name="楕円 293">
          <a:extLst>
            <a:ext uri="{FF2B5EF4-FFF2-40B4-BE49-F238E27FC236}">
              <a16:creationId xmlns:a16="http://schemas.microsoft.com/office/drawing/2014/main" id="{7DD979A6-9FA1-4357-9E6C-F9ECC5861A89}"/>
            </a:ext>
          </a:extLst>
        </xdr:cNvPr>
        <xdr:cNvSpPr/>
      </xdr:nvSpPr>
      <xdr:spPr>
        <a:xfrm>
          <a:off x="1968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55245</xdr:rowOff>
    </xdr:from>
    <xdr:to>
      <xdr:col>15</xdr:col>
      <xdr:colOff>50800</xdr:colOff>
      <xdr:row>82</xdr:row>
      <xdr:rowOff>104775</xdr:rowOff>
    </xdr:to>
    <xdr:cxnSp macro="">
      <xdr:nvCxnSpPr>
        <xdr:cNvPr id="295" name="直線コネクタ 294">
          <a:extLst>
            <a:ext uri="{FF2B5EF4-FFF2-40B4-BE49-F238E27FC236}">
              <a16:creationId xmlns:a16="http://schemas.microsoft.com/office/drawing/2014/main" id="{4DBC9D8A-D354-47A5-9768-B9F387F60A98}"/>
            </a:ext>
          </a:extLst>
        </xdr:cNvPr>
        <xdr:cNvCxnSpPr/>
      </xdr:nvCxnSpPr>
      <xdr:spPr>
        <a:xfrm>
          <a:off x="2019300" y="1411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楕円 295">
          <a:extLst>
            <a:ext uri="{FF2B5EF4-FFF2-40B4-BE49-F238E27FC236}">
              <a16:creationId xmlns:a16="http://schemas.microsoft.com/office/drawing/2014/main" id="{A1DE7010-DF39-47DB-9FFC-E5C5B0C2A77B}"/>
            </a:ext>
          </a:extLst>
        </xdr:cNvPr>
        <xdr:cNvSpPr/>
      </xdr:nvSpPr>
      <xdr:spPr>
        <a:xfrm>
          <a:off x="1079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17145</xdr:rowOff>
    </xdr:from>
    <xdr:to>
      <xdr:col>10</xdr:col>
      <xdr:colOff>114300</xdr:colOff>
      <xdr:row>82</xdr:row>
      <xdr:rowOff>55245</xdr:rowOff>
    </xdr:to>
    <xdr:cxnSp macro="">
      <xdr:nvCxnSpPr>
        <xdr:cNvPr id="297" name="直線コネクタ 296">
          <a:extLst>
            <a:ext uri="{FF2B5EF4-FFF2-40B4-BE49-F238E27FC236}">
              <a16:creationId xmlns:a16="http://schemas.microsoft.com/office/drawing/2014/main" id="{DBEA9D54-4203-4A0C-88E4-7C6F652E3268}"/>
            </a:ext>
          </a:extLst>
        </xdr:cNvPr>
        <xdr:cNvCxnSpPr/>
      </xdr:nvCxnSpPr>
      <xdr:spPr>
        <a:xfrm>
          <a:off x="1130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98" name="n_1aveValue【福祉施設】&#10;有形固定資産減価償却率">
          <a:extLst>
            <a:ext uri="{FF2B5EF4-FFF2-40B4-BE49-F238E27FC236}">
              <a16:creationId xmlns:a16="http://schemas.microsoft.com/office/drawing/2014/main" id="{6D5D14E3-48EB-4AC8-B69F-B6077812B235}"/>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99" name="n_2aveValue【福祉施設】&#10;有形固定資産減価償却率">
          <a:extLst>
            <a:ext uri="{FF2B5EF4-FFF2-40B4-BE49-F238E27FC236}">
              <a16:creationId xmlns:a16="http://schemas.microsoft.com/office/drawing/2014/main" id="{6C0B0D4D-5463-449C-912C-FF1414CB2D1D}"/>
            </a:ext>
          </a:extLst>
        </xdr:cNvPr>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a:extLst>
            <a:ext uri="{FF2B5EF4-FFF2-40B4-BE49-F238E27FC236}">
              <a16:creationId xmlns:a16="http://schemas.microsoft.com/office/drawing/2014/main" id="{AAB1576D-C939-42FF-9047-70BC6FBA3911}"/>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01" name="n_4aveValue【福祉施設】&#10;有形固定資産減価償却率">
          <a:extLst>
            <a:ext uri="{FF2B5EF4-FFF2-40B4-BE49-F238E27FC236}">
              <a16:creationId xmlns:a16="http://schemas.microsoft.com/office/drawing/2014/main" id="{04701263-6B07-47E9-9788-8443E5BB0E5B}"/>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302" name="n_1mainValue【福祉施設】&#10;有形固定資産減価償却率">
          <a:extLst>
            <a:ext uri="{FF2B5EF4-FFF2-40B4-BE49-F238E27FC236}">
              <a16:creationId xmlns:a16="http://schemas.microsoft.com/office/drawing/2014/main" id="{DFC6081D-0620-4D13-8516-F270A4F61600}"/>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303" name="n_2mainValue【福祉施設】&#10;有形固定資産減価償却率">
          <a:extLst>
            <a:ext uri="{FF2B5EF4-FFF2-40B4-BE49-F238E27FC236}">
              <a16:creationId xmlns:a16="http://schemas.microsoft.com/office/drawing/2014/main" id="{573FC76D-A987-4D91-858C-98D379CE4D62}"/>
            </a:ext>
          </a:extLst>
        </xdr:cNvPr>
        <xdr:cNvSpPr txBox="1"/>
      </xdr:nvSpPr>
      <xdr:spPr>
        <a:xfrm>
          <a:off x="2705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04" name="n_3mainValue【福祉施設】&#10;有形固定資産減価償却率">
          <a:extLst>
            <a:ext uri="{FF2B5EF4-FFF2-40B4-BE49-F238E27FC236}">
              <a16:creationId xmlns:a16="http://schemas.microsoft.com/office/drawing/2014/main" id="{CD10F0EC-F77F-4F6D-95A8-F15F8240F629}"/>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05" name="n_4mainValue【福祉施設】&#10;有形固定資産減価償却率">
          <a:extLst>
            <a:ext uri="{FF2B5EF4-FFF2-40B4-BE49-F238E27FC236}">
              <a16:creationId xmlns:a16="http://schemas.microsoft.com/office/drawing/2014/main" id="{46EF0BEB-081D-4C14-8670-2DD816794969}"/>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483B8D68-6ECB-4829-A620-D96F7DE208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17CC948-B299-4EDF-B676-2D61B386B8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B4A49EA1-0290-473E-9A16-E6366D015E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DAF9AD19-07C6-4686-89D0-E6FCF2C6C2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574C405F-7898-425D-BBB2-281589F199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AC4B5136-5DFB-40D3-BD48-92D49578F7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9801221-C13C-422D-82CF-59EA90405B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A11A1627-5DA1-4E45-928A-38367E02E3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A1B18109-CDDF-4035-AFC3-056BEFD1BD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287EEC28-1D31-4F74-8E83-F1BA490541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F3BC7C20-51ED-40D2-97A2-B18EB38841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F764B204-F02C-466E-A807-B0A265EC916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2B443CDD-4592-43A5-8EF5-4C65605D8B8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513EE47B-09F3-426C-A033-74D9C05347D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B99E04B3-4C40-4450-A0AA-F647ABAF15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9F834137-D2A3-4D7D-A185-29B95F7B20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ECCAC048-D24A-49EC-B2A7-9F3A651108F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B23FF254-FD38-4F30-86F3-458D3486EF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5296F01D-870D-4D71-8324-AA1CC2155E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74DD2FFC-C0C0-4080-A1F9-B24D2F6C4CD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EEF41245-3E83-46EF-BBCE-F6D3929D2C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F47D2FCE-DA59-4638-BE55-3BE4AA633C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a:extLst>
            <a:ext uri="{FF2B5EF4-FFF2-40B4-BE49-F238E27FC236}">
              <a16:creationId xmlns:a16="http://schemas.microsoft.com/office/drawing/2014/main" id="{A1E2E4A9-CA57-46E2-BB53-BF014B6E24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29" name="直線コネクタ 328">
          <a:extLst>
            <a:ext uri="{FF2B5EF4-FFF2-40B4-BE49-F238E27FC236}">
              <a16:creationId xmlns:a16="http://schemas.microsoft.com/office/drawing/2014/main" id="{A41ECE9A-6125-4451-BD83-7180D8C3532E}"/>
            </a:ext>
          </a:extLst>
        </xdr:cNvPr>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30" name="【福祉施設】&#10;一人当たり面積最小値テキスト">
          <a:extLst>
            <a:ext uri="{FF2B5EF4-FFF2-40B4-BE49-F238E27FC236}">
              <a16:creationId xmlns:a16="http://schemas.microsoft.com/office/drawing/2014/main" id="{AF61A753-5400-4072-A7B9-FDC52D6475AE}"/>
            </a:ext>
          </a:extLst>
        </xdr:cNvPr>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31" name="直線コネクタ 330">
          <a:extLst>
            <a:ext uri="{FF2B5EF4-FFF2-40B4-BE49-F238E27FC236}">
              <a16:creationId xmlns:a16="http://schemas.microsoft.com/office/drawing/2014/main" id="{848D43A4-3C47-4AC3-8FB6-0CF1F840FDAD}"/>
            </a:ext>
          </a:extLst>
        </xdr:cNvPr>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32" name="【福祉施設】&#10;一人当たり面積最大値テキスト">
          <a:extLst>
            <a:ext uri="{FF2B5EF4-FFF2-40B4-BE49-F238E27FC236}">
              <a16:creationId xmlns:a16="http://schemas.microsoft.com/office/drawing/2014/main" id="{BB3A1788-11BF-4EA0-9D0C-57BE6C1B833E}"/>
            </a:ext>
          </a:extLst>
        </xdr:cNvPr>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33" name="直線コネクタ 332">
          <a:extLst>
            <a:ext uri="{FF2B5EF4-FFF2-40B4-BE49-F238E27FC236}">
              <a16:creationId xmlns:a16="http://schemas.microsoft.com/office/drawing/2014/main" id="{9E5126B7-2163-4C3B-894F-2628FFE990FA}"/>
            </a:ext>
          </a:extLst>
        </xdr:cNvPr>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34" name="【福祉施設】&#10;一人当たり面積平均値テキスト">
          <a:extLst>
            <a:ext uri="{FF2B5EF4-FFF2-40B4-BE49-F238E27FC236}">
              <a16:creationId xmlns:a16="http://schemas.microsoft.com/office/drawing/2014/main" id="{81FABC18-3866-4DFD-B057-72D5C3021CB6}"/>
            </a:ext>
          </a:extLst>
        </xdr:cNvPr>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35" name="フローチャート: 判断 334">
          <a:extLst>
            <a:ext uri="{FF2B5EF4-FFF2-40B4-BE49-F238E27FC236}">
              <a16:creationId xmlns:a16="http://schemas.microsoft.com/office/drawing/2014/main" id="{BED77CBF-9AEF-4109-BFBE-9BCED64E5A8F}"/>
            </a:ext>
          </a:extLst>
        </xdr:cNvPr>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36" name="フローチャート: 判断 335">
          <a:extLst>
            <a:ext uri="{FF2B5EF4-FFF2-40B4-BE49-F238E27FC236}">
              <a16:creationId xmlns:a16="http://schemas.microsoft.com/office/drawing/2014/main" id="{FDB3A502-FD6F-45CA-8F50-307DACFC4B2A}"/>
            </a:ext>
          </a:extLst>
        </xdr:cNvPr>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37" name="フローチャート: 判断 336">
          <a:extLst>
            <a:ext uri="{FF2B5EF4-FFF2-40B4-BE49-F238E27FC236}">
              <a16:creationId xmlns:a16="http://schemas.microsoft.com/office/drawing/2014/main" id="{666B8EA1-3F55-426E-9C62-5F9DCDE674D7}"/>
            </a:ext>
          </a:extLst>
        </xdr:cNvPr>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38" name="フローチャート: 判断 337">
          <a:extLst>
            <a:ext uri="{FF2B5EF4-FFF2-40B4-BE49-F238E27FC236}">
              <a16:creationId xmlns:a16="http://schemas.microsoft.com/office/drawing/2014/main" id="{DF6589C0-9A93-4D64-92F6-E4E42BA30686}"/>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39" name="フローチャート: 判断 338">
          <a:extLst>
            <a:ext uri="{FF2B5EF4-FFF2-40B4-BE49-F238E27FC236}">
              <a16:creationId xmlns:a16="http://schemas.microsoft.com/office/drawing/2014/main" id="{0994345D-BB24-4D6D-8086-BDDF37072C9D}"/>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9DFC3F49-5A83-4CA0-A005-56B8228D6A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CB211CFD-0D53-4A58-A439-89FCBBFABE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7FCD8C0-6F0C-4353-80F8-91969F7861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90F4119-C22F-4DE6-8F0C-3D510A85188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9C84F43-6F40-4FC6-B7A3-1D136AE5D4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130811</xdr:rowOff>
    </xdr:from>
    <xdr:to>
      <xdr:col>50</xdr:col>
      <xdr:colOff>165100</xdr:colOff>
      <xdr:row>86</xdr:row>
      <xdr:rowOff>60961</xdr:rowOff>
    </xdr:to>
    <xdr:sp macro="" textlink="">
      <xdr:nvSpPr>
        <xdr:cNvPr id="345" name="楕円 344">
          <a:extLst>
            <a:ext uri="{FF2B5EF4-FFF2-40B4-BE49-F238E27FC236}">
              <a16:creationId xmlns:a16="http://schemas.microsoft.com/office/drawing/2014/main" id="{73EFDF1F-5389-440F-83B3-7E3CBF62D384}"/>
            </a:ext>
          </a:extLst>
        </xdr:cNvPr>
        <xdr:cNvSpPr/>
      </xdr:nvSpPr>
      <xdr:spPr>
        <a:xfrm>
          <a:off x="9588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46" name="楕円 345">
          <a:extLst>
            <a:ext uri="{FF2B5EF4-FFF2-40B4-BE49-F238E27FC236}">
              <a16:creationId xmlns:a16="http://schemas.microsoft.com/office/drawing/2014/main" id="{FDE4DD1E-8577-41BC-8827-947950EA38CE}"/>
            </a:ext>
          </a:extLst>
        </xdr:cNvPr>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10161</xdr:rowOff>
    </xdr:from>
    <xdr:to>
      <xdr:col>50</xdr:col>
      <xdr:colOff>114300</xdr:colOff>
      <xdr:row>86</xdr:row>
      <xdr:rowOff>11430</xdr:rowOff>
    </xdr:to>
    <xdr:cxnSp macro="">
      <xdr:nvCxnSpPr>
        <xdr:cNvPr id="347" name="直線コネクタ 346">
          <a:extLst>
            <a:ext uri="{FF2B5EF4-FFF2-40B4-BE49-F238E27FC236}">
              <a16:creationId xmlns:a16="http://schemas.microsoft.com/office/drawing/2014/main" id="{0AFEEFE1-A639-45E1-899B-BBF6807001E9}"/>
            </a:ext>
          </a:extLst>
        </xdr:cNvPr>
        <xdr:cNvCxnSpPr/>
      </xdr:nvCxnSpPr>
      <xdr:spPr>
        <a:xfrm flipV="1">
          <a:off x="8750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134620</xdr:rowOff>
    </xdr:from>
    <xdr:to>
      <xdr:col>41</xdr:col>
      <xdr:colOff>101600</xdr:colOff>
      <xdr:row>86</xdr:row>
      <xdr:rowOff>64770</xdr:rowOff>
    </xdr:to>
    <xdr:sp macro="" textlink="">
      <xdr:nvSpPr>
        <xdr:cNvPr id="348" name="楕円 347">
          <a:extLst>
            <a:ext uri="{FF2B5EF4-FFF2-40B4-BE49-F238E27FC236}">
              <a16:creationId xmlns:a16="http://schemas.microsoft.com/office/drawing/2014/main" id="{39E75ECC-EC7C-495B-AF1B-9281791ED6F6}"/>
            </a:ext>
          </a:extLst>
        </xdr:cNvPr>
        <xdr:cNvSpPr/>
      </xdr:nvSpPr>
      <xdr:spPr>
        <a:xfrm>
          <a:off x="7810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13970</xdr:rowOff>
    </xdr:to>
    <xdr:cxnSp macro="">
      <xdr:nvCxnSpPr>
        <xdr:cNvPr id="349" name="直線コネクタ 348">
          <a:extLst>
            <a:ext uri="{FF2B5EF4-FFF2-40B4-BE49-F238E27FC236}">
              <a16:creationId xmlns:a16="http://schemas.microsoft.com/office/drawing/2014/main" id="{89EC2F12-5467-47A4-B2F4-426EAE604869}"/>
            </a:ext>
          </a:extLst>
        </xdr:cNvPr>
        <xdr:cNvCxnSpPr/>
      </xdr:nvCxnSpPr>
      <xdr:spPr>
        <a:xfrm flipV="1">
          <a:off x="7861300" y="14756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50" name="楕円 349">
          <a:extLst>
            <a:ext uri="{FF2B5EF4-FFF2-40B4-BE49-F238E27FC236}">
              <a16:creationId xmlns:a16="http://schemas.microsoft.com/office/drawing/2014/main" id="{20C081C7-16A9-4279-833B-A374170B6588}"/>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13970</xdr:rowOff>
    </xdr:from>
    <xdr:to>
      <xdr:col>41</xdr:col>
      <xdr:colOff>50800</xdr:colOff>
      <xdr:row>86</xdr:row>
      <xdr:rowOff>15239</xdr:rowOff>
    </xdr:to>
    <xdr:cxnSp macro="">
      <xdr:nvCxnSpPr>
        <xdr:cNvPr id="351" name="直線コネクタ 350">
          <a:extLst>
            <a:ext uri="{FF2B5EF4-FFF2-40B4-BE49-F238E27FC236}">
              <a16:creationId xmlns:a16="http://schemas.microsoft.com/office/drawing/2014/main" id="{813E0CE2-B7EE-4BA2-AA73-7BFD89DC9374}"/>
            </a:ext>
          </a:extLst>
        </xdr:cNvPr>
        <xdr:cNvCxnSpPr/>
      </xdr:nvCxnSpPr>
      <xdr:spPr>
        <a:xfrm flipV="1">
          <a:off x="6972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52" name="n_1aveValue【福祉施設】&#10;一人当たり面積">
          <a:extLst>
            <a:ext uri="{FF2B5EF4-FFF2-40B4-BE49-F238E27FC236}">
              <a16:creationId xmlns:a16="http://schemas.microsoft.com/office/drawing/2014/main" id="{5BACB887-5654-41F6-A27D-C4B31C3D634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3" name="n_2aveValue【福祉施設】&#10;一人当たり面積">
          <a:extLst>
            <a:ext uri="{FF2B5EF4-FFF2-40B4-BE49-F238E27FC236}">
              <a16:creationId xmlns:a16="http://schemas.microsoft.com/office/drawing/2014/main" id="{3219D6B7-FE13-46C2-B3D6-F11372FF22B5}"/>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54" name="n_3aveValue【福祉施設】&#10;一人当たり面積">
          <a:extLst>
            <a:ext uri="{FF2B5EF4-FFF2-40B4-BE49-F238E27FC236}">
              <a16:creationId xmlns:a16="http://schemas.microsoft.com/office/drawing/2014/main" id="{FB976B47-B9FD-47CA-B8B8-E118302BE758}"/>
            </a:ext>
          </a:extLst>
        </xdr:cNvPr>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55" name="n_4aveValue【福祉施設】&#10;一人当たり面積">
          <a:extLst>
            <a:ext uri="{FF2B5EF4-FFF2-40B4-BE49-F238E27FC236}">
              <a16:creationId xmlns:a16="http://schemas.microsoft.com/office/drawing/2014/main" id="{E958B63D-9960-4053-A42A-881ADBF332AC}"/>
            </a:ext>
          </a:extLst>
        </xdr:cNvPr>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52088</xdr:rowOff>
    </xdr:from>
    <xdr:ext cx="469744" cy="259045"/>
    <xdr:sp macro="" textlink="">
      <xdr:nvSpPr>
        <xdr:cNvPr id="356" name="n_1mainValue【福祉施設】&#10;一人当たり面積">
          <a:extLst>
            <a:ext uri="{FF2B5EF4-FFF2-40B4-BE49-F238E27FC236}">
              <a16:creationId xmlns:a16="http://schemas.microsoft.com/office/drawing/2014/main" id="{E0DC7CF8-05E5-438A-B695-2BA05BA0F8B9}"/>
            </a:ext>
          </a:extLst>
        </xdr:cNvPr>
        <xdr:cNvSpPr txBox="1"/>
      </xdr:nvSpPr>
      <xdr:spPr>
        <a:xfrm>
          <a:off x="93917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57" name="n_2mainValue【福祉施設】&#10;一人当たり面積">
          <a:extLst>
            <a:ext uri="{FF2B5EF4-FFF2-40B4-BE49-F238E27FC236}">
              <a16:creationId xmlns:a16="http://schemas.microsoft.com/office/drawing/2014/main" id="{4B5E3579-7A0D-4872-9653-8A1EC6EA8327}"/>
            </a:ext>
          </a:extLst>
        </xdr:cNvPr>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55897</xdr:rowOff>
    </xdr:from>
    <xdr:ext cx="469744" cy="259045"/>
    <xdr:sp macro="" textlink="">
      <xdr:nvSpPr>
        <xdr:cNvPr id="358" name="n_3mainValue【福祉施設】&#10;一人当たり面積">
          <a:extLst>
            <a:ext uri="{FF2B5EF4-FFF2-40B4-BE49-F238E27FC236}">
              <a16:creationId xmlns:a16="http://schemas.microsoft.com/office/drawing/2014/main" id="{CBB65A01-9F1E-4127-ABD9-8DD4A8641E05}"/>
            </a:ext>
          </a:extLst>
        </xdr:cNvPr>
        <xdr:cNvSpPr txBox="1"/>
      </xdr:nvSpPr>
      <xdr:spPr>
        <a:xfrm>
          <a:off x="7626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59" name="n_4mainValue【福祉施設】&#10;一人当たり面積">
          <a:extLst>
            <a:ext uri="{FF2B5EF4-FFF2-40B4-BE49-F238E27FC236}">
              <a16:creationId xmlns:a16="http://schemas.microsoft.com/office/drawing/2014/main" id="{DA39741B-0092-4E3F-A0D8-D735E503B33B}"/>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20381E9-5509-4BD2-958C-ED0D87673B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7F43A7B3-C5E6-45F7-B825-18A578C443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D1571452-7CB9-4078-88B4-B7500B310E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9A46CCC-6624-4917-B749-D594CB1AFA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C2D0E906-FC8C-4F30-9D91-B27C0CE2AC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B449A69B-882A-4113-978E-DE6F6138BC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25998303-2518-4B7E-854E-5B1611C364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4BB111CC-10AD-4692-B931-0CD0B47D1D8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2FA72166-BABB-4CE4-B05C-C4EB1D688A4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90A144C0-4AE5-43F5-B8A3-DFA7EAE977E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8AD57B16-C7A8-4761-BBAE-5D792B91B75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690AD9C7-1AC5-4D81-BAA6-FE6B27DE0A3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a:extLst>
            <a:ext uri="{FF2B5EF4-FFF2-40B4-BE49-F238E27FC236}">
              <a16:creationId xmlns:a16="http://schemas.microsoft.com/office/drawing/2014/main" id="{3F446573-AC70-4322-B4B7-363F48E6A4B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8BB8DBE1-ED6C-4A7F-8A87-4A10D756D65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a:extLst>
            <a:ext uri="{FF2B5EF4-FFF2-40B4-BE49-F238E27FC236}">
              <a16:creationId xmlns:a16="http://schemas.microsoft.com/office/drawing/2014/main" id="{AC720144-81C9-4206-A42B-7AA66BE7682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4C15C0E8-C7A4-4904-867D-F29F55ED115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a:extLst>
            <a:ext uri="{FF2B5EF4-FFF2-40B4-BE49-F238E27FC236}">
              <a16:creationId xmlns:a16="http://schemas.microsoft.com/office/drawing/2014/main" id="{52986443-8C12-4C7B-A19C-48DFA44CACB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86B01988-EF76-4986-9EBF-D2DA7273006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a:extLst>
            <a:ext uri="{FF2B5EF4-FFF2-40B4-BE49-F238E27FC236}">
              <a16:creationId xmlns:a16="http://schemas.microsoft.com/office/drawing/2014/main" id="{59835ED2-D249-4723-A5C8-5B15EE4B264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6122AE9A-5FC7-4195-9287-FB1E2545013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a:extLst>
            <a:ext uri="{FF2B5EF4-FFF2-40B4-BE49-F238E27FC236}">
              <a16:creationId xmlns:a16="http://schemas.microsoft.com/office/drawing/2014/main" id="{5F1EC861-1F37-4762-9149-48E32D8A4D6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FCDC4C6B-A9F4-4595-8878-FB7197790EF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a:extLst>
            <a:ext uri="{FF2B5EF4-FFF2-40B4-BE49-F238E27FC236}">
              <a16:creationId xmlns:a16="http://schemas.microsoft.com/office/drawing/2014/main" id="{82EE902C-CDEB-4C11-B533-872C41DD944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86CD35BB-1D52-4C1F-BCEA-1D6D5770CC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84" name="直線コネクタ 383">
          <a:extLst>
            <a:ext uri="{FF2B5EF4-FFF2-40B4-BE49-F238E27FC236}">
              <a16:creationId xmlns:a16="http://schemas.microsoft.com/office/drawing/2014/main" id="{CF989337-EA19-4E84-A8FD-6E1128C60133}"/>
            </a:ext>
          </a:extLst>
        </xdr:cNvPr>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5" name="【市民会館】&#10;有形固定資産減価償却率最小値テキスト">
          <a:extLst>
            <a:ext uri="{FF2B5EF4-FFF2-40B4-BE49-F238E27FC236}">
              <a16:creationId xmlns:a16="http://schemas.microsoft.com/office/drawing/2014/main" id="{6F185E91-BC7F-44BB-8F99-2545EAB2BFC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6" name="直線コネクタ 385">
          <a:extLst>
            <a:ext uri="{FF2B5EF4-FFF2-40B4-BE49-F238E27FC236}">
              <a16:creationId xmlns:a16="http://schemas.microsoft.com/office/drawing/2014/main" id="{DE1ABDA9-5A0B-43FC-8C72-3853768375F6}"/>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3B9CE5F7-D4B1-4AB3-B908-390A353223F4}"/>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88" name="直線コネクタ 387">
          <a:extLst>
            <a:ext uri="{FF2B5EF4-FFF2-40B4-BE49-F238E27FC236}">
              <a16:creationId xmlns:a16="http://schemas.microsoft.com/office/drawing/2014/main" id="{3505D13E-B8E2-4152-95BA-784311D841B4}"/>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CE595C42-628D-43D4-A1D5-003CB6B38654}"/>
            </a:ext>
          </a:extLst>
        </xdr:cNvPr>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90" name="フローチャート: 判断 389">
          <a:extLst>
            <a:ext uri="{FF2B5EF4-FFF2-40B4-BE49-F238E27FC236}">
              <a16:creationId xmlns:a16="http://schemas.microsoft.com/office/drawing/2014/main" id="{C25C2E63-F0FB-4075-97F8-6630F48E00C4}"/>
            </a:ext>
          </a:extLst>
        </xdr:cNvPr>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91" name="フローチャート: 判断 390">
          <a:extLst>
            <a:ext uri="{FF2B5EF4-FFF2-40B4-BE49-F238E27FC236}">
              <a16:creationId xmlns:a16="http://schemas.microsoft.com/office/drawing/2014/main" id="{AECB8F7F-C2BD-40EF-A1B6-B4CC7C46F357}"/>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92" name="フローチャート: 判断 391">
          <a:extLst>
            <a:ext uri="{FF2B5EF4-FFF2-40B4-BE49-F238E27FC236}">
              <a16:creationId xmlns:a16="http://schemas.microsoft.com/office/drawing/2014/main" id="{97E459FE-7032-4DCD-9586-3696D01CEFD1}"/>
            </a:ext>
          </a:extLst>
        </xdr:cNvPr>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93" name="フローチャート: 判断 392">
          <a:extLst>
            <a:ext uri="{FF2B5EF4-FFF2-40B4-BE49-F238E27FC236}">
              <a16:creationId xmlns:a16="http://schemas.microsoft.com/office/drawing/2014/main" id="{4056BAEA-1E83-419E-B047-E6AF5E56E7E9}"/>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94" name="フローチャート: 判断 393">
          <a:extLst>
            <a:ext uri="{FF2B5EF4-FFF2-40B4-BE49-F238E27FC236}">
              <a16:creationId xmlns:a16="http://schemas.microsoft.com/office/drawing/2014/main" id="{3F8A4C46-8DA9-4468-A349-ACCBBE7DB23B}"/>
            </a:ext>
          </a:extLst>
        </xdr:cNvPr>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F9E0B51-AF75-4583-85C1-75FEB84558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39BBBF9-4D32-471D-A1AC-B69118EB47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DE2A0D3E-C392-4A87-BD7C-E231986655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D356CA48-F117-4FF0-90C2-D05A131478E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8EA2979-8456-4849-8F0C-F8FC5A88CBE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400" name="楕円 399">
          <a:extLst>
            <a:ext uri="{FF2B5EF4-FFF2-40B4-BE49-F238E27FC236}">
              <a16:creationId xmlns:a16="http://schemas.microsoft.com/office/drawing/2014/main" id="{AEE06760-DAAF-4AD8-8736-4CF004CB6DEA}"/>
            </a:ext>
          </a:extLst>
        </xdr:cNvPr>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139700</xdr:rowOff>
    </xdr:from>
    <xdr:to>
      <xdr:col>15</xdr:col>
      <xdr:colOff>101600</xdr:colOff>
      <xdr:row>103</xdr:row>
      <xdr:rowOff>69850</xdr:rowOff>
    </xdr:to>
    <xdr:sp macro="" textlink="">
      <xdr:nvSpPr>
        <xdr:cNvPr id="401" name="楕円 400">
          <a:extLst>
            <a:ext uri="{FF2B5EF4-FFF2-40B4-BE49-F238E27FC236}">
              <a16:creationId xmlns:a16="http://schemas.microsoft.com/office/drawing/2014/main" id="{DB976622-D9E2-4A7B-92F3-5471FF4E8AA7}"/>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402" name="直線コネクタ 401">
          <a:extLst>
            <a:ext uri="{FF2B5EF4-FFF2-40B4-BE49-F238E27FC236}">
              <a16:creationId xmlns:a16="http://schemas.microsoft.com/office/drawing/2014/main" id="{21B762E1-F6CB-4D9B-A5D3-BE501CDBF57C}"/>
            </a:ext>
          </a:extLst>
        </xdr:cNvPr>
        <xdr:cNvCxnSpPr/>
      </xdr:nvCxnSpPr>
      <xdr:spPr>
        <a:xfrm>
          <a:off x="2908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403" name="楕円 402">
          <a:extLst>
            <a:ext uri="{FF2B5EF4-FFF2-40B4-BE49-F238E27FC236}">
              <a16:creationId xmlns:a16="http://schemas.microsoft.com/office/drawing/2014/main" id="{0E64ECBD-8C6B-4B57-9C65-B96B32F0EC45}"/>
            </a:ext>
          </a:extLst>
        </xdr:cNvPr>
        <xdr:cNvSpPr/>
      </xdr:nvSpPr>
      <xdr:spPr>
        <a:xfrm>
          <a:off x="196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19050</xdr:rowOff>
    </xdr:to>
    <xdr:cxnSp macro="">
      <xdr:nvCxnSpPr>
        <xdr:cNvPr id="404" name="直線コネクタ 403">
          <a:extLst>
            <a:ext uri="{FF2B5EF4-FFF2-40B4-BE49-F238E27FC236}">
              <a16:creationId xmlns:a16="http://schemas.microsoft.com/office/drawing/2014/main" id="{5B5786F7-4A21-4E53-BC59-2D4E029AD6BD}"/>
            </a:ext>
          </a:extLst>
        </xdr:cNvPr>
        <xdr:cNvCxnSpPr/>
      </xdr:nvCxnSpPr>
      <xdr:spPr>
        <a:xfrm>
          <a:off x="2019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34925</xdr:rowOff>
    </xdr:from>
    <xdr:to>
      <xdr:col>6</xdr:col>
      <xdr:colOff>38100</xdr:colOff>
      <xdr:row>104</xdr:row>
      <xdr:rowOff>136525</xdr:rowOff>
    </xdr:to>
    <xdr:sp macro="" textlink="">
      <xdr:nvSpPr>
        <xdr:cNvPr id="405" name="楕円 404">
          <a:extLst>
            <a:ext uri="{FF2B5EF4-FFF2-40B4-BE49-F238E27FC236}">
              <a16:creationId xmlns:a16="http://schemas.microsoft.com/office/drawing/2014/main" id="{6B12D98F-89F9-46DE-9814-89C0EF74E2F9}"/>
            </a:ext>
          </a:extLst>
        </xdr:cNvPr>
        <xdr:cNvSpPr/>
      </xdr:nvSpPr>
      <xdr:spPr>
        <a:xfrm>
          <a:off x="1079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104</xdr:row>
      <xdr:rowOff>85725</xdr:rowOff>
    </xdr:to>
    <xdr:cxnSp macro="">
      <xdr:nvCxnSpPr>
        <xdr:cNvPr id="406" name="直線コネクタ 405">
          <a:extLst>
            <a:ext uri="{FF2B5EF4-FFF2-40B4-BE49-F238E27FC236}">
              <a16:creationId xmlns:a16="http://schemas.microsoft.com/office/drawing/2014/main" id="{3C44C8A2-AAEE-4144-B39A-394AB3E9B580}"/>
            </a:ext>
          </a:extLst>
        </xdr:cNvPr>
        <xdr:cNvCxnSpPr/>
      </xdr:nvCxnSpPr>
      <xdr:spPr>
        <a:xfrm flipV="1">
          <a:off x="1130300" y="176403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07" name="n_1aveValue【市民会館】&#10;有形固定資産減価償却率">
          <a:extLst>
            <a:ext uri="{FF2B5EF4-FFF2-40B4-BE49-F238E27FC236}">
              <a16:creationId xmlns:a16="http://schemas.microsoft.com/office/drawing/2014/main" id="{FE66EDB7-6290-4820-9E86-D427E9AB7B43}"/>
            </a:ext>
          </a:extLst>
        </xdr:cNvPr>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08" name="n_2aveValue【市民会館】&#10;有形固定資産減価償却率">
          <a:extLst>
            <a:ext uri="{FF2B5EF4-FFF2-40B4-BE49-F238E27FC236}">
              <a16:creationId xmlns:a16="http://schemas.microsoft.com/office/drawing/2014/main" id="{172E4505-1802-4A22-B6B3-7006B22361EE}"/>
            </a:ext>
          </a:extLst>
        </xdr:cNvPr>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09" name="n_3aveValue【市民会館】&#10;有形固定資産減価償却率">
          <a:extLst>
            <a:ext uri="{FF2B5EF4-FFF2-40B4-BE49-F238E27FC236}">
              <a16:creationId xmlns:a16="http://schemas.microsoft.com/office/drawing/2014/main" id="{330F7CA8-404A-464B-9DBB-DAA4B510EEB8}"/>
            </a:ext>
          </a:extLst>
        </xdr:cNvPr>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10" name="n_4aveValue【市民会館】&#10;有形固定資産減価償却率">
          <a:extLst>
            <a:ext uri="{FF2B5EF4-FFF2-40B4-BE49-F238E27FC236}">
              <a16:creationId xmlns:a16="http://schemas.microsoft.com/office/drawing/2014/main" id="{FDA27600-1660-4321-8633-5C23D7BD815D}"/>
            </a:ext>
          </a:extLst>
        </xdr:cNvPr>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124477</xdr:rowOff>
    </xdr:from>
    <xdr:ext cx="405111" cy="259045"/>
    <xdr:sp macro="" textlink="">
      <xdr:nvSpPr>
        <xdr:cNvPr id="411" name="n_1mainValue【市民会館】&#10;有形固定資産減価償却率">
          <a:extLst>
            <a:ext uri="{FF2B5EF4-FFF2-40B4-BE49-F238E27FC236}">
              <a16:creationId xmlns:a16="http://schemas.microsoft.com/office/drawing/2014/main" id="{75529E75-21E2-4EFF-9126-5B3446D55D8E}"/>
            </a:ext>
          </a:extLst>
        </xdr:cNvPr>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12" name="n_2mainValue【市民会館】&#10;有形固定資産減価償却率">
          <a:extLst>
            <a:ext uri="{FF2B5EF4-FFF2-40B4-BE49-F238E27FC236}">
              <a16:creationId xmlns:a16="http://schemas.microsoft.com/office/drawing/2014/main" id="{2F263091-5FF5-4985-B717-6A58CED60A71}"/>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413" name="n_3mainValue【市民会館】&#10;有形固定資産減価償却率">
          <a:extLst>
            <a:ext uri="{FF2B5EF4-FFF2-40B4-BE49-F238E27FC236}">
              <a16:creationId xmlns:a16="http://schemas.microsoft.com/office/drawing/2014/main" id="{76D86227-85EA-4BDE-8600-178047C07AF3}"/>
            </a:ext>
          </a:extLst>
        </xdr:cNvPr>
        <xdr:cNvSpPr txBox="1"/>
      </xdr:nvSpPr>
      <xdr:spPr>
        <a:xfrm>
          <a:off x="1816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127652</xdr:rowOff>
    </xdr:from>
    <xdr:ext cx="405111" cy="259045"/>
    <xdr:sp macro="" textlink="">
      <xdr:nvSpPr>
        <xdr:cNvPr id="414" name="n_4mainValue【市民会館】&#10;有形固定資産減価償却率">
          <a:extLst>
            <a:ext uri="{FF2B5EF4-FFF2-40B4-BE49-F238E27FC236}">
              <a16:creationId xmlns:a16="http://schemas.microsoft.com/office/drawing/2014/main" id="{33703902-6A9B-48A6-9FAB-0295363FC513}"/>
            </a:ext>
          </a:extLst>
        </xdr:cNvPr>
        <xdr:cNvSpPr txBox="1"/>
      </xdr:nvSpPr>
      <xdr:spPr>
        <a:xfrm>
          <a:off x="927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3CE1DB10-FC03-403B-9949-DB020B9D7F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C88A1811-88AD-402A-A8C4-946123482D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E2A07A9D-07B5-4FF7-987A-88F1562ABA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D0CD8DDD-7A64-4904-8E0A-C0E4EAB7FF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E6FAE2AF-B055-4DD6-A33C-0FB8230730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44D84A80-2DC4-4672-9BE1-BF85F33FD2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95DD9339-F263-4F86-A0B5-1E6B9EEFD1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6D2D0324-5CE3-4350-804F-02EA95CB309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2CC70284-11AE-412B-8052-A064C7BC99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8FE1724F-4A80-4F12-830C-7159C7A2F7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id="{451ED9C4-08D7-473B-B1F8-D2FC41347B2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a:extLst>
            <a:ext uri="{FF2B5EF4-FFF2-40B4-BE49-F238E27FC236}">
              <a16:creationId xmlns:a16="http://schemas.microsoft.com/office/drawing/2014/main" id="{C7272038-19B3-4FC5-8847-5E2566BAA3A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id="{6C440E3D-B6C4-440C-8689-360EA343016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a:extLst>
            <a:ext uri="{FF2B5EF4-FFF2-40B4-BE49-F238E27FC236}">
              <a16:creationId xmlns:a16="http://schemas.microsoft.com/office/drawing/2014/main" id="{66876A87-8EB1-4381-A555-87F87527F64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id="{6DA603A8-E9C7-4D16-A79F-6E6402F4911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a:extLst>
            <a:ext uri="{FF2B5EF4-FFF2-40B4-BE49-F238E27FC236}">
              <a16:creationId xmlns:a16="http://schemas.microsoft.com/office/drawing/2014/main" id="{3A1133BD-7A27-4259-8F97-F842892695E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id="{BCBDF39D-3DA0-4E34-B13D-14212B583F5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a:extLst>
            <a:ext uri="{FF2B5EF4-FFF2-40B4-BE49-F238E27FC236}">
              <a16:creationId xmlns:a16="http://schemas.microsoft.com/office/drawing/2014/main" id="{1C114D10-27AB-4F16-87D7-96B58A292D3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id="{8E126135-0E37-4E9F-B1DF-F89C67DA197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a:extLst>
            <a:ext uri="{FF2B5EF4-FFF2-40B4-BE49-F238E27FC236}">
              <a16:creationId xmlns:a16="http://schemas.microsoft.com/office/drawing/2014/main" id="{4EE2A7AC-A973-41A5-83BE-D91699CB904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id="{662A4169-61AB-4C3B-A4F6-E52468EEC84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a:extLst>
            <a:ext uri="{FF2B5EF4-FFF2-40B4-BE49-F238E27FC236}">
              <a16:creationId xmlns:a16="http://schemas.microsoft.com/office/drawing/2014/main" id="{A02D7052-23BF-43FD-B9A6-5536667EF5C6}"/>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7C708E96-4E1F-4F5E-BBB0-8E3129CCE42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809912B4-9ADD-4B6A-9A8A-707CC8F958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29FC85B-7931-4D0F-9291-902125A8591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40" name="直線コネクタ 439">
          <a:extLst>
            <a:ext uri="{FF2B5EF4-FFF2-40B4-BE49-F238E27FC236}">
              <a16:creationId xmlns:a16="http://schemas.microsoft.com/office/drawing/2014/main" id="{613B1B5B-D42A-4D33-A73D-1358094956E1}"/>
            </a:ext>
          </a:extLst>
        </xdr:cNvPr>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41" name="【市民会館】&#10;一人当たり面積最小値テキスト">
          <a:extLst>
            <a:ext uri="{FF2B5EF4-FFF2-40B4-BE49-F238E27FC236}">
              <a16:creationId xmlns:a16="http://schemas.microsoft.com/office/drawing/2014/main" id="{A81B418E-A47A-4F0F-8718-7DE6D15410EE}"/>
            </a:ext>
          </a:extLst>
        </xdr:cNvPr>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42" name="直線コネクタ 441">
          <a:extLst>
            <a:ext uri="{FF2B5EF4-FFF2-40B4-BE49-F238E27FC236}">
              <a16:creationId xmlns:a16="http://schemas.microsoft.com/office/drawing/2014/main" id="{95CD2AAA-551F-4A7D-A4C3-FC37A5F2B59B}"/>
            </a:ext>
          </a:extLst>
        </xdr:cNvPr>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43" name="【市民会館】&#10;一人当たり面積最大値テキスト">
          <a:extLst>
            <a:ext uri="{FF2B5EF4-FFF2-40B4-BE49-F238E27FC236}">
              <a16:creationId xmlns:a16="http://schemas.microsoft.com/office/drawing/2014/main" id="{B30A5C4B-076A-477A-BADF-7AA347A0E470}"/>
            </a:ext>
          </a:extLst>
        </xdr:cNvPr>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44" name="直線コネクタ 443">
          <a:extLst>
            <a:ext uri="{FF2B5EF4-FFF2-40B4-BE49-F238E27FC236}">
              <a16:creationId xmlns:a16="http://schemas.microsoft.com/office/drawing/2014/main" id="{B7127CF4-65EA-4A18-B851-472088A0AEF5}"/>
            </a:ext>
          </a:extLst>
        </xdr:cNvPr>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45" name="【市民会館】&#10;一人当たり面積平均値テキスト">
          <a:extLst>
            <a:ext uri="{FF2B5EF4-FFF2-40B4-BE49-F238E27FC236}">
              <a16:creationId xmlns:a16="http://schemas.microsoft.com/office/drawing/2014/main" id="{7C83DB6B-58DD-4855-B086-9E1EE69C3399}"/>
            </a:ext>
          </a:extLst>
        </xdr:cNvPr>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46" name="フローチャート: 判断 445">
          <a:extLst>
            <a:ext uri="{FF2B5EF4-FFF2-40B4-BE49-F238E27FC236}">
              <a16:creationId xmlns:a16="http://schemas.microsoft.com/office/drawing/2014/main" id="{975EF5AC-B203-492E-B263-78AB2003FDE3}"/>
            </a:ext>
          </a:extLst>
        </xdr:cNvPr>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47" name="フローチャート: 判断 446">
          <a:extLst>
            <a:ext uri="{FF2B5EF4-FFF2-40B4-BE49-F238E27FC236}">
              <a16:creationId xmlns:a16="http://schemas.microsoft.com/office/drawing/2014/main" id="{A2906071-F189-4B96-8976-4677268E7C53}"/>
            </a:ext>
          </a:extLst>
        </xdr:cNvPr>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48" name="フローチャート: 判断 447">
          <a:extLst>
            <a:ext uri="{FF2B5EF4-FFF2-40B4-BE49-F238E27FC236}">
              <a16:creationId xmlns:a16="http://schemas.microsoft.com/office/drawing/2014/main" id="{623D6B50-9B14-4858-A362-EEB5C2E7148E}"/>
            </a:ext>
          </a:extLst>
        </xdr:cNvPr>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49" name="フローチャート: 判断 448">
          <a:extLst>
            <a:ext uri="{FF2B5EF4-FFF2-40B4-BE49-F238E27FC236}">
              <a16:creationId xmlns:a16="http://schemas.microsoft.com/office/drawing/2014/main" id="{69D79A4E-F6D5-435D-8634-76458FF14DC7}"/>
            </a:ext>
          </a:extLst>
        </xdr:cNvPr>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50" name="フローチャート: 判断 449">
          <a:extLst>
            <a:ext uri="{FF2B5EF4-FFF2-40B4-BE49-F238E27FC236}">
              <a16:creationId xmlns:a16="http://schemas.microsoft.com/office/drawing/2014/main" id="{2EEA202C-202A-4600-B767-CAC20B9A4A2B}"/>
            </a:ext>
          </a:extLst>
        </xdr:cNvPr>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D7E320AC-CA75-4C1A-8780-5EAD948246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8E63490-0167-44A2-A4FA-A740FCBC424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CE713084-8AF7-4756-B0E1-3F9130F4A3D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9499EABF-880E-4058-9DB5-67E60BBE3E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6BEE0313-C7B0-40B6-93F8-3356944BF6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56" name="楕円 455">
          <a:extLst>
            <a:ext uri="{FF2B5EF4-FFF2-40B4-BE49-F238E27FC236}">
              <a16:creationId xmlns:a16="http://schemas.microsoft.com/office/drawing/2014/main" id="{CBF88B47-4D3C-4082-B1F4-979962C8E01C}"/>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457" name="楕円 456">
          <a:extLst>
            <a:ext uri="{FF2B5EF4-FFF2-40B4-BE49-F238E27FC236}">
              <a16:creationId xmlns:a16="http://schemas.microsoft.com/office/drawing/2014/main" id="{7F769DCC-CD7B-438C-860B-63392F0DA40F}"/>
            </a:ext>
          </a:extLst>
        </xdr:cNvPr>
        <xdr:cNvSpPr/>
      </xdr:nvSpPr>
      <xdr:spPr>
        <a:xfrm>
          <a:off x="8699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113756</xdr:rowOff>
    </xdr:to>
    <xdr:cxnSp macro="">
      <xdr:nvCxnSpPr>
        <xdr:cNvPr id="458" name="直線コネクタ 457">
          <a:extLst>
            <a:ext uri="{FF2B5EF4-FFF2-40B4-BE49-F238E27FC236}">
              <a16:creationId xmlns:a16="http://schemas.microsoft.com/office/drawing/2014/main" id="{C60749AE-2C65-485F-860A-652D8FFEAD67}"/>
            </a:ext>
          </a:extLst>
        </xdr:cNvPr>
        <xdr:cNvCxnSpPr/>
      </xdr:nvCxnSpPr>
      <xdr:spPr>
        <a:xfrm flipV="1">
          <a:off x="8750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66221</xdr:rowOff>
    </xdr:from>
    <xdr:to>
      <xdr:col>41</xdr:col>
      <xdr:colOff>101600</xdr:colOff>
      <xdr:row>107</xdr:row>
      <xdr:rowOff>167821</xdr:rowOff>
    </xdr:to>
    <xdr:sp macro="" textlink="">
      <xdr:nvSpPr>
        <xdr:cNvPr id="459" name="楕円 458">
          <a:extLst>
            <a:ext uri="{FF2B5EF4-FFF2-40B4-BE49-F238E27FC236}">
              <a16:creationId xmlns:a16="http://schemas.microsoft.com/office/drawing/2014/main" id="{2CBDA7EA-8A5A-48D8-AC9E-827D8E9C375B}"/>
            </a:ext>
          </a:extLst>
        </xdr:cNvPr>
        <xdr:cNvSpPr/>
      </xdr:nvSpPr>
      <xdr:spPr>
        <a:xfrm>
          <a:off x="781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113756</xdr:rowOff>
    </xdr:from>
    <xdr:to>
      <xdr:col>45</xdr:col>
      <xdr:colOff>177800</xdr:colOff>
      <xdr:row>107</xdr:row>
      <xdr:rowOff>117021</xdr:rowOff>
    </xdr:to>
    <xdr:cxnSp macro="">
      <xdr:nvCxnSpPr>
        <xdr:cNvPr id="460" name="直線コネクタ 459">
          <a:extLst>
            <a:ext uri="{FF2B5EF4-FFF2-40B4-BE49-F238E27FC236}">
              <a16:creationId xmlns:a16="http://schemas.microsoft.com/office/drawing/2014/main" id="{2230F718-5E9D-44DA-9EC7-FC681F8D69EE}"/>
            </a:ext>
          </a:extLst>
        </xdr:cNvPr>
        <xdr:cNvCxnSpPr/>
      </xdr:nvCxnSpPr>
      <xdr:spPr>
        <a:xfrm flipV="1">
          <a:off x="7861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129902</xdr:rowOff>
    </xdr:from>
    <xdr:to>
      <xdr:col>36</xdr:col>
      <xdr:colOff>165100</xdr:colOff>
      <xdr:row>106</xdr:row>
      <xdr:rowOff>60052</xdr:rowOff>
    </xdr:to>
    <xdr:sp macro="" textlink="">
      <xdr:nvSpPr>
        <xdr:cNvPr id="461" name="楕円 460">
          <a:extLst>
            <a:ext uri="{FF2B5EF4-FFF2-40B4-BE49-F238E27FC236}">
              <a16:creationId xmlns:a16="http://schemas.microsoft.com/office/drawing/2014/main" id="{50B7AB7C-4602-4B78-B111-D2610562F463}"/>
            </a:ext>
          </a:extLst>
        </xdr:cNvPr>
        <xdr:cNvSpPr/>
      </xdr:nvSpPr>
      <xdr:spPr>
        <a:xfrm>
          <a:off x="692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9252</xdr:rowOff>
    </xdr:from>
    <xdr:to>
      <xdr:col>41</xdr:col>
      <xdr:colOff>50800</xdr:colOff>
      <xdr:row>107</xdr:row>
      <xdr:rowOff>117021</xdr:rowOff>
    </xdr:to>
    <xdr:cxnSp macro="">
      <xdr:nvCxnSpPr>
        <xdr:cNvPr id="462" name="直線コネクタ 461">
          <a:extLst>
            <a:ext uri="{FF2B5EF4-FFF2-40B4-BE49-F238E27FC236}">
              <a16:creationId xmlns:a16="http://schemas.microsoft.com/office/drawing/2014/main" id="{1B274B70-C106-4A36-842F-19244C8CDB65}"/>
            </a:ext>
          </a:extLst>
        </xdr:cNvPr>
        <xdr:cNvCxnSpPr/>
      </xdr:nvCxnSpPr>
      <xdr:spPr>
        <a:xfrm>
          <a:off x="6972300" y="1818295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156590</xdr:rowOff>
    </xdr:from>
    <xdr:ext cx="469744" cy="259045"/>
    <xdr:sp macro="" textlink="">
      <xdr:nvSpPr>
        <xdr:cNvPr id="463" name="n_1aveValue【市民会館】&#10;一人当たり面積">
          <a:extLst>
            <a:ext uri="{FF2B5EF4-FFF2-40B4-BE49-F238E27FC236}">
              <a16:creationId xmlns:a16="http://schemas.microsoft.com/office/drawing/2014/main" id="{017F9FCA-9E29-422B-8D04-39819FD950BF}"/>
            </a:ext>
          </a:extLst>
        </xdr:cNvPr>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64" name="n_2aveValue【市民会館】&#10;一人当たり面積">
          <a:extLst>
            <a:ext uri="{FF2B5EF4-FFF2-40B4-BE49-F238E27FC236}">
              <a16:creationId xmlns:a16="http://schemas.microsoft.com/office/drawing/2014/main" id="{80CACFB4-3A53-4370-AA5E-51DAE0CD8A8F}"/>
            </a:ext>
          </a:extLst>
        </xdr:cNvPr>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65" name="n_3aveValue【市民会館】&#10;一人当たり面積">
          <a:extLst>
            <a:ext uri="{FF2B5EF4-FFF2-40B4-BE49-F238E27FC236}">
              <a16:creationId xmlns:a16="http://schemas.microsoft.com/office/drawing/2014/main" id="{6F9672BA-367A-456B-B0E4-575A730BC8A7}"/>
            </a:ext>
          </a:extLst>
        </xdr:cNvPr>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66" name="n_4aveValue【市民会館】&#10;一人当たり面積">
          <a:extLst>
            <a:ext uri="{FF2B5EF4-FFF2-40B4-BE49-F238E27FC236}">
              <a16:creationId xmlns:a16="http://schemas.microsoft.com/office/drawing/2014/main" id="{22AC51F1-A8C8-431C-8B4B-C2EAF237ABA5}"/>
            </a:ext>
          </a:extLst>
        </xdr:cNvPr>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67" name="n_1mainValue【市民会館】&#10;一人当たり面積">
          <a:extLst>
            <a:ext uri="{FF2B5EF4-FFF2-40B4-BE49-F238E27FC236}">
              <a16:creationId xmlns:a16="http://schemas.microsoft.com/office/drawing/2014/main" id="{4EBCE2BB-D415-440E-A904-9C72E1C3B962}"/>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468" name="n_2mainValue【市民会館】&#10;一人当たり面積">
          <a:extLst>
            <a:ext uri="{FF2B5EF4-FFF2-40B4-BE49-F238E27FC236}">
              <a16:creationId xmlns:a16="http://schemas.microsoft.com/office/drawing/2014/main" id="{B6953890-932B-4DA2-9717-0D4146AB6A5E}"/>
            </a:ext>
          </a:extLst>
        </xdr:cNvPr>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158948</xdr:rowOff>
    </xdr:from>
    <xdr:ext cx="469744" cy="259045"/>
    <xdr:sp macro="" textlink="">
      <xdr:nvSpPr>
        <xdr:cNvPr id="469" name="n_3mainValue【市民会館】&#10;一人当たり面積">
          <a:extLst>
            <a:ext uri="{FF2B5EF4-FFF2-40B4-BE49-F238E27FC236}">
              <a16:creationId xmlns:a16="http://schemas.microsoft.com/office/drawing/2014/main" id="{B2103C4C-5E67-4A05-8924-ACD459DF10D8}"/>
            </a:ext>
          </a:extLst>
        </xdr:cNvPr>
        <xdr:cNvSpPr txBox="1"/>
      </xdr:nvSpPr>
      <xdr:spPr>
        <a:xfrm>
          <a:off x="7626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76579</xdr:rowOff>
    </xdr:from>
    <xdr:ext cx="469744" cy="259045"/>
    <xdr:sp macro="" textlink="">
      <xdr:nvSpPr>
        <xdr:cNvPr id="470" name="n_4mainValue【市民会館】&#10;一人当たり面積">
          <a:extLst>
            <a:ext uri="{FF2B5EF4-FFF2-40B4-BE49-F238E27FC236}">
              <a16:creationId xmlns:a16="http://schemas.microsoft.com/office/drawing/2014/main" id="{CCEC7AE8-2897-48A7-B8DD-30318CFD0C25}"/>
            </a:ext>
          </a:extLst>
        </xdr:cNvPr>
        <xdr:cNvSpPr txBox="1"/>
      </xdr:nvSpPr>
      <xdr:spPr>
        <a:xfrm>
          <a:off x="6737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345023F5-C5C6-4CCC-91E1-9D7E1ED60D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4E736C41-53D7-48FD-89EA-7E685CB2E9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A3A89C74-D7A5-4ECF-81BF-39628045D1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93CCDB82-A4F8-4889-8D3B-3965D1690D5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37D64133-033E-483B-92FA-92067123F8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97B87FC9-B7A6-4062-932B-47C757175E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FA95D1F7-57A1-4B29-8641-320A67C2C4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995079A9-B514-490E-8A44-41D0FF1E7A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ADEAAC9B-D328-46A9-A3CB-1420D13AFA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433D07BF-8BC1-4CF4-AE02-0F342C9AA5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C59A0652-6C66-4C27-A80D-B53D325B4B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2" name="直線コネクタ 481">
          <a:extLst>
            <a:ext uri="{FF2B5EF4-FFF2-40B4-BE49-F238E27FC236}">
              <a16:creationId xmlns:a16="http://schemas.microsoft.com/office/drawing/2014/main" id="{9A12883A-CAC6-4849-8EAD-467D0491BAE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3" name="テキスト ボックス 482">
          <a:extLst>
            <a:ext uri="{FF2B5EF4-FFF2-40B4-BE49-F238E27FC236}">
              <a16:creationId xmlns:a16="http://schemas.microsoft.com/office/drawing/2014/main" id="{B9AA58A8-4555-4F68-A1C2-BB486111EC3E}"/>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4" name="直線コネクタ 483">
          <a:extLst>
            <a:ext uri="{FF2B5EF4-FFF2-40B4-BE49-F238E27FC236}">
              <a16:creationId xmlns:a16="http://schemas.microsoft.com/office/drawing/2014/main" id="{A8C06CAB-2558-4E35-9640-E013EBF30CC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5" name="テキスト ボックス 484">
          <a:extLst>
            <a:ext uri="{FF2B5EF4-FFF2-40B4-BE49-F238E27FC236}">
              <a16:creationId xmlns:a16="http://schemas.microsoft.com/office/drawing/2014/main" id="{5D4011EA-1C42-460B-9FF6-49B42A430FB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6" name="直線コネクタ 485">
          <a:extLst>
            <a:ext uri="{FF2B5EF4-FFF2-40B4-BE49-F238E27FC236}">
              <a16:creationId xmlns:a16="http://schemas.microsoft.com/office/drawing/2014/main" id="{DDF265BF-9A48-4A76-8EDD-5E9B58F81CF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7" name="テキスト ボックス 486">
          <a:extLst>
            <a:ext uri="{FF2B5EF4-FFF2-40B4-BE49-F238E27FC236}">
              <a16:creationId xmlns:a16="http://schemas.microsoft.com/office/drawing/2014/main" id="{61FA09C2-41AE-4705-9DB4-4DCFBDA9DD5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8" name="直線コネクタ 487">
          <a:extLst>
            <a:ext uri="{FF2B5EF4-FFF2-40B4-BE49-F238E27FC236}">
              <a16:creationId xmlns:a16="http://schemas.microsoft.com/office/drawing/2014/main" id="{7FCDC64B-331A-42C0-9BB6-F856153774A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9" name="テキスト ボックス 488">
          <a:extLst>
            <a:ext uri="{FF2B5EF4-FFF2-40B4-BE49-F238E27FC236}">
              <a16:creationId xmlns:a16="http://schemas.microsoft.com/office/drawing/2014/main" id="{15F50CC8-F264-4864-8B77-34908B9D9CC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61EFA44F-38A1-468E-8A5E-656A7F5F3E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E2730198-BC9A-47E3-8E19-0AF1AC4FF5CA}"/>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BCE5405B-EC02-43F9-BBE6-0145E9BACA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93" name="直線コネクタ 492">
          <a:extLst>
            <a:ext uri="{FF2B5EF4-FFF2-40B4-BE49-F238E27FC236}">
              <a16:creationId xmlns:a16="http://schemas.microsoft.com/office/drawing/2014/main" id="{67810B27-C61A-444D-8761-818A136BDC49}"/>
            </a:ext>
          </a:extLst>
        </xdr:cNvPr>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94" name="【一般廃棄物処理施設】&#10;有形固定資産減価償却率最小値テキスト">
          <a:extLst>
            <a:ext uri="{FF2B5EF4-FFF2-40B4-BE49-F238E27FC236}">
              <a16:creationId xmlns:a16="http://schemas.microsoft.com/office/drawing/2014/main" id="{3AF3A1AC-0243-48D3-8091-4E6211B3A854}"/>
            </a:ext>
          </a:extLst>
        </xdr:cNvPr>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5" name="直線コネクタ 494">
          <a:extLst>
            <a:ext uri="{FF2B5EF4-FFF2-40B4-BE49-F238E27FC236}">
              <a16:creationId xmlns:a16="http://schemas.microsoft.com/office/drawing/2014/main" id="{A64B5D07-6696-418D-8913-B3CF26D722C4}"/>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D45F5512-0085-4B40-AB74-7508C02EF93F}"/>
            </a:ext>
          </a:extLst>
        </xdr:cNvPr>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a:extLst>
            <a:ext uri="{FF2B5EF4-FFF2-40B4-BE49-F238E27FC236}">
              <a16:creationId xmlns:a16="http://schemas.microsoft.com/office/drawing/2014/main" id="{3DDFBA45-22DA-4162-AF09-BB5B153C68C3}"/>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13C702F5-1089-4591-B372-1C9254632720}"/>
            </a:ext>
          </a:extLst>
        </xdr:cNvPr>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99" name="フローチャート: 判断 498">
          <a:extLst>
            <a:ext uri="{FF2B5EF4-FFF2-40B4-BE49-F238E27FC236}">
              <a16:creationId xmlns:a16="http://schemas.microsoft.com/office/drawing/2014/main" id="{9741E427-B47F-4EB3-A1A1-BB2BCC6B28DD}"/>
            </a:ext>
          </a:extLst>
        </xdr:cNvPr>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00" name="フローチャート: 判断 499">
          <a:extLst>
            <a:ext uri="{FF2B5EF4-FFF2-40B4-BE49-F238E27FC236}">
              <a16:creationId xmlns:a16="http://schemas.microsoft.com/office/drawing/2014/main" id="{098D4725-939D-467A-8F65-2C93600720E9}"/>
            </a:ext>
          </a:extLst>
        </xdr:cNvPr>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01" name="フローチャート: 判断 500">
          <a:extLst>
            <a:ext uri="{FF2B5EF4-FFF2-40B4-BE49-F238E27FC236}">
              <a16:creationId xmlns:a16="http://schemas.microsoft.com/office/drawing/2014/main" id="{DE180D3B-B454-4E3F-8FAE-A6324C90B040}"/>
            </a:ext>
          </a:extLst>
        </xdr:cNvPr>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02" name="フローチャート: 判断 501">
          <a:extLst>
            <a:ext uri="{FF2B5EF4-FFF2-40B4-BE49-F238E27FC236}">
              <a16:creationId xmlns:a16="http://schemas.microsoft.com/office/drawing/2014/main" id="{E241A69C-6FA7-4884-900F-56A7AED8EBEF}"/>
            </a:ext>
          </a:extLst>
        </xdr:cNvPr>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03" name="フローチャート: 判断 502">
          <a:extLst>
            <a:ext uri="{FF2B5EF4-FFF2-40B4-BE49-F238E27FC236}">
              <a16:creationId xmlns:a16="http://schemas.microsoft.com/office/drawing/2014/main" id="{6B00FF2E-7466-4EBB-B9CE-BED2390001C3}"/>
            </a:ext>
          </a:extLst>
        </xdr:cNvPr>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64FA5308-3133-4BEA-865D-A5C9E3AE47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33478ACC-EA01-4430-8042-178F47E1B7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1953ED7-2CB6-4D99-98B7-372EC1EDFB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7E0F72EE-708C-488A-9BCE-8D7B09F0E2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B9F2F8AB-0973-44E2-B1DB-B1B1A96740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68834</xdr:rowOff>
    </xdr:from>
    <xdr:to>
      <xdr:col>81</xdr:col>
      <xdr:colOff>101600</xdr:colOff>
      <xdr:row>36</xdr:row>
      <xdr:rowOff>170434</xdr:rowOff>
    </xdr:to>
    <xdr:sp macro="" textlink="">
      <xdr:nvSpPr>
        <xdr:cNvPr id="509" name="楕円 508">
          <a:extLst>
            <a:ext uri="{FF2B5EF4-FFF2-40B4-BE49-F238E27FC236}">
              <a16:creationId xmlns:a16="http://schemas.microsoft.com/office/drawing/2014/main" id="{1C5DBB96-5B06-409B-BE00-5DCC0742782A}"/>
            </a:ext>
          </a:extLst>
        </xdr:cNvPr>
        <xdr:cNvSpPr/>
      </xdr:nvSpPr>
      <xdr:spPr>
        <a:xfrm>
          <a:off x="15430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137414</xdr:rowOff>
    </xdr:from>
    <xdr:to>
      <xdr:col>76</xdr:col>
      <xdr:colOff>165100</xdr:colOff>
      <xdr:row>36</xdr:row>
      <xdr:rowOff>67564</xdr:rowOff>
    </xdr:to>
    <xdr:sp macro="" textlink="">
      <xdr:nvSpPr>
        <xdr:cNvPr id="510" name="楕円 509">
          <a:extLst>
            <a:ext uri="{FF2B5EF4-FFF2-40B4-BE49-F238E27FC236}">
              <a16:creationId xmlns:a16="http://schemas.microsoft.com/office/drawing/2014/main" id="{D8087188-3558-41ED-AD45-C8CE87B8AEDF}"/>
            </a:ext>
          </a:extLst>
        </xdr:cNvPr>
        <xdr:cNvSpPr/>
      </xdr:nvSpPr>
      <xdr:spPr>
        <a:xfrm>
          <a:off x="14541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xdr:rowOff>
    </xdr:from>
    <xdr:to>
      <xdr:col>81</xdr:col>
      <xdr:colOff>50800</xdr:colOff>
      <xdr:row>36</xdr:row>
      <xdr:rowOff>119634</xdr:rowOff>
    </xdr:to>
    <xdr:cxnSp macro="">
      <xdr:nvCxnSpPr>
        <xdr:cNvPr id="511" name="直線コネクタ 510">
          <a:extLst>
            <a:ext uri="{FF2B5EF4-FFF2-40B4-BE49-F238E27FC236}">
              <a16:creationId xmlns:a16="http://schemas.microsoft.com/office/drawing/2014/main" id="{393D310D-0707-46F2-8B0E-68924A9EB386}"/>
            </a:ext>
          </a:extLst>
        </xdr:cNvPr>
        <xdr:cNvCxnSpPr/>
      </xdr:nvCxnSpPr>
      <xdr:spPr>
        <a:xfrm>
          <a:off x="14592300" y="618896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34544</xdr:rowOff>
    </xdr:from>
    <xdr:to>
      <xdr:col>72</xdr:col>
      <xdr:colOff>38100</xdr:colOff>
      <xdr:row>35</xdr:row>
      <xdr:rowOff>136144</xdr:rowOff>
    </xdr:to>
    <xdr:sp macro="" textlink="">
      <xdr:nvSpPr>
        <xdr:cNvPr id="512" name="楕円 511">
          <a:extLst>
            <a:ext uri="{FF2B5EF4-FFF2-40B4-BE49-F238E27FC236}">
              <a16:creationId xmlns:a16="http://schemas.microsoft.com/office/drawing/2014/main" id="{998518EB-86F2-4A8C-BA55-E16F7336BF28}"/>
            </a:ext>
          </a:extLst>
        </xdr:cNvPr>
        <xdr:cNvSpPr/>
      </xdr:nvSpPr>
      <xdr:spPr>
        <a:xfrm>
          <a:off x="13652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85344</xdr:rowOff>
    </xdr:from>
    <xdr:to>
      <xdr:col>76</xdr:col>
      <xdr:colOff>114300</xdr:colOff>
      <xdr:row>36</xdr:row>
      <xdr:rowOff>16764</xdr:rowOff>
    </xdr:to>
    <xdr:cxnSp macro="">
      <xdr:nvCxnSpPr>
        <xdr:cNvPr id="513" name="直線コネクタ 512">
          <a:extLst>
            <a:ext uri="{FF2B5EF4-FFF2-40B4-BE49-F238E27FC236}">
              <a16:creationId xmlns:a16="http://schemas.microsoft.com/office/drawing/2014/main" id="{3EFB3142-6EB6-4DA3-A043-144A4102967F}"/>
            </a:ext>
          </a:extLst>
        </xdr:cNvPr>
        <xdr:cNvCxnSpPr/>
      </xdr:nvCxnSpPr>
      <xdr:spPr>
        <a:xfrm>
          <a:off x="13703300" y="608609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112268</xdr:rowOff>
    </xdr:from>
    <xdr:to>
      <xdr:col>67</xdr:col>
      <xdr:colOff>101600</xdr:colOff>
      <xdr:row>35</xdr:row>
      <xdr:rowOff>42418</xdr:rowOff>
    </xdr:to>
    <xdr:sp macro="" textlink="">
      <xdr:nvSpPr>
        <xdr:cNvPr id="514" name="楕円 513">
          <a:extLst>
            <a:ext uri="{FF2B5EF4-FFF2-40B4-BE49-F238E27FC236}">
              <a16:creationId xmlns:a16="http://schemas.microsoft.com/office/drawing/2014/main" id="{8A219E79-BBB7-4C98-A8C3-B09AD835ABF0}"/>
            </a:ext>
          </a:extLst>
        </xdr:cNvPr>
        <xdr:cNvSpPr/>
      </xdr:nvSpPr>
      <xdr:spPr>
        <a:xfrm>
          <a:off x="12763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163068</xdr:rowOff>
    </xdr:from>
    <xdr:to>
      <xdr:col>71</xdr:col>
      <xdr:colOff>177800</xdr:colOff>
      <xdr:row>35</xdr:row>
      <xdr:rowOff>85344</xdr:rowOff>
    </xdr:to>
    <xdr:cxnSp macro="">
      <xdr:nvCxnSpPr>
        <xdr:cNvPr id="515" name="直線コネクタ 514">
          <a:extLst>
            <a:ext uri="{FF2B5EF4-FFF2-40B4-BE49-F238E27FC236}">
              <a16:creationId xmlns:a16="http://schemas.microsoft.com/office/drawing/2014/main" id="{85EC17E4-F086-4086-AD86-BBC09458D98F}"/>
            </a:ext>
          </a:extLst>
        </xdr:cNvPr>
        <xdr:cNvCxnSpPr/>
      </xdr:nvCxnSpPr>
      <xdr:spPr>
        <a:xfrm>
          <a:off x="12814300" y="599236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id="{BBA8F34B-527B-4B8D-A9AA-70342AB7B198}"/>
            </a:ext>
          </a:extLst>
        </xdr:cNvPr>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id="{79428078-D010-420F-80EA-28977A434AA4}"/>
            </a:ext>
          </a:extLst>
        </xdr:cNvPr>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id="{51AFFB45-BBD6-4393-B0A7-3B4E01758EE5}"/>
            </a:ext>
          </a:extLst>
        </xdr:cNvPr>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id="{A5F66BDE-A38B-40E6-BE95-05276E0FA0FC}"/>
            </a:ext>
          </a:extLst>
        </xdr:cNvPr>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15511</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id="{B65E91B4-51C4-42D9-892D-4AB73AEC8609}"/>
            </a:ext>
          </a:extLst>
        </xdr:cNvPr>
        <xdr:cNvSpPr txBox="1"/>
      </xdr:nvSpPr>
      <xdr:spPr>
        <a:xfrm>
          <a:off x="15266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84091</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id="{F8E475B8-5D22-40A9-B4B1-B696B7F66130}"/>
            </a:ext>
          </a:extLst>
        </xdr:cNvPr>
        <xdr:cNvSpPr txBox="1"/>
      </xdr:nvSpPr>
      <xdr:spPr>
        <a:xfrm>
          <a:off x="14389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152671</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id="{949F2BC4-1FCE-466C-9EF8-5F6DDBF7AB9F}"/>
            </a:ext>
          </a:extLst>
        </xdr:cNvPr>
        <xdr:cNvSpPr txBox="1"/>
      </xdr:nvSpPr>
      <xdr:spPr>
        <a:xfrm>
          <a:off x="13500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58945</xdr:rowOff>
    </xdr:from>
    <xdr:ext cx="405111" cy="259045"/>
    <xdr:sp macro="" textlink="">
      <xdr:nvSpPr>
        <xdr:cNvPr id="523" name="n_4mainValue【一般廃棄物処理施設】&#10;有形固定資産減価償却率">
          <a:extLst>
            <a:ext uri="{FF2B5EF4-FFF2-40B4-BE49-F238E27FC236}">
              <a16:creationId xmlns:a16="http://schemas.microsoft.com/office/drawing/2014/main" id="{B6F6E4E0-45CC-4E9D-B17F-5C3752FD1243}"/>
            </a:ext>
          </a:extLst>
        </xdr:cNvPr>
        <xdr:cNvSpPr txBox="1"/>
      </xdr:nvSpPr>
      <xdr:spPr>
        <a:xfrm>
          <a:off x="12611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D4102B3F-505C-4B7B-912C-EDACA0D616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9B6628A5-F7EC-4130-94AB-EBB9E21233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113B4EC-D3E6-4148-8CAD-E7C6FD0D3D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C05294AA-9759-4343-BC39-EA40A8B0DE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DCAE66D7-D7B4-4B20-AFA9-757A991BEA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8BEBB7BF-6BBF-4C96-8878-020451248D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63767A20-4328-4293-A863-5F060A435A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3CDD3362-14A7-4B2D-A0E9-50A915545D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2E5AACCA-CF7D-4DD4-B029-EC9A72F2B8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2A3FBB32-32D5-4FCF-81F3-8C616CFAD4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id="{F8C905E7-7281-4A5C-9C2D-58C730FB25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a:extLst>
            <a:ext uri="{FF2B5EF4-FFF2-40B4-BE49-F238E27FC236}">
              <a16:creationId xmlns:a16="http://schemas.microsoft.com/office/drawing/2014/main" id="{8C90765C-EBEC-46AD-8529-5F673FB5E72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id="{C100818E-3420-49B0-8CC9-131EA75121B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a:extLst>
            <a:ext uri="{FF2B5EF4-FFF2-40B4-BE49-F238E27FC236}">
              <a16:creationId xmlns:a16="http://schemas.microsoft.com/office/drawing/2014/main" id="{C6D83F70-9BC4-4AD9-BB6F-2E503B32ED2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id="{2008479E-77D9-4EAC-9874-8D2C27CE53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a:extLst>
            <a:ext uri="{FF2B5EF4-FFF2-40B4-BE49-F238E27FC236}">
              <a16:creationId xmlns:a16="http://schemas.microsoft.com/office/drawing/2014/main" id="{62DA4091-61B4-411F-B3C2-3A3A3469CC6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id="{7FAB9709-A04B-4977-8BC5-CB1876D25ED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a:extLst>
            <a:ext uri="{FF2B5EF4-FFF2-40B4-BE49-F238E27FC236}">
              <a16:creationId xmlns:a16="http://schemas.microsoft.com/office/drawing/2014/main" id="{BBC76432-08A5-4AC4-B657-955D587BAF7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F92173E9-CDC6-49CB-BFAC-0A7D63D14B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a:extLst>
            <a:ext uri="{FF2B5EF4-FFF2-40B4-BE49-F238E27FC236}">
              <a16:creationId xmlns:a16="http://schemas.microsoft.com/office/drawing/2014/main" id="{FEE8838E-9126-4EB6-981A-9874CE1BF05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a:extLst>
            <a:ext uri="{FF2B5EF4-FFF2-40B4-BE49-F238E27FC236}">
              <a16:creationId xmlns:a16="http://schemas.microsoft.com/office/drawing/2014/main" id="{7591F9BC-69D4-4632-97CE-E211FA60DA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45" name="直線コネクタ 544">
          <a:extLst>
            <a:ext uri="{FF2B5EF4-FFF2-40B4-BE49-F238E27FC236}">
              <a16:creationId xmlns:a16="http://schemas.microsoft.com/office/drawing/2014/main" id="{3421719C-FC19-40DB-B639-E11A59449E24}"/>
            </a:ext>
          </a:extLst>
        </xdr:cNvPr>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46" name="【一般廃棄物処理施設】&#10;一人当たり有形固定資産（償却資産）額最小値テキスト">
          <a:extLst>
            <a:ext uri="{FF2B5EF4-FFF2-40B4-BE49-F238E27FC236}">
              <a16:creationId xmlns:a16="http://schemas.microsoft.com/office/drawing/2014/main" id="{35CCA81F-803E-4B82-8769-74BE49958AA3}"/>
            </a:ext>
          </a:extLst>
        </xdr:cNvPr>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47" name="直線コネクタ 546">
          <a:extLst>
            <a:ext uri="{FF2B5EF4-FFF2-40B4-BE49-F238E27FC236}">
              <a16:creationId xmlns:a16="http://schemas.microsoft.com/office/drawing/2014/main" id="{9CFB4278-C263-48C1-8289-DC9DF37F0989}"/>
            </a:ext>
          </a:extLst>
        </xdr:cNvPr>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48" name="【一般廃棄物処理施設】&#10;一人当たり有形固定資産（償却資産）額最大値テキスト">
          <a:extLst>
            <a:ext uri="{FF2B5EF4-FFF2-40B4-BE49-F238E27FC236}">
              <a16:creationId xmlns:a16="http://schemas.microsoft.com/office/drawing/2014/main" id="{67042E27-07B8-4E85-B294-977F5AEBA3EA}"/>
            </a:ext>
          </a:extLst>
        </xdr:cNvPr>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49" name="直線コネクタ 548">
          <a:extLst>
            <a:ext uri="{FF2B5EF4-FFF2-40B4-BE49-F238E27FC236}">
              <a16:creationId xmlns:a16="http://schemas.microsoft.com/office/drawing/2014/main" id="{F6BC006C-3615-46EB-AD09-75E24CD0CED0}"/>
            </a:ext>
          </a:extLst>
        </xdr:cNvPr>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550" name="【一般廃棄物処理施設】&#10;一人当たり有形固定資産（償却資産）額平均値テキスト">
          <a:extLst>
            <a:ext uri="{FF2B5EF4-FFF2-40B4-BE49-F238E27FC236}">
              <a16:creationId xmlns:a16="http://schemas.microsoft.com/office/drawing/2014/main" id="{D45A523A-59E6-4288-8358-9E14E0963C9C}"/>
            </a:ext>
          </a:extLst>
        </xdr:cNvPr>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51" name="フローチャート: 判断 550">
          <a:extLst>
            <a:ext uri="{FF2B5EF4-FFF2-40B4-BE49-F238E27FC236}">
              <a16:creationId xmlns:a16="http://schemas.microsoft.com/office/drawing/2014/main" id="{DECFA1BB-6B4F-49C4-A1A7-67373F1BDB27}"/>
            </a:ext>
          </a:extLst>
        </xdr:cNvPr>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52" name="フローチャート: 判断 551">
          <a:extLst>
            <a:ext uri="{FF2B5EF4-FFF2-40B4-BE49-F238E27FC236}">
              <a16:creationId xmlns:a16="http://schemas.microsoft.com/office/drawing/2014/main" id="{CEB0147C-F2F3-47FC-AD44-A63D039C31DE}"/>
            </a:ext>
          </a:extLst>
        </xdr:cNvPr>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53" name="フローチャート: 判断 552">
          <a:extLst>
            <a:ext uri="{FF2B5EF4-FFF2-40B4-BE49-F238E27FC236}">
              <a16:creationId xmlns:a16="http://schemas.microsoft.com/office/drawing/2014/main" id="{A297E326-E430-4F80-902C-B83F4CA4E959}"/>
            </a:ext>
          </a:extLst>
        </xdr:cNvPr>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54" name="フローチャート: 判断 553">
          <a:extLst>
            <a:ext uri="{FF2B5EF4-FFF2-40B4-BE49-F238E27FC236}">
              <a16:creationId xmlns:a16="http://schemas.microsoft.com/office/drawing/2014/main" id="{FEE7B733-769D-4FA8-8F1C-DDF448341CE5}"/>
            </a:ext>
          </a:extLst>
        </xdr:cNvPr>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55" name="フローチャート: 判断 554">
          <a:extLst>
            <a:ext uri="{FF2B5EF4-FFF2-40B4-BE49-F238E27FC236}">
              <a16:creationId xmlns:a16="http://schemas.microsoft.com/office/drawing/2014/main" id="{6F3B5EE1-D863-4D4D-8954-B5A2B1C8E341}"/>
            </a:ext>
          </a:extLst>
        </xdr:cNvPr>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F6F64CD0-612C-4BFC-B9AB-3B8F263CCB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4C2351F-85C6-463D-AA9A-706795FDE2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30917D6-FCAB-427C-BC1B-44F5674DF0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29E7AFF7-4351-4E5E-A504-D70ADDE037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7D67493A-A683-42CA-A53C-813970027F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129468</xdr:rowOff>
    </xdr:from>
    <xdr:to>
      <xdr:col>112</xdr:col>
      <xdr:colOff>38100</xdr:colOff>
      <xdr:row>39</xdr:row>
      <xdr:rowOff>59618</xdr:rowOff>
    </xdr:to>
    <xdr:sp macro="" textlink="">
      <xdr:nvSpPr>
        <xdr:cNvPr id="561" name="楕円 560">
          <a:extLst>
            <a:ext uri="{FF2B5EF4-FFF2-40B4-BE49-F238E27FC236}">
              <a16:creationId xmlns:a16="http://schemas.microsoft.com/office/drawing/2014/main" id="{EC2EC2AB-C722-4C67-A8B3-E5C91542FDD2}"/>
            </a:ext>
          </a:extLst>
        </xdr:cNvPr>
        <xdr:cNvSpPr/>
      </xdr:nvSpPr>
      <xdr:spPr>
        <a:xfrm>
          <a:off x="21272500" y="66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133972</xdr:rowOff>
    </xdr:from>
    <xdr:to>
      <xdr:col>107</xdr:col>
      <xdr:colOff>101600</xdr:colOff>
      <xdr:row>39</xdr:row>
      <xdr:rowOff>64122</xdr:rowOff>
    </xdr:to>
    <xdr:sp macro="" textlink="">
      <xdr:nvSpPr>
        <xdr:cNvPr id="562" name="楕円 561">
          <a:extLst>
            <a:ext uri="{FF2B5EF4-FFF2-40B4-BE49-F238E27FC236}">
              <a16:creationId xmlns:a16="http://schemas.microsoft.com/office/drawing/2014/main" id="{28BC4871-E38C-47BA-9F3E-BF32775E4BC0}"/>
            </a:ext>
          </a:extLst>
        </xdr:cNvPr>
        <xdr:cNvSpPr/>
      </xdr:nvSpPr>
      <xdr:spPr>
        <a:xfrm>
          <a:off x="20383500" y="66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8818</xdr:rowOff>
    </xdr:from>
    <xdr:to>
      <xdr:col>111</xdr:col>
      <xdr:colOff>177800</xdr:colOff>
      <xdr:row>39</xdr:row>
      <xdr:rowOff>13322</xdr:rowOff>
    </xdr:to>
    <xdr:cxnSp macro="">
      <xdr:nvCxnSpPr>
        <xdr:cNvPr id="563" name="直線コネクタ 562">
          <a:extLst>
            <a:ext uri="{FF2B5EF4-FFF2-40B4-BE49-F238E27FC236}">
              <a16:creationId xmlns:a16="http://schemas.microsoft.com/office/drawing/2014/main" id="{86203A3F-AB01-42E1-83A8-9DFF4CCD768B}"/>
            </a:ext>
          </a:extLst>
        </xdr:cNvPr>
        <xdr:cNvCxnSpPr/>
      </xdr:nvCxnSpPr>
      <xdr:spPr>
        <a:xfrm flipV="1">
          <a:off x="20434300" y="6695368"/>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139385</xdr:rowOff>
    </xdr:from>
    <xdr:to>
      <xdr:col>102</xdr:col>
      <xdr:colOff>165100</xdr:colOff>
      <xdr:row>39</xdr:row>
      <xdr:rowOff>69535</xdr:rowOff>
    </xdr:to>
    <xdr:sp macro="" textlink="">
      <xdr:nvSpPr>
        <xdr:cNvPr id="564" name="楕円 563">
          <a:extLst>
            <a:ext uri="{FF2B5EF4-FFF2-40B4-BE49-F238E27FC236}">
              <a16:creationId xmlns:a16="http://schemas.microsoft.com/office/drawing/2014/main" id="{3041F5A3-F4EC-41CF-B0CF-8AF205B84772}"/>
            </a:ext>
          </a:extLst>
        </xdr:cNvPr>
        <xdr:cNvSpPr/>
      </xdr:nvSpPr>
      <xdr:spPr>
        <a:xfrm>
          <a:off x="19494500" y="66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13322</xdr:rowOff>
    </xdr:from>
    <xdr:to>
      <xdr:col>107</xdr:col>
      <xdr:colOff>50800</xdr:colOff>
      <xdr:row>39</xdr:row>
      <xdr:rowOff>18735</xdr:rowOff>
    </xdr:to>
    <xdr:cxnSp macro="">
      <xdr:nvCxnSpPr>
        <xdr:cNvPr id="565" name="直線コネクタ 564">
          <a:extLst>
            <a:ext uri="{FF2B5EF4-FFF2-40B4-BE49-F238E27FC236}">
              <a16:creationId xmlns:a16="http://schemas.microsoft.com/office/drawing/2014/main" id="{C865F066-F75C-4A91-B509-BFEA836AE6B0}"/>
            </a:ext>
          </a:extLst>
        </xdr:cNvPr>
        <xdr:cNvCxnSpPr/>
      </xdr:nvCxnSpPr>
      <xdr:spPr>
        <a:xfrm flipV="1">
          <a:off x="19545300" y="669987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135005</xdr:rowOff>
    </xdr:from>
    <xdr:to>
      <xdr:col>98</xdr:col>
      <xdr:colOff>38100</xdr:colOff>
      <xdr:row>40</xdr:row>
      <xdr:rowOff>65155</xdr:rowOff>
    </xdr:to>
    <xdr:sp macro="" textlink="">
      <xdr:nvSpPr>
        <xdr:cNvPr id="566" name="楕円 565">
          <a:extLst>
            <a:ext uri="{FF2B5EF4-FFF2-40B4-BE49-F238E27FC236}">
              <a16:creationId xmlns:a16="http://schemas.microsoft.com/office/drawing/2014/main" id="{19354B42-2925-40C6-8985-AC868C8BE319}"/>
            </a:ext>
          </a:extLst>
        </xdr:cNvPr>
        <xdr:cNvSpPr/>
      </xdr:nvSpPr>
      <xdr:spPr>
        <a:xfrm>
          <a:off x="18605500" y="6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18735</xdr:rowOff>
    </xdr:from>
    <xdr:to>
      <xdr:col>102</xdr:col>
      <xdr:colOff>114300</xdr:colOff>
      <xdr:row>40</xdr:row>
      <xdr:rowOff>14355</xdr:rowOff>
    </xdr:to>
    <xdr:cxnSp macro="">
      <xdr:nvCxnSpPr>
        <xdr:cNvPr id="567" name="直線コネクタ 566">
          <a:extLst>
            <a:ext uri="{FF2B5EF4-FFF2-40B4-BE49-F238E27FC236}">
              <a16:creationId xmlns:a16="http://schemas.microsoft.com/office/drawing/2014/main" id="{4E5A6448-1C9E-46AB-BC30-103E9BD8D538}"/>
            </a:ext>
          </a:extLst>
        </xdr:cNvPr>
        <xdr:cNvCxnSpPr/>
      </xdr:nvCxnSpPr>
      <xdr:spPr>
        <a:xfrm flipV="1">
          <a:off x="18656300" y="6705285"/>
          <a:ext cx="889000" cy="1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18692997-912E-4ED4-8115-5415FA4FB0B9}"/>
            </a:ext>
          </a:extLst>
        </xdr:cNvPr>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69A368F6-4ED0-45D1-BBB8-8B7D6ABB41D9}"/>
            </a:ext>
          </a:extLst>
        </xdr:cNvPr>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D322BC1D-A35F-47EB-9FEC-C7357397078E}"/>
            </a:ext>
          </a:extLst>
        </xdr:cNvPr>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A19857B5-7B21-4F89-98AB-1793429E587F}"/>
            </a:ext>
          </a:extLst>
        </xdr:cNvPr>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76145</xdr:rowOff>
    </xdr:from>
    <xdr:ext cx="599010" cy="259045"/>
    <xdr:sp macro="" textlink="">
      <xdr:nvSpPr>
        <xdr:cNvPr id="572" name="n_1mainValue【一般廃棄物処理施設】&#10;一人当たり有形固定資産（償却資産）額">
          <a:extLst>
            <a:ext uri="{FF2B5EF4-FFF2-40B4-BE49-F238E27FC236}">
              <a16:creationId xmlns:a16="http://schemas.microsoft.com/office/drawing/2014/main" id="{6174D0FA-968C-4658-A2ED-5B249FEB631B}"/>
            </a:ext>
          </a:extLst>
        </xdr:cNvPr>
        <xdr:cNvSpPr txBox="1"/>
      </xdr:nvSpPr>
      <xdr:spPr>
        <a:xfrm>
          <a:off x="21011095" y="641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80648</xdr:rowOff>
    </xdr:from>
    <xdr:ext cx="599010" cy="259045"/>
    <xdr:sp macro="" textlink="">
      <xdr:nvSpPr>
        <xdr:cNvPr id="573" name="n_2mainValue【一般廃棄物処理施設】&#10;一人当たり有形固定資産（償却資産）額">
          <a:extLst>
            <a:ext uri="{FF2B5EF4-FFF2-40B4-BE49-F238E27FC236}">
              <a16:creationId xmlns:a16="http://schemas.microsoft.com/office/drawing/2014/main" id="{930392CF-C6A4-47CF-962F-DD1A16B13DFC}"/>
            </a:ext>
          </a:extLst>
        </xdr:cNvPr>
        <xdr:cNvSpPr txBox="1"/>
      </xdr:nvSpPr>
      <xdr:spPr>
        <a:xfrm>
          <a:off x="20134795" y="64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86062</xdr:rowOff>
    </xdr:from>
    <xdr:ext cx="599010" cy="259045"/>
    <xdr:sp macro="" textlink="">
      <xdr:nvSpPr>
        <xdr:cNvPr id="574" name="n_3mainValue【一般廃棄物処理施設】&#10;一人当たり有形固定資産（償却資産）額">
          <a:extLst>
            <a:ext uri="{FF2B5EF4-FFF2-40B4-BE49-F238E27FC236}">
              <a16:creationId xmlns:a16="http://schemas.microsoft.com/office/drawing/2014/main" id="{2BAC4640-FE18-43D0-81AD-6560630D4158}"/>
            </a:ext>
          </a:extLst>
        </xdr:cNvPr>
        <xdr:cNvSpPr txBox="1"/>
      </xdr:nvSpPr>
      <xdr:spPr>
        <a:xfrm>
          <a:off x="19245795" y="642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56282</xdr:rowOff>
    </xdr:from>
    <xdr:ext cx="534377" cy="259045"/>
    <xdr:sp macro="" textlink="">
      <xdr:nvSpPr>
        <xdr:cNvPr id="575" name="n_4mainValue【一般廃棄物処理施設】&#10;一人当たり有形固定資産（償却資産）額">
          <a:extLst>
            <a:ext uri="{FF2B5EF4-FFF2-40B4-BE49-F238E27FC236}">
              <a16:creationId xmlns:a16="http://schemas.microsoft.com/office/drawing/2014/main" id="{1548ECDD-5FC4-407C-9874-6F274DBEC2ED}"/>
            </a:ext>
          </a:extLst>
        </xdr:cNvPr>
        <xdr:cNvSpPr txBox="1"/>
      </xdr:nvSpPr>
      <xdr:spPr>
        <a:xfrm>
          <a:off x="18389111" y="6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1C379DFC-AAB2-4F37-912C-31FA9F56C0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C4976EE1-7FE3-4E8B-A037-6F12D599B2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6C04B099-6BD5-4796-8260-AB1C6E4F1F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00736940-324E-460E-BF4A-CFFBB1D9C3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A8CE1B50-A151-4614-A553-203169D2E9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F2C89A98-6D66-4748-9B4D-089BAAF3ED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70E838BC-ED06-4EE5-9A79-124A145C43C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BDE7A37A-487E-4287-9F48-C88DCCED27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C2C61329-61E9-4841-941E-83A65ED21D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81560363-E3F4-4C68-9281-3E5141BBC4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742ADA63-95A3-4B65-84CD-7F3D550B944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7" name="直線コネクタ 586">
          <a:extLst>
            <a:ext uri="{FF2B5EF4-FFF2-40B4-BE49-F238E27FC236}">
              <a16:creationId xmlns:a16="http://schemas.microsoft.com/office/drawing/2014/main" id="{19F52A49-97E8-4595-93B8-E53267F444A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8" name="テキスト ボックス 587">
          <a:extLst>
            <a:ext uri="{FF2B5EF4-FFF2-40B4-BE49-F238E27FC236}">
              <a16:creationId xmlns:a16="http://schemas.microsoft.com/office/drawing/2014/main" id="{B050383E-3389-48A1-BF80-DB243B83C47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9" name="直線コネクタ 588">
          <a:extLst>
            <a:ext uri="{FF2B5EF4-FFF2-40B4-BE49-F238E27FC236}">
              <a16:creationId xmlns:a16="http://schemas.microsoft.com/office/drawing/2014/main" id="{4C2D37E7-CE86-4843-A2A8-038E87826D3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0" name="テキスト ボックス 589">
          <a:extLst>
            <a:ext uri="{FF2B5EF4-FFF2-40B4-BE49-F238E27FC236}">
              <a16:creationId xmlns:a16="http://schemas.microsoft.com/office/drawing/2014/main" id="{5F63299C-CFAD-4821-B72C-0F46243EA91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1" name="直線コネクタ 590">
          <a:extLst>
            <a:ext uri="{FF2B5EF4-FFF2-40B4-BE49-F238E27FC236}">
              <a16:creationId xmlns:a16="http://schemas.microsoft.com/office/drawing/2014/main" id="{47CD3504-F993-4EC8-A841-BB2E5219226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2" name="テキスト ボックス 591">
          <a:extLst>
            <a:ext uri="{FF2B5EF4-FFF2-40B4-BE49-F238E27FC236}">
              <a16:creationId xmlns:a16="http://schemas.microsoft.com/office/drawing/2014/main" id="{C22A7762-07A2-493C-BFD9-C1E783146AD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3" name="直線コネクタ 592">
          <a:extLst>
            <a:ext uri="{FF2B5EF4-FFF2-40B4-BE49-F238E27FC236}">
              <a16:creationId xmlns:a16="http://schemas.microsoft.com/office/drawing/2014/main" id="{272D4D05-A09D-4951-8899-B00EB58C7D0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4" name="テキスト ボックス 593">
          <a:extLst>
            <a:ext uri="{FF2B5EF4-FFF2-40B4-BE49-F238E27FC236}">
              <a16:creationId xmlns:a16="http://schemas.microsoft.com/office/drawing/2014/main" id="{CC46F0A7-AD0A-4BBC-9A0B-E4C9DED7682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F1D0D1B8-7D57-4B98-AB62-3DC455B8EE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a:extLst>
            <a:ext uri="{FF2B5EF4-FFF2-40B4-BE49-F238E27FC236}">
              <a16:creationId xmlns:a16="http://schemas.microsoft.com/office/drawing/2014/main" id="{E3E80F09-D054-4FEB-A40A-B73DC4F995D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a:extLst>
            <a:ext uri="{FF2B5EF4-FFF2-40B4-BE49-F238E27FC236}">
              <a16:creationId xmlns:a16="http://schemas.microsoft.com/office/drawing/2014/main" id="{E3F11560-9904-4D56-98BA-11DDC7019A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598" name="直線コネクタ 597">
          <a:extLst>
            <a:ext uri="{FF2B5EF4-FFF2-40B4-BE49-F238E27FC236}">
              <a16:creationId xmlns:a16="http://schemas.microsoft.com/office/drawing/2014/main" id="{42DD841F-2E49-40AE-A225-D851992B3C13}"/>
            </a:ext>
          </a:extLst>
        </xdr:cNvPr>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99" name="【保健センター・保健所】&#10;有形固定資産減価償却率最小値テキスト">
          <a:extLst>
            <a:ext uri="{FF2B5EF4-FFF2-40B4-BE49-F238E27FC236}">
              <a16:creationId xmlns:a16="http://schemas.microsoft.com/office/drawing/2014/main" id="{018C805F-1697-4A54-ADD8-99B17A5C266A}"/>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0" name="直線コネクタ 599">
          <a:extLst>
            <a:ext uri="{FF2B5EF4-FFF2-40B4-BE49-F238E27FC236}">
              <a16:creationId xmlns:a16="http://schemas.microsoft.com/office/drawing/2014/main" id="{CEB7D44F-E194-4F13-AA2A-AACB927337D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01" name="【保健センター・保健所】&#10;有形固定資産減価償却率最大値テキスト">
          <a:extLst>
            <a:ext uri="{FF2B5EF4-FFF2-40B4-BE49-F238E27FC236}">
              <a16:creationId xmlns:a16="http://schemas.microsoft.com/office/drawing/2014/main" id="{D2AF1593-8158-4137-A6FA-584ADDC094B0}"/>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02" name="直線コネクタ 601">
          <a:extLst>
            <a:ext uri="{FF2B5EF4-FFF2-40B4-BE49-F238E27FC236}">
              <a16:creationId xmlns:a16="http://schemas.microsoft.com/office/drawing/2014/main" id="{67411EF5-6CF6-4918-A250-4A8BB79F20DC}"/>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603" name="【保健センター・保健所】&#10;有形固定資産減価償却率平均値テキスト">
          <a:extLst>
            <a:ext uri="{FF2B5EF4-FFF2-40B4-BE49-F238E27FC236}">
              <a16:creationId xmlns:a16="http://schemas.microsoft.com/office/drawing/2014/main" id="{A4D32031-29C9-4943-BF0F-725E276FAB46}"/>
            </a:ext>
          </a:extLst>
        </xdr:cNvPr>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04" name="フローチャート: 判断 603">
          <a:extLst>
            <a:ext uri="{FF2B5EF4-FFF2-40B4-BE49-F238E27FC236}">
              <a16:creationId xmlns:a16="http://schemas.microsoft.com/office/drawing/2014/main" id="{0DFD1A8C-F434-4F62-B9B0-A1CD3AB14E5A}"/>
            </a:ext>
          </a:extLst>
        </xdr:cNvPr>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05" name="フローチャート: 判断 604">
          <a:extLst>
            <a:ext uri="{FF2B5EF4-FFF2-40B4-BE49-F238E27FC236}">
              <a16:creationId xmlns:a16="http://schemas.microsoft.com/office/drawing/2014/main" id="{BDE8985C-1C20-464F-AFBB-2FF31F992815}"/>
            </a:ext>
          </a:extLst>
        </xdr:cNvPr>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06" name="フローチャート: 判断 605">
          <a:extLst>
            <a:ext uri="{FF2B5EF4-FFF2-40B4-BE49-F238E27FC236}">
              <a16:creationId xmlns:a16="http://schemas.microsoft.com/office/drawing/2014/main" id="{75B752CD-04BC-4892-8D95-465B59709022}"/>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07" name="フローチャート: 判断 606">
          <a:extLst>
            <a:ext uri="{FF2B5EF4-FFF2-40B4-BE49-F238E27FC236}">
              <a16:creationId xmlns:a16="http://schemas.microsoft.com/office/drawing/2014/main" id="{B9CB51E7-353D-4672-8AE1-05D939E3B61F}"/>
            </a:ext>
          </a:extLst>
        </xdr:cNvPr>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08" name="フローチャート: 判断 607">
          <a:extLst>
            <a:ext uri="{FF2B5EF4-FFF2-40B4-BE49-F238E27FC236}">
              <a16:creationId xmlns:a16="http://schemas.microsoft.com/office/drawing/2014/main" id="{11BBBAD9-517A-4C82-AFF5-52965A9AE7D5}"/>
            </a:ext>
          </a:extLst>
        </xdr:cNvPr>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00DC613-501E-4DDF-B4CC-3EF33577AB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E597E3E-DBCF-4ABF-9EAA-CA1AFE4466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D861521-6122-4F62-9DFF-A8EC53FE3D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55DF300-C35A-4102-B86A-5DA60AC073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66559AE6-CB7B-448C-A61F-541DD2EE0B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614" name="楕円 613">
          <a:extLst>
            <a:ext uri="{FF2B5EF4-FFF2-40B4-BE49-F238E27FC236}">
              <a16:creationId xmlns:a16="http://schemas.microsoft.com/office/drawing/2014/main" id="{69FA56C6-ED75-4AAF-8A1A-2189EF9A5168}"/>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15" name="楕円 614">
          <a:extLst>
            <a:ext uri="{FF2B5EF4-FFF2-40B4-BE49-F238E27FC236}">
              <a16:creationId xmlns:a16="http://schemas.microsoft.com/office/drawing/2014/main" id="{566F43D2-3F8C-498B-8237-5A29E0D54339}"/>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160020</xdr:rowOff>
    </xdr:to>
    <xdr:cxnSp macro="">
      <xdr:nvCxnSpPr>
        <xdr:cNvPr id="616" name="直線コネクタ 615">
          <a:extLst>
            <a:ext uri="{FF2B5EF4-FFF2-40B4-BE49-F238E27FC236}">
              <a16:creationId xmlns:a16="http://schemas.microsoft.com/office/drawing/2014/main" id="{88C013A1-6BDF-4ADD-B7BC-0C5F926D2C1E}"/>
            </a:ext>
          </a:extLst>
        </xdr:cNvPr>
        <xdr:cNvCxnSpPr/>
      </xdr:nvCxnSpPr>
      <xdr:spPr>
        <a:xfrm>
          <a:off x="14592300" y="1022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17" name="楕円 616">
          <a:extLst>
            <a:ext uri="{FF2B5EF4-FFF2-40B4-BE49-F238E27FC236}">
              <a16:creationId xmlns:a16="http://schemas.microsoft.com/office/drawing/2014/main" id="{089CCA0E-CF55-4861-824D-CA632C26425F}"/>
            </a:ext>
          </a:extLst>
        </xdr:cNvPr>
        <xdr:cNvSpPr/>
      </xdr:nvSpPr>
      <xdr:spPr>
        <a:xfrm>
          <a:off x="13652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73152</xdr:rowOff>
    </xdr:from>
    <xdr:to>
      <xdr:col>76</xdr:col>
      <xdr:colOff>114300</xdr:colOff>
      <xdr:row>59</xdr:row>
      <xdr:rowOff>114300</xdr:rowOff>
    </xdr:to>
    <xdr:cxnSp macro="">
      <xdr:nvCxnSpPr>
        <xdr:cNvPr id="618" name="直線コネクタ 617">
          <a:extLst>
            <a:ext uri="{FF2B5EF4-FFF2-40B4-BE49-F238E27FC236}">
              <a16:creationId xmlns:a16="http://schemas.microsoft.com/office/drawing/2014/main" id="{66232E5E-6165-4E77-9C44-BB523D17B764}"/>
            </a:ext>
          </a:extLst>
        </xdr:cNvPr>
        <xdr:cNvCxnSpPr/>
      </xdr:nvCxnSpPr>
      <xdr:spPr>
        <a:xfrm>
          <a:off x="13703300" y="101887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148082</xdr:rowOff>
    </xdr:from>
    <xdr:to>
      <xdr:col>67</xdr:col>
      <xdr:colOff>101600</xdr:colOff>
      <xdr:row>59</xdr:row>
      <xdr:rowOff>78232</xdr:rowOff>
    </xdr:to>
    <xdr:sp macro="" textlink="">
      <xdr:nvSpPr>
        <xdr:cNvPr id="619" name="楕円 618">
          <a:extLst>
            <a:ext uri="{FF2B5EF4-FFF2-40B4-BE49-F238E27FC236}">
              <a16:creationId xmlns:a16="http://schemas.microsoft.com/office/drawing/2014/main" id="{165BC43D-DCB6-4F1A-BC54-66CA474EB657}"/>
            </a:ext>
          </a:extLst>
        </xdr:cNvPr>
        <xdr:cNvSpPr/>
      </xdr:nvSpPr>
      <xdr:spPr>
        <a:xfrm>
          <a:off x="12763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27432</xdr:rowOff>
    </xdr:from>
    <xdr:to>
      <xdr:col>71</xdr:col>
      <xdr:colOff>177800</xdr:colOff>
      <xdr:row>59</xdr:row>
      <xdr:rowOff>73152</xdr:rowOff>
    </xdr:to>
    <xdr:cxnSp macro="">
      <xdr:nvCxnSpPr>
        <xdr:cNvPr id="620" name="直線コネクタ 619">
          <a:extLst>
            <a:ext uri="{FF2B5EF4-FFF2-40B4-BE49-F238E27FC236}">
              <a16:creationId xmlns:a16="http://schemas.microsoft.com/office/drawing/2014/main" id="{BE9F0601-4D4A-42BF-9B7E-248C72CE9291}"/>
            </a:ext>
          </a:extLst>
        </xdr:cNvPr>
        <xdr:cNvCxnSpPr/>
      </xdr:nvCxnSpPr>
      <xdr:spPr>
        <a:xfrm>
          <a:off x="12814300" y="10142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C7A8C765-0F26-42E5-8090-5AEF454F8FE8}"/>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160C089F-543A-4889-9E5C-C1D0DDA40A71}"/>
            </a:ext>
          </a:extLst>
        </xdr:cNvPr>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FE197E43-6396-4469-AED4-8BF28745C206}"/>
            </a:ext>
          </a:extLst>
        </xdr:cNvPr>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BC6D65DB-9682-4A04-8291-17B9AE47763F}"/>
            </a:ext>
          </a:extLst>
        </xdr:cNvPr>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C40CCB36-15BD-407E-801E-7B85A702795C}"/>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13ACD1F5-D675-46E4-838E-0B8B751FA9E2}"/>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812FDD8E-0E54-4660-AA78-292B051ECDA7}"/>
            </a:ext>
          </a:extLst>
        </xdr:cNvPr>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69359</xdr:rowOff>
    </xdr:from>
    <xdr:ext cx="405111" cy="259045"/>
    <xdr:sp macro="" textlink="">
      <xdr:nvSpPr>
        <xdr:cNvPr id="628" name="n_4mainValue【保健センター・保健所】&#10;有形固定資産減価償却率">
          <a:extLst>
            <a:ext uri="{FF2B5EF4-FFF2-40B4-BE49-F238E27FC236}">
              <a16:creationId xmlns:a16="http://schemas.microsoft.com/office/drawing/2014/main" id="{56FC2ED4-FC85-4DA2-B07D-A13DEE3874EE}"/>
            </a:ext>
          </a:extLst>
        </xdr:cNvPr>
        <xdr:cNvSpPr txBox="1"/>
      </xdr:nvSpPr>
      <xdr:spPr>
        <a:xfrm>
          <a:off x="12611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4306F595-3A95-48FB-824E-9346C12ED2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6EF4B7DD-89AA-480F-8C11-0DA83643F1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3D7778B6-5652-4ECB-B5B6-337DAFEF26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F63081B8-22DA-40F8-95F8-8BC1B4C884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3352F14F-1DC6-436C-B130-65662C5F95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C5382786-BC2F-4589-9B47-4B1B9EFDF3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1FF91CFB-8927-4695-A3C1-8A3E73288E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541296DF-1B99-4E43-9E4F-D4B983C031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ED7C8E6D-7F1A-4E5D-9153-D3D84B7BDB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168531A8-DAAD-4DA4-B9DF-D1C67EB0D3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9" name="直線コネクタ 638">
          <a:extLst>
            <a:ext uri="{FF2B5EF4-FFF2-40B4-BE49-F238E27FC236}">
              <a16:creationId xmlns:a16="http://schemas.microsoft.com/office/drawing/2014/main" id="{8D3A3EF3-9D2F-4857-A08D-FA8CABC2BA8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0" name="テキスト ボックス 639">
          <a:extLst>
            <a:ext uri="{FF2B5EF4-FFF2-40B4-BE49-F238E27FC236}">
              <a16:creationId xmlns:a16="http://schemas.microsoft.com/office/drawing/2014/main" id="{7FAC2315-1CA7-4E92-9B93-422893BEC28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1" name="直線コネクタ 640">
          <a:extLst>
            <a:ext uri="{FF2B5EF4-FFF2-40B4-BE49-F238E27FC236}">
              <a16:creationId xmlns:a16="http://schemas.microsoft.com/office/drawing/2014/main" id="{D31991F0-9F83-4462-BA59-CBA6C53A80B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2" name="テキスト ボックス 641">
          <a:extLst>
            <a:ext uri="{FF2B5EF4-FFF2-40B4-BE49-F238E27FC236}">
              <a16:creationId xmlns:a16="http://schemas.microsoft.com/office/drawing/2014/main" id="{BA704ED9-8F83-440B-862F-1226DD85A12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3" name="直線コネクタ 642">
          <a:extLst>
            <a:ext uri="{FF2B5EF4-FFF2-40B4-BE49-F238E27FC236}">
              <a16:creationId xmlns:a16="http://schemas.microsoft.com/office/drawing/2014/main" id="{C89E126E-C5BC-47BA-8B8E-6FE8501AD11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4" name="テキスト ボックス 643">
          <a:extLst>
            <a:ext uri="{FF2B5EF4-FFF2-40B4-BE49-F238E27FC236}">
              <a16:creationId xmlns:a16="http://schemas.microsoft.com/office/drawing/2014/main" id="{18B293C3-6792-44CF-97A2-2636DA51FAA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5" name="直線コネクタ 644">
          <a:extLst>
            <a:ext uri="{FF2B5EF4-FFF2-40B4-BE49-F238E27FC236}">
              <a16:creationId xmlns:a16="http://schemas.microsoft.com/office/drawing/2014/main" id="{0AB30959-7839-43A4-B136-614CAB557BE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6" name="テキスト ボックス 645">
          <a:extLst>
            <a:ext uri="{FF2B5EF4-FFF2-40B4-BE49-F238E27FC236}">
              <a16:creationId xmlns:a16="http://schemas.microsoft.com/office/drawing/2014/main" id="{7ACCE46C-6B75-429B-A4F0-E6F36D61AF6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1A2E2A23-BA5E-4AE1-B8EA-91E8DF2CFF4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79545D20-6C0D-44AA-B6A3-B9BC924A41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CAB54735-556F-48D2-A75E-75CC34B84A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50" name="直線コネクタ 649">
          <a:extLst>
            <a:ext uri="{FF2B5EF4-FFF2-40B4-BE49-F238E27FC236}">
              <a16:creationId xmlns:a16="http://schemas.microsoft.com/office/drawing/2014/main" id="{C01770D0-C435-4344-AF66-3E8572826411}"/>
            </a:ext>
          </a:extLst>
        </xdr:cNvPr>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15811E03-7C26-45FB-9029-B634D4E69C86}"/>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2" name="直線コネクタ 651">
          <a:extLst>
            <a:ext uri="{FF2B5EF4-FFF2-40B4-BE49-F238E27FC236}">
              <a16:creationId xmlns:a16="http://schemas.microsoft.com/office/drawing/2014/main" id="{A23B66C0-F126-43D3-8E45-7FB832DFB88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F3ECA0B3-47F6-4481-85C1-1E7212EB3798}"/>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54" name="直線コネクタ 653">
          <a:extLst>
            <a:ext uri="{FF2B5EF4-FFF2-40B4-BE49-F238E27FC236}">
              <a16:creationId xmlns:a16="http://schemas.microsoft.com/office/drawing/2014/main" id="{41FC3CFA-39C0-4C42-8774-7DB034B87EE4}"/>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F916E368-14AB-4402-B636-9CEAAA6C0873}"/>
            </a:ext>
          </a:extLst>
        </xdr:cNvPr>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56" name="フローチャート: 判断 655">
          <a:extLst>
            <a:ext uri="{FF2B5EF4-FFF2-40B4-BE49-F238E27FC236}">
              <a16:creationId xmlns:a16="http://schemas.microsoft.com/office/drawing/2014/main" id="{26786783-37AB-4C88-9806-6237D22109B0}"/>
            </a:ext>
          </a:extLst>
        </xdr:cNvPr>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57" name="フローチャート: 判断 656">
          <a:extLst>
            <a:ext uri="{FF2B5EF4-FFF2-40B4-BE49-F238E27FC236}">
              <a16:creationId xmlns:a16="http://schemas.microsoft.com/office/drawing/2014/main" id="{FB8111C8-0AE4-4135-A216-5B15ABE3DB1F}"/>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58" name="フローチャート: 判断 657">
          <a:extLst>
            <a:ext uri="{FF2B5EF4-FFF2-40B4-BE49-F238E27FC236}">
              <a16:creationId xmlns:a16="http://schemas.microsoft.com/office/drawing/2014/main" id="{33CBFE37-0043-4C41-9C44-0B9F8D80EAD7}"/>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59" name="フローチャート: 判断 658">
          <a:extLst>
            <a:ext uri="{FF2B5EF4-FFF2-40B4-BE49-F238E27FC236}">
              <a16:creationId xmlns:a16="http://schemas.microsoft.com/office/drawing/2014/main" id="{40B74205-AEBC-4284-B1FD-FD476D2AB9B7}"/>
            </a:ext>
          </a:extLst>
        </xdr:cNvPr>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60" name="フローチャート: 判断 659">
          <a:extLst>
            <a:ext uri="{FF2B5EF4-FFF2-40B4-BE49-F238E27FC236}">
              <a16:creationId xmlns:a16="http://schemas.microsoft.com/office/drawing/2014/main" id="{6F82B004-E827-4518-A54D-F3DF93697620}"/>
            </a:ext>
          </a:extLst>
        </xdr:cNvPr>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5796BF04-A8B8-47D0-AE07-26B71A09BD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3B71352E-91FE-4345-91E8-B11136F2DB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D83F676A-6FED-4B03-91EF-82994B7EFE8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7340EDB3-A761-46BE-938E-41CC5DA9DF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9A6BE86C-B4E9-429C-B444-5FF5F9CAB2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66" name="楕円 665">
          <a:extLst>
            <a:ext uri="{FF2B5EF4-FFF2-40B4-BE49-F238E27FC236}">
              <a16:creationId xmlns:a16="http://schemas.microsoft.com/office/drawing/2014/main" id="{711179A8-230A-451E-8318-AD0A7FF7D433}"/>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90932</xdr:rowOff>
    </xdr:from>
    <xdr:to>
      <xdr:col>107</xdr:col>
      <xdr:colOff>101600</xdr:colOff>
      <xdr:row>63</xdr:row>
      <xdr:rowOff>21082</xdr:rowOff>
    </xdr:to>
    <xdr:sp macro="" textlink="">
      <xdr:nvSpPr>
        <xdr:cNvPr id="667" name="楕円 666">
          <a:extLst>
            <a:ext uri="{FF2B5EF4-FFF2-40B4-BE49-F238E27FC236}">
              <a16:creationId xmlns:a16="http://schemas.microsoft.com/office/drawing/2014/main" id="{408E2E88-6A46-4EC6-9485-96E1CE397C21}"/>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141732</xdr:rowOff>
    </xdr:to>
    <xdr:cxnSp macro="">
      <xdr:nvCxnSpPr>
        <xdr:cNvPr id="668" name="直線コネクタ 667">
          <a:extLst>
            <a:ext uri="{FF2B5EF4-FFF2-40B4-BE49-F238E27FC236}">
              <a16:creationId xmlns:a16="http://schemas.microsoft.com/office/drawing/2014/main" id="{D187E25F-D63E-4CC2-937B-31F1D3DC5B56}"/>
            </a:ext>
          </a:extLst>
        </xdr:cNvPr>
        <xdr:cNvCxnSpPr/>
      </xdr:nvCxnSpPr>
      <xdr:spPr>
        <a:xfrm>
          <a:off x="20434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69" name="楕円 668">
          <a:extLst>
            <a:ext uri="{FF2B5EF4-FFF2-40B4-BE49-F238E27FC236}">
              <a16:creationId xmlns:a16="http://schemas.microsoft.com/office/drawing/2014/main" id="{00BAB7AF-4EDC-4468-8E62-A3D0A22CAF19}"/>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141732</xdr:rowOff>
    </xdr:to>
    <xdr:cxnSp macro="">
      <xdr:nvCxnSpPr>
        <xdr:cNvPr id="670" name="直線コネクタ 669">
          <a:extLst>
            <a:ext uri="{FF2B5EF4-FFF2-40B4-BE49-F238E27FC236}">
              <a16:creationId xmlns:a16="http://schemas.microsoft.com/office/drawing/2014/main" id="{AFE04DB1-8ECB-42AC-A421-520E801F86FE}"/>
            </a:ext>
          </a:extLst>
        </xdr:cNvPr>
        <xdr:cNvCxnSpPr/>
      </xdr:nvCxnSpPr>
      <xdr:spPr>
        <a:xfrm>
          <a:off x="19545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71" name="楕円 670">
          <a:extLst>
            <a:ext uri="{FF2B5EF4-FFF2-40B4-BE49-F238E27FC236}">
              <a16:creationId xmlns:a16="http://schemas.microsoft.com/office/drawing/2014/main" id="{CF12D101-D104-4629-9A0D-45C30F368465}"/>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141732</xdr:rowOff>
    </xdr:to>
    <xdr:cxnSp macro="">
      <xdr:nvCxnSpPr>
        <xdr:cNvPr id="672" name="直線コネクタ 671">
          <a:extLst>
            <a:ext uri="{FF2B5EF4-FFF2-40B4-BE49-F238E27FC236}">
              <a16:creationId xmlns:a16="http://schemas.microsoft.com/office/drawing/2014/main" id="{8DE0B48A-8AC6-4CE6-A884-4FBFE0F87011}"/>
            </a:ext>
          </a:extLst>
        </xdr:cNvPr>
        <xdr:cNvCxnSpPr/>
      </xdr:nvCxnSpPr>
      <xdr:spPr>
        <a:xfrm flipV="1">
          <a:off x="18656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3" name="n_1aveValue【保健センター・保健所】&#10;一人当たり面積">
          <a:extLst>
            <a:ext uri="{FF2B5EF4-FFF2-40B4-BE49-F238E27FC236}">
              <a16:creationId xmlns:a16="http://schemas.microsoft.com/office/drawing/2014/main" id="{7A984609-2543-4135-A03D-C963673CA3F9}"/>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74" name="n_2aveValue【保健センター・保健所】&#10;一人当たり面積">
          <a:extLst>
            <a:ext uri="{FF2B5EF4-FFF2-40B4-BE49-F238E27FC236}">
              <a16:creationId xmlns:a16="http://schemas.microsoft.com/office/drawing/2014/main" id="{F617129C-C4AD-4F55-A955-530C9F0EA024}"/>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675" name="n_3aveValue【保健センター・保健所】&#10;一人当たり面積">
          <a:extLst>
            <a:ext uri="{FF2B5EF4-FFF2-40B4-BE49-F238E27FC236}">
              <a16:creationId xmlns:a16="http://schemas.microsoft.com/office/drawing/2014/main" id="{4BC0F015-152D-445D-B4B5-0E8218CB3445}"/>
            </a:ext>
          </a:extLst>
        </xdr:cNvPr>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676" name="n_4aveValue【保健センター・保健所】&#10;一人当たり面積">
          <a:extLst>
            <a:ext uri="{FF2B5EF4-FFF2-40B4-BE49-F238E27FC236}">
              <a16:creationId xmlns:a16="http://schemas.microsoft.com/office/drawing/2014/main" id="{1A73A449-91B4-4AE6-AACE-964C82CD4974}"/>
            </a:ext>
          </a:extLst>
        </xdr:cNvPr>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677" name="n_1mainValue【保健センター・保健所】&#10;一人当たり面積">
          <a:extLst>
            <a:ext uri="{FF2B5EF4-FFF2-40B4-BE49-F238E27FC236}">
              <a16:creationId xmlns:a16="http://schemas.microsoft.com/office/drawing/2014/main" id="{67E1D86E-7F15-4F03-A78D-6AA92DC28271}"/>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678" name="n_2mainValue【保健センター・保健所】&#10;一人当たり面積">
          <a:extLst>
            <a:ext uri="{FF2B5EF4-FFF2-40B4-BE49-F238E27FC236}">
              <a16:creationId xmlns:a16="http://schemas.microsoft.com/office/drawing/2014/main" id="{2270FB00-EE8B-447F-8D37-C10BAA95071B}"/>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79" name="n_3mainValue【保健センター・保健所】&#10;一人当たり面積">
          <a:extLst>
            <a:ext uri="{FF2B5EF4-FFF2-40B4-BE49-F238E27FC236}">
              <a16:creationId xmlns:a16="http://schemas.microsoft.com/office/drawing/2014/main" id="{65AE476E-C7C9-424C-AF10-609D2084E1C0}"/>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80" name="n_4mainValue【保健センター・保健所】&#10;一人当たり面積">
          <a:extLst>
            <a:ext uri="{FF2B5EF4-FFF2-40B4-BE49-F238E27FC236}">
              <a16:creationId xmlns:a16="http://schemas.microsoft.com/office/drawing/2014/main" id="{A0901D49-E54D-4250-BC01-F366DE2CA6C6}"/>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A9A099D5-5F36-4C55-83BC-EB19DE8BE8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AE0EDE21-6392-4D01-979D-F9433C6FC9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3970B32C-B4E6-48F1-B626-F166100CE5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068A983D-7566-4C8A-B859-965C92C94F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B6194AE1-B870-43B2-93CB-B589E5F68A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6AB40788-D2EC-4EC3-8B52-3758C0CDAD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B4521C29-826F-44BF-BDFC-932B267EEA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F54E62D8-4C3E-400D-B828-5DBB1E3AD6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7FB22BA0-A88B-4E9F-BBFB-DAEB73D29B9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AFA496EC-050B-4F1A-AF68-991369513F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22F5D752-07F2-4B58-AA45-ADEB06B650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BDC47889-150B-4229-851D-8BEE21EE856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55DDA7A8-DD70-44F5-95C2-CEC2B7FC4C4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BFA18B78-0BD6-4C11-8B41-A1F0135EC4C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3DE260D4-FEBA-48E6-A81E-878BECCA0F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2262A82F-9803-4872-BF95-1BF3DFF247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9275324E-A111-41A0-8132-DFB3E7FA6F1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0AD1A6EB-DD57-4F1D-B4DC-D470A4523E4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99CF7971-11F0-409F-B8B7-B41E014592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065C9244-E0F6-4929-89A2-4999FB062CA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9020698B-FCFA-40CC-975B-AB74FC6A11F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9A21C1CB-C4AE-44A5-B105-0D1F1A89E5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27A0416C-080E-40BE-B67F-A936A915D1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64650E7B-3DE4-4C28-9BE4-1EF38CDE0D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5CBCA12D-AE59-4931-A3FF-CD1ADDE324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06" name="直線コネクタ 705">
          <a:extLst>
            <a:ext uri="{FF2B5EF4-FFF2-40B4-BE49-F238E27FC236}">
              <a16:creationId xmlns:a16="http://schemas.microsoft.com/office/drawing/2014/main" id="{CC336988-0A8C-4DCB-919C-53BCACABC662}"/>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7" name="【消防施設】&#10;有形固定資産減価償却率最小値テキスト">
          <a:extLst>
            <a:ext uri="{FF2B5EF4-FFF2-40B4-BE49-F238E27FC236}">
              <a16:creationId xmlns:a16="http://schemas.microsoft.com/office/drawing/2014/main" id="{D1EAD7B9-51B9-4F90-89B1-2841D8783C9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8" name="直線コネクタ 707">
          <a:extLst>
            <a:ext uri="{FF2B5EF4-FFF2-40B4-BE49-F238E27FC236}">
              <a16:creationId xmlns:a16="http://schemas.microsoft.com/office/drawing/2014/main" id="{DDA153B6-F5F3-4178-B5CE-E58772439CD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09" name="【消防施設】&#10;有形固定資産減価償却率最大値テキスト">
          <a:extLst>
            <a:ext uri="{FF2B5EF4-FFF2-40B4-BE49-F238E27FC236}">
              <a16:creationId xmlns:a16="http://schemas.microsoft.com/office/drawing/2014/main" id="{E1DB28C0-C46E-4E37-A9A1-4029C3B89202}"/>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0" name="直線コネクタ 709">
          <a:extLst>
            <a:ext uri="{FF2B5EF4-FFF2-40B4-BE49-F238E27FC236}">
              <a16:creationId xmlns:a16="http://schemas.microsoft.com/office/drawing/2014/main" id="{AC3C5C59-F368-4551-8B81-B8771A374C11}"/>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841D4397-2AC4-4189-A29D-2EEC4F66404D}"/>
            </a:ext>
          </a:extLst>
        </xdr:cNvPr>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12" name="フローチャート: 判断 711">
          <a:extLst>
            <a:ext uri="{FF2B5EF4-FFF2-40B4-BE49-F238E27FC236}">
              <a16:creationId xmlns:a16="http://schemas.microsoft.com/office/drawing/2014/main" id="{FA392666-27FF-4DE0-87EF-6E5B5CB547E2}"/>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13" name="フローチャート: 判断 712">
          <a:extLst>
            <a:ext uri="{FF2B5EF4-FFF2-40B4-BE49-F238E27FC236}">
              <a16:creationId xmlns:a16="http://schemas.microsoft.com/office/drawing/2014/main" id="{18BF6C8D-B8F5-43CB-9BD1-C21AE57A3893}"/>
            </a:ext>
          </a:extLst>
        </xdr:cNvPr>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14" name="フローチャート: 判断 713">
          <a:extLst>
            <a:ext uri="{FF2B5EF4-FFF2-40B4-BE49-F238E27FC236}">
              <a16:creationId xmlns:a16="http://schemas.microsoft.com/office/drawing/2014/main" id="{7BBF4013-9FD5-41CD-87B2-CBC918AAF03B}"/>
            </a:ext>
          </a:extLst>
        </xdr:cNvPr>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15" name="フローチャート: 判断 714">
          <a:extLst>
            <a:ext uri="{FF2B5EF4-FFF2-40B4-BE49-F238E27FC236}">
              <a16:creationId xmlns:a16="http://schemas.microsoft.com/office/drawing/2014/main" id="{2C18E13D-0219-4248-8E01-7AB6C073CC70}"/>
            </a:ext>
          </a:extLst>
        </xdr:cNvPr>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16" name="フローチャート: 判断 715">
          <a:extLst>
            <a:ext uri="{FF2B5EF4-FFF2-40B4-BE49-F238E27FC236}">
              <a16:creationId xmlns:a16="http://schemas.microsoft.com/office/drawing/2014/main" id="{555C2EE9-23CE-4243-99EE-39219DD7A0F1}"/>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912D5BC-F929-4E94-A2DA-510ACB36A2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BEF930F-1D2A-40BC-906B-44EB4AB131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DC08D75-CCD7-4B30-95FA-76D39DD9C1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0D4D301-38C6-446A-8093-D659BB2833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D0BCD14-53E9-4FC2-95AB-E50179A714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722" name="楕円 721">
          <a:extLst>
            <a:ext uri="{FF2B5EF4-FFF2-40B4-BE49-F238E27FC236}">
              <a16:creationId xmlns:a16="http://schemas.microsoft.com/office/drawing/2014/main" id="{B9EC9808-2492-431F-98AE-6FBB968D3AE5}"/>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62412</xdr:rowOff>
    </xdr:from>
    <xdr:to>
      <xdr:col>76</xdr:col>
      <xdr:colOff>165100</xdr:colOff>
      <xdr:row>84</xdr:row>
      <xdr:rowOff>164012</xdr:rowOff>
    </xdr:to>
    <xdr:sp macro="" textlink="">
      <xdr:nvSpPr>
        <xdr:cNvPr id="723" name="楕円 722">
          <a:extLst>
            <a:ext uri="{FF2B5EF4-FFF2-40B4-BE49-F238E27FC236}">
              <a16:creationId xmlns:a16="http://schemas.microsoft.com/office/drawing/2014/main" id="{3CE9D459-5370-4948-938B-17606A07AFCE}"/>
            </a:ext>
          </a:extLst>
        </xdr:cNvPr>
        <xdr:cNvSpPr/>
      </xdr:nvSpPr>
      <xdr:spPr>
        <a:xfrm>
          <a:off x="1454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84</xdr:row>
      <xdr:rowOff>113212</xdr:rowOff>
    </xdr:to>
    <xdr:cxnSp macro="">
      <xdr:nvCxnSpPr>
        <xdr:cNvPr id="724" name="直線コネクタ 723">
          <a:extLst>
            <a:ext uri="{FF2B5EF4-FFF2-40B4-BE49-F238E27FC236}">
              <a16:creationId xmlns:a16="http://schemas.microsoft.com/office/drawing/2014/main" id="{D05A5E40-9E68-4D47-B61C-7E78EA49F38C}"/>
            </a:ext>
          </a:extLst>
        </xdr:cNvPr>
        <xdr:cNvCxnSpPr/>
      </xdr:nvCxnSpPr>
      <xdr:spPr>
        <a:xfrm flipV="1">
          <a:off x="14592300" y="14175377"/>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725" name="楕円 724">
          <a:extLst>
            <a:ext uri="{FF2B5EF4-FFF2-40B4-BE49-F238E27FC236}">
              <a16:creationId xmlns:a16="http://schemas.microsoft.com/office/drawing/2014/main" id="{83054E9D-DEB6-4DED-9720-2EF6F7B3A5C7}"/>
            </a:ext>
          </a:extLst>
        </xdr:cNvPr>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113212</xdr:rowOff>
    </xdr:to>
    <xdr:cxnSp macro="">
      <xdr:nvCxnSpPr>
        <xdr:cNvPr id="726" name="直線コネクタ 725">
          <a:extLst>
            <a:ext uri="{FF2B5EF4-FFF2-40B4-BE49-F238E27FC236}">
              <a16:creationId xmlns:a16="http://schemas.microsoft.com/office/drawing/2014/main" id="{4078CD58-47A3-4888-A9B4-D6D723937B04}"/>
            </a:ext>
          </a:extLst>
        </xdr:cNvPr>
        <xdr:cNvCxnSpPr/>
      </xdr:nvCxnSpPr>
      <xdr:spPr>
        <a:xfrm>
          <a:off x="13703300" y="144872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5262</xdr:rowOff>
    </xdr:from>
    <xdr:to>
      <xdr:col>67</xdr:col>
      <xdr:colOff>101600</xdr:colOff>
      <xdr:row>81</xdr:row>
      <xdr:rowOff>106862</xdr:rowOff>
    </xdr:to>
    <xdr:sp macro="" textlink="">
      <xdr:nvSpPr>
        <xdr:cNvPr id="727" name="楕円 726">
          <a:extLst>
            <a:ext uri="{FF2B5EF4-FFF2-40B4-BE49-F238E27FC236}">
              <a16:creationId xmlns:a16="http://schemas.microsoft.com/office/drawing/2014/main" id="{DE27186C-D842-4BA2-9B63-2906462888E4}"/>
            </a:ext>
          </a:extLst>
        </xdr:cNvPr>
        <xdr:cNvSpPr/>
      </xdr:nvSpPr>
      <xdr:spPr>
        <a:xfrm>
          <a:off x="12763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56062</xdr:rowOff>
    </xdr:from>
    <xdr:to>
      <xdr:col>71</xdr:col>
      <xdr:colOff>177800</xdr:colOff>
      <xdr:row>84</xdr:row>
      <xdr:rowOff>85452</xdr:rowOff>
    </xdr:to>
    <xdr:cxnSp macro="">
      <xdr:nvCxnSpPr>
        <xdr:cNvPr id="728" name="直線コネクタ 727">
          <a:extLst>
            <a:ext uri="{FF2B5EF4-FFF2-40B4-BE49-F238E27FC236}">
              <a16:creationId xmlns:a16="http://schemas.microsoft.com/office/drawing/2014/main" id="{749D6799-AF9F-4B97-9743-F30416CC9F3A}"/>
            </a:ext>
          </a:extLst>
        </xdr:cNvPr>
        <xdr:cNvCxnSpPr/>
      </xdr:nvCxnSpPr>
      <xdr:spPr>
        <a:xfrm>
          <a:off x="12814300" y="13943512"/>
          <a:ext cx="889000" cy="5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729" name="n_1aveValue【消防施設】&#10;有形固定資産減価償却率">
          <a:extLst>
            <a:ext uri="{FF2B5EF4-FFF2-40B4-BE49-F238E27FC236}">
              <a16:creationId xmlns:a16="http://schemas.microsoft.com/office/drawing/2014/main" id="{D4281531-2314-43E1-81DB-D19FA5C27C81}"/>
            </a:ext>
          </a:extLst>
        </xdr:cNvPr>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30" name="n_2aveValue【消防施設】&#10;有形固定資産減価償却率">
          <a:extLst>
            <a:ext uri="{FF2B5EF4-FFF2-40B4-BE49-F238E27FC236}">
              <a16:creationId xmlns:a16="http://schemas.microsoft.com/office/drawing/2014/main" id="{6944AA86-633D-4003-B579-CBEAC0CE8F72}"/>
            </a:ext>
          </a:extLst>
        </xdr:cNvPr>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31" name="n_3aveValue【消防施設】&#10;有形固定資産減価償却率">
          <a:extLst>
            <a:ext uri="{FF2B5EF4-FFF2-40B4-BE49-F238E27FC236}">
              <a16:creationId xmlns:a16="http://schemas.microsoft.com/office/drawing/2014/main" id="{65ADFE8C-037C-4BA1-9AFA-1B251E36CACE}"/>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32" name="n_4aveValue【消防施設】&#10;有形固定資産減価償却率">
          <a:extLst>
            <a:ext uri="{FF2B5EF4-FFF2-40B4-BE49-F238E27FC236}">
              <a16:creationId xmlns:a16="http://schemas.microsoft.com/office/drawing/2014/main" id="{BE8DEFE6-956A-4F43-A245-61299C6F7BB2}"/>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12354</xdr:rowOff>
    </xdr:from>
    <xdr:ext cx="405111" cy="259045"/>
    <xdr:sp macro="" textlink="">
      <xdr:nvSpPr>
        <xdr:cNvPr id="733" name="n_1mainValue【消防施設】&#10;有形固定資産減価償却率">
          <a:extLst>
            <a:ext uri="{FF2B5EF4-FFF2-40B4-BE49-F238E27FC236}">
              <a16:creationId xmlns:a16="http://schemas.microsoft.com/office/drawing/2014/main" id="{ED296038-6834-4F93-B09D-720DEDFCF637}"/>
            </a:ext>
          </a:extLst>
        </xdr:cNvPr>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155139</xdr:rowOff>
    </xdr:from>
    <xdr:ext cx="405111" cy="259045"/>
    <xdr:sp macro="" textlink="">
      <xdr:nvSpPr>
        <xdr:cNvPr id="734" name="n_2mainValue【消防施設】&#10;有形固定資産減価償却率">
          <a:extLst>
            <a:ext uri="{FF2B5EF4-FFF2-40B4-BE49-F238E27FC236}">
              <a16:creationId xmlns:a16="http://schemas.microsoft.com/office/drawing/2014/main" id="{3E6B4F6B-4C9E-4FF8-976C-E34CDBE1651B}"/>
            </a:ext>
          </a:extLst>
        </xdr:cNvPr>
        <xdr:cNvSpPr txBox="1"/>
      </xdr:nvSpPr>
      <xdr:spPr>
        <a:xfrm>
          <a:off x="14389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735" name="n_3mainValue【消防施設】&#10;有形固定資産減価償却率">
          <a:extLst>
            <a:ext uri="{FF2B5EF4-FFF2-40B4-BE49-F238E27FC236}">
              <a16:creationId xmlns:a16="http://schemas.microsoft.com/office/drawing/2014/main" id="{88033EE0-A69E-4537-8ED1-CDF86AEF41BD}"/>
            </a:ext>
          </a:extLst>
        </xdr:cNvPr>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123389</xdr:rowOff>
    </xdr:from>
    <xdr:ext cx="405111" cy="259045"/>
    <xdr:sp macro="" textlink="">
      <xdr:nvSpPr>
        <xdr:cNvPr id="736" name="n_4mainValue【消防施設】&#10;有形固定資産減価償却率">
          <a:extLst>
            <a:ext uri="{FF2B5EF4-FFF2-40B4-BE49-F238E27FC236}">
              <a16:creationId xmlns:a16="http://schemas.microsoft.com/office/drawing/2014/main" id="{66727F57-948A-4382-A80D-F33B42744D28}"/>
            </a:ext>
          </a:extLst>
        </xdr:cNvPr>
        <xdr:cNvSpPr txBox="1"/>
      </xdr:nvSpPr>
      <xdr:spPr>
        <a:xfrm>
          <a:off x="12611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AFD07AB0-8D3B-4604-9947-C696BE51AD5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ECD46ED8-2DED-43CB-86D8-C9242FFA81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E9180F2F-FEF1-4E9C-B095-52AFE0F4C0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21C8C11C-0F41-4681-B0EB-3ADB2E1A5A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3B0847A9-0CB7-45E0-9C5D-60066DD83E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C6858725-C50F-424E-9824-1B1A42B1D9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CC4AF916-769D-4613-BC78-AAF74DEA42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FA252304-3E4D-4A52-A655-5EC025C645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59861722-4AF1-4B93-B676-0248A6A31B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1CC70812-62AA-4254-9670-9415168DE00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BE30CACE-79F2-49C6-8C47-1774A4753FA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4B7EF64B-6CA3-44ED-A147-E737ABFD584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925A7565-3BEC-4D52-A21F-5CE2193C8AE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CB4CD210-E42D-47AA-BD75-0A0A44B7719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3C4EB096-9F6B-49F6-B463-49583608911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65C0812C-E389-4169-9402-6C855764FA5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FCD0147B-CC3C-4632-B955-378DC764F0D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A431AB6E-3F33-4985-83C8-57816DE3AD2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8EADDA4-29D8-4AC7-B131-87633AEFC2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130EB208-D000-496A-976B-7E9BBB7AC5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5A6A7F99-3A96-4D95-BFD6-547DC625BB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58" name="直線コネクタ 757">
          <a:extLst>
            <a:ext uri="{FF2B5EF4-FFF2-40B4-BE49-F238E27FC236}">
              <a16:creationId xmlns:a16="http://schemas.microsoft.com/office/drawing/2014/main" id="{10877513-E982-4553-B4C3-0F201FB32E3C}"/>
            </a:ext>
          </a:extLst>
        </xdr:cNvPr>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59" name="【消防施設】&#10;一人当たり面積最小値テキスト">
          <a:extLst>
            <a:ext uri="{FF2B5EF4-FFF2-40B4-BE49-F238E27FC236}">
              <a16:creationId xmlns:a16="http://schemas.microsoft.com/office/drawing/2014/main" id="{EF49A3B6-EF4A-4912-8185-B03DFAEC057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60" name="直線コネクタ 759">
          <a:extLst>
            <a:ext uri="{FF2B5EF4-FFF2-40B4-BE49-F238E27FC236}">
              <a16:creationId xmlns:a16="http://schemas.microsoft.com/office/drawing/2014/main" id="{7E21DD05-545F-4D3D-9FC4-E091EA114B1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761" name="【消防施設】&#10;一人当たり面積最大値テキスト">
          <a:extLst>
            <a:ext uri="{FF2B5EF4-FFF2-40B4-BE49-F238E27FC236}">
              <a16:creationId xmlns:a16="http://schemas.microsoft.com/office/drawing/2014/main" id="{5AA4A9B6-AE2A-468C-BD37-F6CBEA15FEDC}"/>
            </a:ext>
          </a:extLst>
        </xdr:cNvPr>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62" name="直線コネクタ 761">
          <a:extLst>
            <a:ext uri="{FF2B5EF4-FFF2-40B4-BE49-F238E27FC236}">
              <a16:creationId xmlns:a16="http://schemas.microsoft.com/office/drawing/2014/main" id="{1D4B6FBA-A97D-4537-A7CA-58BE28FC6E11}"/>
            </a:ext>
          </a:extLst>
        </xdr:cNvPr>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763" name="【消防施設】&#10;一人当たり面積平均値テキスト">
          <a:extLst>
            <a:ext uri="{FF2B5EF4-FFF2-40B4-BE49-F238E27FC236}">
              <a16:creationId xmlns:a16="http://schemas.microsoft.com/office/drawing/2014/main" id="{33C6C5F2-F143-4732-849B-F188EBA13298}"/>
            </a:ext>
          </a:extLst>
        </xdr:cNvPr>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64" name="フローチャート: 判断 763">
          <a:extLst>
            <a:ext uri="{FF2B5EF4-FFF2-40B4-BE49-F238E27FC236}">
              <a16:creationId xmlns:a16="http://schemas.microsoft.com/office/drawing/2014/main" id="{53ECF571-C7B6-43DB-B85F-9BA3D5956B39}"/>
            </a:ext>
          </a:extLst>
        </xdr:cNvPr>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65" name="フローチャート: 判断 764">
          <a:extLst>
            <a:ext uri="{FF2B5EF4-FFF2-40B4-BE49-F238E27FC236}">
              <a16:creationId xmlns:a16="http://schemas.microsoft.com/office/drawing/2014/main" id="{F4680B89-63AF-4905-B490-C8E20560A181}"/>
            </a:ext>
          </a:extLst>
        </xdr:cNvPr>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66" name="フローチャート: 判断 765">
          <a:extLst>
            <a:ext uri="{FF2B5EF4-FFF2-40B4-BE49-F238E27FC236}">
              <a16:creationId xmlns:a16="http://schemas.microsoft.com/office/drawing/2014/main" id="{87D486A8-ED20-4B97-A9A7-6FE88842D873}"/>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67" name="フローチャート: 判断 766">
          <a:extLst>
            <a:ext uri="{FF2B5EF4-FFF2-40B4-BE49-F238E27FC236}">
              <a16:creationId xmlns:a16="http://schemas.microsoft.com/office/drawing/2014/main" id="{355C7040-13B8-491C-B704-1919F55797D3}"/>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68" name="フローチャート: 判断 767">
          <a:extLst>
            <a:ext uri="{FF2B5EF4-FFF2-40B4-BE49-F238E27FC236}">
              <a16:creationId xmlns:a16="http://schemas.microsoft.com/office/drawing/2014/main" id="{88D07E6E-0CD3-4323-AA15-4EBF1AB8AC6F}"/>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6985C380-DC9E-48DF-A559-FEEF8590EFB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B5D5EF9F-9CED-4F65-8BA7-0D82E62CF6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D4B22330-B221-4767-AB04-6C5B98A513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3685D29-5529-4C04-8692-88B12171AC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2C72C614-D0AF-4314-8601-0E3DF2075D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161037</xdr:rowOff>
    </xdr:from>
    <xdr:to>
      <xdr:col>112</xdr:col>
      <xdr:colOff>38100</xdr:colOff>
      <xdr:row>84</xdr:row>
      <xdr:rowOff>91187</xdr:rowOff>
    </xdr:to>
    <xdr:sp macro="" textlink="">
      <xdr:nvSpPr>
        <xdr:cNvPr id="774" name="楕円 773">
          <a:extLst>
            <a:ext uri="{FF2B5EF4-FFF2-40B4-BE49-F238E27FC236}">
              <a16:creationId xmlns:a16="http://schemas.microsoft.com/office/drawing/2014/main" id="{DDBE1D52-078B-4355-8627-EF6335914878}"/>
            </a:ext>
          </a:extLst>
        </xdr:cNvPr>
        <xdr:cNvSpPr/>
      </xdr:nvSpPr>
      <xdr:spPr>
        <a:xfrm>
          <a:off x="21272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775" name="楕円 774">
          <a:extLst>
            <a:ext uri="{FF2B5EF4-FFF2-40B4-BE49-F238E27FC236}">
              <a16:creationId xmlns:a16="http://schemas.microsoft.com/office/drawing/2014/main" id="{654CCB0D-D8E9-4ECB-B0F6-99B51B4EC6F5}"/>
            </a:ext>
          </a:extLst>
        </xdr:cNvPr>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42672</xdr:rowOff>
    </xdr:to>
    <xdr:cxnSp macro="">
      <xdr:nvCxnSpPr>
        <xdr:cNvPr id="776" name="直線コネクタ 775">
          <a:extLst>
            <a:ext uri="{FF2B5EF4-FFF2-40B4-BE49-F238E27FC236}">
              <a16:creationId xmlns:a16="http://schemas.microsoft.com/office/drawing/2014/main" id="{D202DF59-C42A-4A46-B09D-A0AF37E85EE3}"/>
            </a:ext>
          </a:extLst>
        </xdr:cNvPr>
        <xdr:cNvCxnSpPr/>
      </xdr:nvCxnSpPr>
      <xdr:spPr>
        <a:xfrm flipV="1">
          <a:off x="20434300" y="144421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777" name="楕円 776">
          <a:extLst>
            <a:ext uri="{FF2B5EF4-FFF2-40B4-BE49-F238E27FC236}">
              <a16:creationId xmlns:a16="http://schemas.microsoft.com/office/drawing/2014/main" id="{D42EE846-AB6F-4EE2-88C0-8CA4E2D8060F}"/>
            </a:ext>
          </a:extLst>
        </xdr:cNvPr>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47244</xdr:rowOff>
    </xdr:to>
    <xdr:cxnSp macro="">
      <xdr:nvCxnSpPr>
        <xdr:cNvPr id="778" name="直線コネクタ 777">
          <a:extLst>
            <a:ext uri="{FF2B5EF4-FFF2-40B4-BE49-F238E27FC236}">
              <a16:creationId xmlns:a16="http://schemas.microsoft.com/office/drawing/2014/main" id="{82262D96-EB8A-4B72-BB67-A50CB9413AEA}"/>
            </a:ext>
          </a:extLst>
        </xdr:cNvPr>
        <xdr:cNvCxnSpPr/>
      </xdr:nvCxnSpPr>
      <xdr:spPr>
        <a:xfrm flipV="1">
          <a:off x="19545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5587</xdr:rowOff>
    </xdr:from>
    <xdr:to>
      <xdr:col>98</xdr:col>
      <xdr:colOff>38100</xdr:colOff>
      <xdr:row>85</xdr:row>
      <xdr:rowOff>107187</xdr:rowOff>
    </xdr:to>
    <xdr:sp macro="" textlink="">
      <xdr:nvSpPr>
        <xdr:cNvPr id="779" name="楕円 778">
          <a:extLst>
            <a:ext uri="{FF2B5EF4-FFF2-40B4-BE49-F238E27FC236}">
              <a16:creationId xmlns:a16="http://schemas.microsoft.com/office/drawing/2014/main" id="{897018B3-13E3-4C22-A06B-728D5D8DA308}"/>
            </a:ext>
          </a:extLst>
        </xdr:cNvPr>
        <xdr:cNvSpPr/>
      </xdr:nvSpPr>
      <xdr:spPr>
        <a:xfrm>
          <a:off x="18605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85</xdr:row>
      <xdr:rowOff>56387</xdr:rowOff>
    </xdr:to>
    <xdr:cxnSp macro="">
      <xdr:nvCxnSpPr>
        <xdr:cNvPr id="780" name="直線コネクタ 779">
          <a:extLst>
            <a:ext uri="{FF2B5EF4-FFF2-40B4-BE49-F238E27FC236}">
              <a16:creationId xmlns:a16="http://schemas.microsoft.com/office/drawing/2014/main" id="{2483014D-8EC4-44AB-90F8-07D587C28885}"/>
            </a:ext>
          </a:extLst>
        </xdr:cNvPr>
        <xdr:cNvCxnSpPr/>
      </xdr:nvCxnSpPr>
      <xdr:spPr>
        <a:xfrm flipV="1">
          <a:off x="18656300" y="14449044"/>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781" name="n_1aveValue【消防施設】&#10;一人当たり面積">
          <a:extLst>
            <a:ext uri="{FF2B5EF4-FFF2-40B4-BE49-F238E27FC236}">
              <a16:creationId xmlns:a16="http://schemas.microsoft.com/office/drawing/2014/main" id="{5CC8DA62-188A-4481-A38A-BCFCC3EFA9CC}"/>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109745</xdr:rowOff>
    </xdr:from>
    <xdr:ext cx="469744" cy="259045"/>
    <xdr:sp macro="" textlink="">
      <xdr:nvSpPr>
        <xdr:cNvPr id="782" name="n_2aveValue【消防施設】&#10;一人当たり面積">
          <a:extLst>
            <a:ext uri="{FF2B5EF4-FFF2-40B4-BE49-F238E27FC236}">
              <a16:creationId xmlns:a16="http://schemas.microsoft.com/office/drawing/2014/main" id="{9423C7A5-82CB-4E5E-9D5B-CD0E5A3F2FB5}"/>
            </a:ext>
          </a:extLst>
        </xdr:cNvPr>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83" name="n_3aveValue【消防施設】&#10;一人当たり面積">
          <a:extLst>
            <a:ext uri="{FF2B5EF4-FFF2-40B4-BE49-F238E27FC236}">
              <a16:creationId xmlns:a16="http://schemas.microsoft.com/office/drawing/2014/main" id="{9CF036C3-16AE-4DA6-8C4D-A16E02C969F2}"/>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84" name="n_4aveValue【消防施設】&#10;一人当たり面積">
          <a:extLst>
            <a:ext uri="{FF2B5EF4-FFF2-40B4-BE49-F238E27FC236}">
              <a16:creationId xmlns:a16="http://schemas.microsoft.com/office/drawing/2014/main" id="{13D15AB9-1526-4916-B5B8-1F86D4551B01}"/>
            </a:ext>
          </a:extLst>
        </xdr:cNvPr>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107714</xdr:rowOff>
    </xdr:from>
    <xdr:ext cx="469744" cy="259045"/>
    <xdr:sp macro="" textlink="">
      <xdr:nvSpPr>
        <xdr:cNvPr id="785" name="n_1mainValue【消防施設】&#10;一人当たり面積">
          <a:extLst>
            <a:ext uri="{FF2B5EF4-FFF2-40B4-BE49-F238E27FC236}">
              <a16:creationId xmlns:a16="http://schemas.microsoft.com/office/drawing/2014/main" id="{D076A97B-6270-4F3A-8F40-82A9062E38D9}"/>
            </a:ext>
          </a:extLst>
        </xdr:cNvPr>
        <xdr:cNvSpPr txBox="1"/>
      </xdr:nvSpPr>
      <xdr:spPr>
        <a:xfrm>
          <a:off x="210757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786" name="n_2mainValue【消防施設】&#10;一人当たり面積">
          <a:extLst>
            <a:ext uri="{FF2B5EF4-FFF2-40B4-BE49-F238E27FC236}">
              <a16:creationId xmlns:a16="http://schemas.microsoft.com/office/drawing/2014/main" id="{B5335DFC-3083-46EA-8D7B-A753F47D1B3B}"/>
            </a:ext>
          </a:extLst>
        </xdr:cNvPr>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787" name="n_3mainValue【消防施設】&#10;一人当たり面積">
          <a:extLst>
            <a:ext uri="{FF2B5EF4-FFF2-40B4-BE49-F238E27FC236}">
              <a16:creationId xmlns:a16="http://schemas.microsoft.com/office/drawing/2014/main" id="{B2853715-E414-4A8A-B439-A3AACADCA836}"/>
            </a:ext>
          </a:extLst>
        </xdr:cNvPr>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98314</xdr:rowOff>
    </xdr:from>
    <xdr:ext cx="469744" cy="259045"/>
    <xdr:sp macro="" textlink="">
      <xdr:nvSpPr>
        <xdr:cNvPr id="788" name="n_4mainValue【消防施設】&#10;一人当たり面積">
          <a:extLst>
            <a:ext uri="{FF2B5EF4-FFF2-40B4-BE49-F238E27FC236}">
              <a16:creationId xmlns:a16="http://schemas.microsoft.com/office/drawing/2014/main" id="{FB219353-C24C-4A67-AFA9-7DB0E13E3017}"/>
            </a:ext>
          </a:extLst>
        </xdr:cNvPr>
        <xdr:cNvSpPr txBox="1"/>
      </xdr:nvSpPr>
      <xdr:spPr>
        <a:xfrm>
          <a:off x="18421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958517A7-D1CB-4B03-A829-5B360ADCA8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18378399-333F-44FC-8841-9C81B4DD39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D36A2D1-954B-4C15-8717-93E8E98296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44E2D3F9-F8DA-40AB-A41A-9C989FF575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637C20D4-181B-451F-9DEE-9FC539E5AB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5843BCA-40DA-4DA5-A2F6-6519D1A7F9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BF51ED2C-7CCA-45A9-B701-593D965A06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C0460D86-2077-4955-A0A0-16E29476AC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DF2FC1D7-AD9D-40B1-A954-401C995AE8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4BF5A8B2-8B6D-4E1A-B345-BF304B2A47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36690161-1970-43C3-ABA2-9069C381A1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B7769A2-C16F-4446-B107-90F544DF4E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CCE3FDCB-54DA-4A3E-B020-E6C9CE2F90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8EA4B2F-217C-4331-8E29-C2232EBBE3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AB9FAB81-3875-43FA-942F-D6A4B321331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317DF7D9-8728-4024-A65C-2DD795D5FD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CBE56C8-EAE7-4F93-BC21-5B9E894BD9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B5A3E272-AAFE-48C9-9A89-5D95E85800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29E6ED3C-085D-4966-89D4-F989DF1F041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161DF460-11E4-4707-9C24-B7582C0B45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C2CF47C1-6D78-45A2-9E29-BA012A86364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ED28BA9-5049-453E-9E00-567AD77232E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2A217327-47B9-4354-9013-0E1CF3DCD34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2717AE1-6D93-43A3-ABCA-D633E52415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4046D82A-21D6-4C45-A319-467CB50912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14" name="直線コネクタ 813">
          <a:extLst>
            <a:ext uri="{FF2B5EF4-FFF2-40B4-BE49-F238E27FC236}">
              <a16:creationId xmlns:a16="http://schemas.microsoft.com/office/drawing/2014/main" id="{B7F6DF81-7A79-4A13-8EFF-6E3135F84D23}"/>
            </a:ext>
          </a:extLst>
        </xdr:cNvPr>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15" name="【庁舎】&#10;有形固定資産減価償却率最小値テキスト">
          <a:extLst>
            <a:ext uri="{FF2B5EF4-FFF2-40B4-BE49-F238E27FC236}">
              <a16:creationId xmlns:a16="http://schemas.microsoft.com/office/drawing/2014/main" id="{C948DE75-24D4-4607-858B-8D6B212DD05E}"/>
            </a:ext>
          </a:extLst>
        </xdr:cNvPr>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16" name="直線コネクタ 815">
          <a:extLst>
            <a:ext uri="{FF2B5EF4-FFF2-40B4-BE49-F238E27FC236}">
              <a16:creationId xmlns:a16="http://schemas.microsoft.com/office/drawing/2014/main" id="{6BF4C20F-58CB-4AA3-BE95-E6566859FB78}"/>
            </a:ext>
          </a:extLst>
        </xdr:cNvPr>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17" name="【庁舎】&#10;有形固定資産減価償却率最大値テキスト">
          <a:extLst>
            <a:ext uri="{FF2B5EF4-FFF2-40B4-BE49-F238E27FC236}">
              <a16:creationId xmlns:a16="http://schemas.microsoft.com/office/drawing/2014/main" id="{891F850A-22F2-4A64-9238-1CDCEFCA39CA}"/>
            </a:ext>
          </a:extLst>
        </xdr:cNvPr>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18" name="直線コネクタ 817">
          <a:extLst>
            <a:ext uri="{FF2B5EF4-FFF2-40B4-BE49-F238E27FC236}">
              <a16:creationId xmlns:a16="http://schemas.microsoft.com/office/drawing/2014/main" id="{75706A29-356C-4EBC-9A9C-670DF67825DE}"/>
            </a:ext>
          </a:extLst>
        </xdr:cNvPr>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819" name="【庁舎】&#10;有形固定資産減価償却率平均値テキスト">
          <a:extLst>
            <a:ext uri="{FF2B5EF4-FFF2-40B4-BE49-F238E27FC236}">
              <a16:creationId xmlns:a16="http://schemas.microsoft.com/office/drawing/2014/main" id="{9D7A1A86-F218-402B-B293-842B4F1F6ACE}"/>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20" name="フローチャート: 判断 819">
          <a:extLst>
            <a:ext uri="{FF2B5EF4-FFF2-40B4-BE49-F238E27FC236}">
              <a16:creationId xmlns:a16="http://schemas.microsoft.com/office/drawing/2014/main" id="{CC1389BB-9B17-4F0E-AD62-57E727821C4C}"/>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21" name="フローチャート: 判断 820">
          <a:extLst>
            <a:ext uri="{FF2B5EF4-FFF2-40B4-BE49-F238E27FC236}">
              <a16:creationId xmlns:a16="http://schemas.microsoft.com/office/drawing/2014/main" id="{BC6F4125-7DEF-44EA-A45F-7D3F94ECE1D6}"/>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22" name="フローチャート: 判断 821">
          <a:extLst>
            <a:ext uri="{FF2B5EF4-FFF2-40B4-BE49-F238E27FC236}">
              <a16:creationId xmlns:a16="http://schemas.microsoft.com/office/drawing/2014/main" id="{4AB76617-D1C4-413F-86B6-1BCD1F474BB2}"/>
            </a:ext>
          </a:extLst>
        </xdr:cNvPr>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23" name="フローチャート: 判断 822">
          <a:extLst>
            <a:ext uri="{FF2B5EF4-FFF2-40B4-BE49-F238E27FC236}">
              <a16:creationId xmlns:a16="http://schemas.microsoft.com/office/drawing/2014/main" id="{8AA8DE4F-3650-421B-9499-746CEBC9F75D}"/>
            </a:ext>
          </a:extLst>
        </xdr:cNvPr>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24" name="フローチャート: 判断 823">
          <a:extLst>
            <a:ext uri="{FF2B5EF4-FFF2-40B4-BE49-F238E27FC236}">
              <a16:creationId xmlns:a16="http://schemas.microsoft.com/office/drawing/2014/main" id="{CBF99A98-4633-4E4E-80BE-C5A463DE0C86}"/>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2804662-E960-4353-8AA4-3DE6C08429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9690CB2-186D-4C7D-81B0-DDD1205983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75EDF08-53E7-46C1-831A-4CEAADF456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B2442AF-5DE9-4229-9D87-98412A3F42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FEBD38E-8D47-4EA0-B8F9-EF69F42CDD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830" name="楕円 829">
          <a:extLst>
            <a:ext uri="{FF2B5EF4-FFF2-40B4-BE49-F238E27FC236}">
              <a16:creationId xmlns:a16="http://schemas.microsoft.com/office/drawing/2014/main" id="{E7322AC2-75B3-4E1A-BAF2-3489B9EB9456}"/>
            </a:ext>
          </a:extLst>
        </xdr:cNvPr>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831" name="楕円 830">
          <a:extLst>
            <a:ext uri="{FF2B5EF4-FFF2-40B4-BE49-F238E27FC236}">
              <a16:creationId xmlns:a16="http://schemas.microsoft.com/office/drawing/2014/main" id="{FC24C9CA-3EF8-4136-BF6C-21B6DC2206C5}"/>
            </a:ext>
          </a:extLst>
        </xdr:cNvPr>
        <xdr:cNvSpPr/>
      </xdr:nvSpPr>
      <xdr:spPr>
        <a:xfrm>
          <a:off x="14541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136616</xdr:rowOff>
    </xdr:to>
    <xdr:cxnSp macro="">
      <xdr:nvCxnSpPr>
        <xdr:cNvPr id="832" name="直線コネクタ 831">
          <a:extLst>
            <a:ext uri="{FF2B5EF4-FFF2-40B4-BE49-F238E27FC236}">
              <a16:creationId xmlns:a16="http://schemas.microsoft.com/office/drawing/2014/main" id="{41D19A1B-9871-40D6-8D7D-FDA041F94110}"/>
            </a:ext>
          </a:extLst>
        </xdr:cNvPr>
        <xdr:cNvCxnSpPr/>
      </xdr:nvCxnSpPr>
      <xdr:spPr>
        <a:xfrm>
          <a:off x="14592300" y="1811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833" name="楕円 832">
          <a:extLst>
            <a:ext uri="{FF2B5EF4-FFF2-40B4-BE49-F238E27FC236}">
              <a16:creationId xmlns:a16="http://schemas.microsoft.com/office/drawing/2014/main" id="{34DA5815-E90D-4E46-8F0E-CB3E2ECF07CC}"/>
            </a:ext>
          </a:extLst>
        </xdr:cNvPr>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108857</xdr:rowOff>
    </xdr:to>
    <xdr:cxnSp macro="">
      <xdr:nvCxnSpPr>
        <xdr:cNvPr id="834" name="直線コネクタ 833">
          <a:extLst>
            <a:ext uri="{FF2B5EF4-FFF2-40B4-BE49-F238E27FC236}">
              <a16:creationId xmlns:a16="http://schemas.microsoft.com/office/drawing/2014/main" id="{73938C5D-783C-4E10-9747-3725467DB6F7}"/>
            </a:ext>
          </a:extLst>
        </xdr:cNvPr>
        <xdr:cNvCxnSpPr/>
      </xdr:nvCxnSpPr>
      <xdr:spPr>
        <a:xfrm>
          <a:off x="13703300" y="1807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31931</xdr:rowOff>
    </xdr:from>
    <xdr:to>
      <xdr:col>67</xdr:col>
      <xdr:colOff>101600</xdr:colOff>
      <xdr:row>105</xdr:row>
      <xdr:rowOff>133531</xdr:rowOff>
    </xdr:to>
    <xdr:sp macro="" textlink="">
      <xdr:nvSpPr>
        <xdr:cNvPr id="835" name="楕円 834">
          <a:extLst>
            <a:ext uri="{FF2B5EF4-FFF2-40B4-BE49-F238E27FC236}">
              <a16:creationId xmlns:a16="http://schemas.microsoft.com/office/drawing/2014/main" id="{F69022B7-BCF0-4DC2-B4BA-655E38FC38AE}"/>
            </a:ext>
          </a:extLst>
        </xdr:cNvPr>
        <xdr:cNvSpPr/>
      </xdr:nvSpPr>
      <xdr:spPr>
        <a:xfrm>
          <a:off x="12763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82731</xdr:rowOff>
    </xdr:to>
    <xdr:cxnSp macro="">
      <xdr:nvCxnSpPr>
        <xdr:cNvPr id="836" name="直線コネクタ 835">
          <a:extLst>
            <a:ext uri="{FF2B5EF4-FFF2-40B4-BE49-F238E27FC236}">
              <a16:creationId xmlns:a16="http://schemas.microsoft.com/office/drawing/2014/main" id="{366AA026-8F18-4D5F-B82B-1DF4FD1B224C}"/>
            </a:ext>
          </a:extLst>
        </xdr:cNvPr>
        <xdr:cNvCxnSpPr/>
      </xdr:nvCxnSpPr>
      <xdr:spPr>
        <a:xfrm flipV="1">
          <a:off x="12814300" y="180751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37" name="n_1aveValue【庁舎】&#10;有形固定資産減価償却率">
          <a:extLst>
            <a:ext uri="{FF2B5EF4-FFF2-40B4-BE49-F238E27FC236}">
              <a16:creationId xmlns:a16="http://schemas.microsoft.com/office/drawing/2014/main" id="{D9A0E41C-9D72-4325-A321-5D6CE01834B7}"/>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38" name="n_2aveValue【庁舎】&#10;有形固定資産減価償却率">
          <a:extLst>
            <a:ext uri="{FF2B5EF4-FFF2-40B4-BE49-F238E27FC236}">
              <a16:creationId xmlns:a16="http://schemas.microsoft.com/office/drawing/2014/main" id="{2D740254-B698-4D3F-BB82-B35594A3BC65}"/>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39" name="n_3aveValue【庁舎】&#10;有形固定資産減価償却率">
          <a:extLst>
            <a:ext uri="{FF2B5EF4-FFF2-40B4-BE49-F238E27FC236}">
              <a16:creationId xmlns:a16="http://schemas.microsoft.com/office/drawing/2014/main" id="{708C3D6E-DF37-4E9E-8087-C1DF5CD379A6}"/>
            </a:ext>
          </a:extLst>
        </xdr:cNvPr>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40" name="n_4aveValue【庁舎】&#10;有形固定資産減価償却率">
          <a:extLst>
            <a:ext uri="{FF2B5EF4-FFF2-40B4-BE49-F238E27FC236}">
              <a16:creationId xmlns:a16="http://schemas.microsoft.com/office/drawing/2014/main" id="{2E635DE5-9BB5-4D3F-9E97-E0D9BA26DA16}"/>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841" name="n_1mainValue【庁舎】&#10;有形固定資産減価償却率">
          <a:extLst>
            <a:ext uri="{FF2B5EF4-FFF2-40B4-BE49-F238E27FC236}">
              <a16:creationId xmlns:a16="http://schemas.microsoft.com/office/drawing/2014/main" id="{D3E7AD4F-1D65-4C44-8DB0-24724AFBDE47}"/>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150784</xdr:rowOff>
    </xdr:from>
    <xdr:ext cx="405111" cy="259045"/>
    <xdr:sp macro="" textlink="">
      <xdr:nvSpPr>
        <xdr:cNvPr id="842" name="n_2mainValue【庁舎】&#10;有形固定資産減価償却率">
          <a:extLst>
            <a:ext uri="{FF2B5EF4-FFF2-40B4-BE49-F238E27FC236}">
              <a16:creationId xmlns:a16="http://schemas.microsoft.com/office/drawing/2014/main" id="{8A0E29D3-D344-46B0-B5E0-15E6F3AD0CC5}"/>
            </a:ext>
          </a:extLst>
        </xdr:cNvPr>
        <xdr:cNvSpPr txBox="1"/>
      </xdr:nvSpPr>
      <xdr:spPr>
        <a:xfrm>
          <a:off x="14389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114861</xdr:rowOff>
    </xdr:from>
    <xdr:ext cx="405111" cy="259045"/>
    <xdr:sp macro="" textlink="">
      <xdr:nvSpPr>
        <xdr:cNvPr id="843" name="n_3mainValue【庁舎】&#10;有形固定資産減価償却率">
          <a:extLst>
            <a:ext uri="{FF2B5EF4-FFF2-40B4-BE49-F238E27FC236}">
              <a16:creationId xmlns:a16="http://schemas.microsoft.com/office/drawing/2014/main" id="{369B996C-A9FA-4FBA-B0B1-6768BF1ECB92}"/>
            </a:ext>
          </a:extLst>
        </xdr:cNvPr>
        <xdr:cNvSpPr txBox="1"/>
      </xdr:nvSpPr>
      <xdr:spPr>
        <a:xfrm>
          <a:off x="13500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44" name="n_4mainValue【庁舎】&#10;有形固定資産減価償却率">
          <a:extLst>
            <a:ext uri="{FF2B5EF4-FFF2-40B4-BE49-F238E27FC236}">
              <a16:creationId xmlns:a16="http://schemas.microsoft.com/office/drawing/2014/main" id="{40E55F98-327A-423E-AAC1-74FB564D49E1}"/>
            </a:ext>
          </a:extLst>
        </xdr:cNvPr>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89D0349-B114-4192-9CA4-331F4331C0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D283F8B7-7FB4-4F52-8C3A-4410FABB50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E57308D9-4F72-4E82-B53D-9741B0492C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7549DF6C-D4D8-4C89-9A13-3FD0BA9C81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80DD3654-AEA5-44D8-88D1-60FB876959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46B22CC6-5939-4477-8092-04670365AD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AB3FD90D-FCC2-43C8-B3AC-1B179F49F9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19F35F43-DC93-408F-ACF7-89DBF4A4B5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D7D1114F-F53B-4176-80D9-BB472408E4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5FB49E6F-724E-43BB-8C79-64A20AB36A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E5BD4192-AF21-49CD-8FEF-92BF9288214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234EE956-A747-4043-A0B7-837BE745E9D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013D1DEC-47B5-4C92-829C-970C6823315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EFC8AC3B-96B1-4326-BA9B-041B7653E6F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28B2A7AD-2272-4CAB-9505-7EA2EE985E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0F1512B8-627C-4D50-A669-3FDAF231C81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95F73BE6-F9CA-4B72-8E13-E9F8BA4668B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D6F376BC-2E83-4085-BE74-8635F81DBE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00263B6E-2ACA-451C-88EF-BA051521D2F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BB304EF6-1B62-4AA3-AD19-17A10B7D96C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A373DC82-D5DE-4713-932B-317161DC373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BF103F67-FBD6-446A-AEFA-0CC08BA023C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6BFE1AF5-6AFD-4AF6-B2FA-D21706AA11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43E95D45-C70A-49C2-AA46-DF4A9AC360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6CB94C91-0FFB-47EF-8FDE-C372329AFD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870" name="直線コネクタ 869">
          <a:extLst>
            <a:ext uri="{FF2B5EF4-FFF2-40B4-BE49-F238E27FC236}">
              <a16:creationId xmlns:a16="http://schemas.microsoft.com/office/drawing/2014/main" id="{7C5E1F58-5B56-4A3F-BB4C-4B19EB105B00}"/>
            </a:ext>
          </a:extLst>
        </xdr:cNvPr>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71" name="【庁舎】&#10;一人当たり面積最小値テキスト">
          <a:extLst>
            <a:ext uri="{FF2B5EF4-FFF2-40B4-BE49-F238E27FC236}">
              <a16:creationId xmlns:a16="http://schemas.microsoft.com/office/drawing/2014/main" id="{38C7A991-C0DB-4DBC-AF1A-9FEE7B4D1B53}"/>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72" name="直線コネクタ 871">
          <a:extLst>
            <a:ext uri="{FF2B5EF4-FFF2-40B4-BE49-F238E27FC236}">
              <a16:creationId xmlns:a16="http://schemas.microsoft.com/office/drawing/2014/main" id="{2EC45D58-5D1D-4A5A-A282-95ECB976A56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873" name="【庁舎】&#10;一人当たり面積最大値テキスト">
          <a:extLst>
            <a:ext uri="{FF2B5EF4-FFF2-40B4-BE49-F238E27FC236}">
              <a16:creationId xmlns:a16="http://schemas.microsoft.com/office/drawing/2014/main" id="{6DFE758B-CEB4-4B9E-B911-B1BA8F90F14E}"/>
            </a:ext>
          </a:extLst>
        </xdr:cNvPr>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874" name="直線コネクタ 873">
          <a:extLst>
            <a:ext uri="{FF2B5EF4-FFF2-40B4-BE49-F238E27FC236}">
              <a16:creationId xmlns:a16="http://schemas.microsoft.com/office/drawing/2014/main" id="{6AC582A3-9290-4150-92EF-B495E6DB0F01}"/>
            </a:ext>
          </a:extLst>
        </xdr:cNvPr>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75" name="【庁舎】&#10;一人当たり面積平均値テキスト">
          <a:extLst>
            <a:ext uri="{FF2B5EF4-FFF2-40B4-BE49-F238E27FC236}">
              <a16:creationId xmlns:a16="http://schemas.microsoft.com/office/drawing/2014/main" id="{8267D705-40E5-4C9F-8EE8-6418526CF22E}"/>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76" name="フローチャート: 判断 875">
          <a:extLst>
            <a:ext uri="{FF2B5EF4-FFF2-40B4-BE49-F238E27FC236}">
              <a16:creationId xmlns:a16="http://schemas.microsoft.com/office/drawing/2014/main" id="{401F1953-B355-4CD4-BF89-F2E803524AFA}"/>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77" name="フローチャート: 判断 876">
          <a:extLst>
            <a:ext uri="{FF2B5EF4-FFF2-40B4-BE49-F238E27FC236}">
              <a16:creationId xmlns:a16="http://schemas.microsoft.com/office/drawing/2014/main" id="{CE5CB3E9-6C5B-48CE-9AC4-EB57F0573824}"/>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78" name="フローチャート: 判断 877">
          <a:extLst>
            <a:ext uri="{FF2B5EF4-FFF2-40B4-BE49-F238E27FC236}">
              <a16:creationId xmlns:a16="http://schemas.microsoft.com/office/drawing/2014/main" id="{217ABE8F-94AF-4EB6-95D6-D719DBBDA6E0}"/>
            </a:ext>
          </a:extLst>
        </xdr:cNvPr>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879" name="フローチャート: 判断 878">
          <a:extLst>
            <a:ext uri="{FF2B5EF4-FFF2-40B4-BE49-F238E27FC236}">
              <a16:creationId xmlns:a16="http://schemas.microsoft.com/office/drawing/2014/main" id="{BEF94187-F2E1-4BF5-AFCA-023584D16BCE}"/>
            </a:ext>
          </a:extLst>
        </xdr:cNvPr>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880" name="フローチャート: 判断 879">
          <a:extLst>
            <a:ext uri="{FF2B5EF4-FFF2-40B4-BE49-F238E27FC236}">
              <a16:creationId xmlns:a16="http://schemas.microsoft.com/office/drawing/2014/main" id="{5DD189B6-3025-431D-B6DC-7F2C788A544F}"/>
            </a:ext>
          </a:extLst>
        </xdr:cNvPr>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A5DC6BB-EAA7-4452-8028-60CAA40ABB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4AC6440-6557-46A2-A987-A4CDEDC711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65CB292-4579-4B42-91EA-830206832F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4445B862-5D40-41EE-89E2-C584269438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6E8B46C4-CC35-404C-B39A-4C1257CA6B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10705</xdr:rowOff>
    </xdr:from>
    <xdr:to>
      <xdr:col>112</xdr:col>
      <xdr:colOff>38100</xdr:colOff>
      <xdr:row>106</xdr:row>
      <xdr:rowOff>112305</xdr:rowOff>
    </xdr:to>
    <xdr:sp macro="" textlink="">
      <xdr:nvSpPr>
        <xdr:cNvPr id="886" name="楕円 885">
          <a:extLst>
            <a:ext uri="{FF2B5EF4-FFF2-40B4-BE49-F238E27FC236}">
              <a16:creationId xmlns:a16="http://schemas.microsoft.com/office/drawing/2014/main" id="{00DE7729-AB56-4A58-8272-7BBFDB415BC1}"/>
            </a:ext>
          </a:extLst>
        </xdr:cNvPr>
        <xdr:cNvSpPr/>
      </xdr:nvSpPr>
      <xdr:spPr>
        <a:xfrm>
          <a:off x="2127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4173</xdr:rowOff>
    </xdr:from>
    <xdr:to>
      <xdr:col>107</xdr:col>
      <xdr:colOff>101600</xdr:colOff>
      <xdr:row>106</xdr:row>
      <xdr:rowOff>105773</xdr:rowOff>
    </xdr:to>
    <xdr:sp macro="" textlink="">
      <xdr:nvSpPr>
        <xdr:cNvPr id="887" name="楕円 886">
          <a:extLst>
            <a:ext uri="{FF2B5EF4-FFF2-40B4-BE49-F238E27FC236}">
              <a16:creationId xmlns:a16="http://schemas.microsoft.com/office/drawing/2014/main" id="{F254EABC-84D5-4005-A490-2F9DDD368DBA}"/>
            </a:ext>
          </a:extLst>
        </xdr:cNvPr>
        <xdr:cNvSpPr/>
      </xdr:nvSpPr>
      <xdr:spPr>
        <a:xfrm>
          <a:off x="2038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61505</xdr:rowOff>
    </xdr:to>
    <xdr:cxnSp macro="">
      <xdr:nvCxnSpPr>
        <xdr:cNvPr id="888" name="直線コネクタ 887">
          <a:extLst>
            <a:ext uri="{FF2B5EF4-FFF2-40B4-BE49-F238E27FC236}">
              <a16:creationId xmlns:a16="http://schemas.microsoft.com/office/drawing/2014/main" id="{B4B0F522-ED85-4434-A06F-74F33564BCCA}"/>
            </a:ext>
          </a:extLst>
        </xdr:cNvPr>
        <xdr:cNvCxnSpPr/>
      </xdr:nvCxnSpPr>
      <xdr:spPr>
        <a:xfrm>
          <a:off x="20434300" y="182286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89" name="楕円 888">
          <a:extLst>
            <a:ext uri="{FF2B5EF4-FFF2-40B4-BE49-F238E27FC236}">
              <a16:creationId xmlns:a16="http://schemas.microsoft.com/office/drawing/2014/main" id="{93E7F73C-17E3-4CB6-A439-969056ABF4E7}"/>
            </a:ext>
          </a:extLst>
        </xdr:cNvPr>
        <xdr:cNvSpPr/>
      </xdr:nvSpPr>
      <xdr:spPr>
        <a:xfrm>
          <a:off x="19494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106</xdr:row>
      <xdr:rowOff>54973</xdr:rowOff>
    </xdr:to>
    <xdr:cxnSp macro="">
      <xdr:nvCxnSpPr>
        <xdr:cNvPr id="890" name="直線コネクタ 889">
          <a:extLst>
            <a:ext uri="{FF2B5EF4-FFF2-40B4-BE49-F238E27FC236}">
              <a16:creationId xmlns:a16="http://schemas.microsoft.com/office/drawing/2014/main" id="{72CDF664-1DD2-4D8E-8388-144AA971EF63}"/>
            </a:ext>
          </a:extLst>
        </xdr:cNvPr>
        <xdr:cNvCxnSpPr/>
      </xdr:nvCxnSpPr>
      <xdr:spPr>
        <a:xfrm>
          <a:off x="19545300" y="1822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5806</xdr:rowOff>
    </xdr:from>
    <xdr:to>
      <xdr:col>98</xdr:col>
      <xdr:colOff>38100</xdr:colOff>
      <xdr:row>106</xdr:row>
      <xdr:rowOff>107406</xdr:rowOff>
    </xdr:to>
    <xdr:sp macro="" textlink="">
      <xdr:nvSpPr>
        <xdr:cNvPr id="891" name="楕円 890">
          <a:extLst>
            <a:ext uri="{FF2B5EF4-FFF2-40B4-BE49-F238E27FC236}">
              <a16:creationId xmlns:a16="http://schemas.microsoft.com/office/drawing/2014/main" id="{6F2CBFF8-7C78-4547-A6BB-C52A88B74E45}"/>
            </a:ext>
          </a:extLst>
        </xdr:cNvPr>
        <xdr:cNvSpPr/>
      </xdr:nvSpPr>
      <xdr:spPr>
        <a:xfrm>
          <a:off x="18605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50074</xdr:rowOff>
    </xdr:from>
    <xdr:to>
      <xdr:col>102</xdr:col>
      <xdr:colOff>114300</xdr:colOff>
      <xdr:row>106</xdr:row>
      <xdr:rowOff>56606</xdr:rowOff>
    </xdr:to>
    <xdr:cxnSp macro="">
      <xdr:nvCxnSpPr>
        <xdr:cNvPr id="892" name="直線コネクタ 891">
          <a:extLst>
            <a:ext uri="{FF2B5EF4-FFF2-40B4-BE49-F238E27FC236}">
              <a16:creationId xmlns:a16="http://schemas.microsoft.com/office/drawing/2014/main" id="{A7DA4E57-DA76-4170-B27D-E4F1E544AB52}"/>
            </a:ext>
          </a:extLst>
        </xdr:cNvPr>
        <xdr:cNvCxnSpPr/>
      </xdr:nvCxnSpPr>
      <xdr:spPr>
        <a:xfrm flipV="1">
          <a:off x="18656300" y="1822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93" name="n_1aveValue【庁舎】&#10;一人当たり面積">
          <a:extLst>
            <a:ext uri="{FF2B5EF4-FFF2-40B4-BE49-F238E27FC236}">
              <a16:creationId xmlns:a16="http://schemas.microsoft.com/office/drawing/2014/main" id="{F40E61F5-9666-4142-8227-4E03EC50C694}"/>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94" name="n_2aveValue【庁舎】&#10;一人当たり面積">
          <a:extLst>
            <a:ext uri="{FF2B5EF4-FFF2-40B4-BE49-F238E27FC236}">
              <a16:creationId xmlns:a16="http://schemas.microsoft.com/office/drawing/2014/main" id="{922432FB-6F0B-4158-9FD4-189C677DE03F}"/>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895" name="n_3aveValue【庁舎】&#10;一人当たり面積">
          <a:extLst>
            <a:ext uri="{FF2B5EF4-FFF2-40B4-BE49-F238E27FC236}">
              <a16:creationId xmlns:a16="http://schemas.microsoft.com/office/drawing/2014/main" id="{0BC7F081-2D0E-4707-8144-163E7B395454}"/>
            </a:ext>
          </a:extLst>
        </xdr:cNvPr>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896" name="n_4aveValue【庁舎】&#10;一人当たり面積">
          <a:extLst>
            <a:ext uri="{FF2B5EF4-FFF2-40B4-BE49-F238E27FC236}">
              <a16:creationId xmlns:a16="http://schemas.microsoft.com/office/drawing/2014/main" id="{BF40C6AC-116A-4A8E-BADA-2B155C9F4B5C}"/>
            </a:ext>
          </a:extLst>
        </xdr:cNvPr>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128832</xdr:rowOff>
    </xdr:from>
    <xdr:ext cx="469744" cy="259045"/>
    <xdr:sp macro="" textlink="">
      <xdr:nvSpPr>
        <xdr:cNvPr id="897" name="n_1mainValue【庁舎】&#10;一人当たり面積">
          <a:extLst>
            <a:ext uri="{FF2B5EF4-FFF2-40B4-BE49-F238E27FC236}">
              <a16:creationId xmlns:a16="http://schemas.microsoft.com/office/drawing/2014/main" id="{098FE9AD-2251-406D-B064-0DE12B9D9080}"/>
            </a:ext>
          </a:extLst>
        </xdr:cNvPr>
        <xdr:cNvSpPr txBox="1"/>
      </xdr:nvSpPr>
      <xdr:spPr>
        <a:xfrm>
          <a:off x="210757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122300</xdr:rowOff>
    </xdr:from>
    <xdr:ext cx="469744" cy="259045"/>
    <xdr:sp macro="" textlink="">
      <xdr:nvSpPr>
        <xdr:cNvPr id="898" name="n_2mainValue【庁舎】&#10;一人当たり面積">
          <a:extLst>
            <a:ext uri="{FF2B5EF4-FFF2-40B4-BE49-F238E27FC236}">
              <a16:creationId xmlns:a16="http://schemas.microsoft.com/office/drawing/2014/main" id="{1E40C0AD-27DD-4519-809A-27B56B69944C}"/>
            </a:ext>
          </a:extLst>
        </xdr:cNvPr>
        <xdr:cNvSpPr txBox="1"/>
      </xdr:nvSpPr>
      <xdr:spPr>
        <a:xfrm>
          <a:off x="20199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899" name="n_3mainValue【庁舎】&#10;一人当たり面積">
          <a:extLst>
            <a:ext uri="{FF2B5EF4-FFF2-40B4-BE49-F238E27FC236}">
              <a16:creationId xmlns:a16="http://schemas.microsoft.com/office/drawing/2014/main" id="{BCF2545B-4BDA-47D3-AE71-90163F3117D9}"/>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123933</xdr:rowOff>
    </xdr:from>
    <xdr:ext cx="469744" cy="259045"/>
    <xdr:sp macro="" textlink="">
      <xdr:nvSpPr>
        <xdr:cNvPr id="900" name="n_4mainValue【庁舎】&#10;一人当たり面積">
          <a:extLst>
            <a:ext uri="{FF2B5EF4-FFF2-40B4-BE49-F238E27FC236}">
              <a16:creationId xmlns:a16="http://schemas.microsoft.com/office/drawing/2014/main" id="{19CE948B-3E17-4208-9D5B-D2DF233DC5C4}"/>
            </a:ext>
          </a:extLst>
        </xdr:cNvPr>
        <xdr:cNvSpPr txBox="1"/>
      </xdr:nvSpPr>
      <xdr:spPr>
        <a:xfrm>
          <a:off x="18421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81442E19-4A58-4253-A5E2-E2DF5ED675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D07961E5-B094-45FD-B375-B5116450C4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144F3772-8E98-4D83-919A-34D09F5E36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人口減少が進み、高齢化率も高い（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国調</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ポイント増）本市においては、社会福祉費や高齢者保健福祉費等の需要が逓増する一方で、地場基幹産業の回復も厳しい状況にあり、指数は若干上昇しつつあるものの、類似団体平均を下回る傾向にある。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総合振興計画、総合戦略を基に、産業の振興、定住促進、人口減少対策等を進めることにより、財政基盤の強化を図るとともに、自主財源の確保の取り組み等健全な財政運営に努めていく。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ﾎﾟｲﾝﾄの改善となった。分子の経常一般財源支出は、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公共下水道事業会計への繰出金（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百万円）等の影響により、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％）、分母の経常一般財源収入は、地方特例交付金の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百万円増、普通交付税の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百万円増等があり、全体としては前年度比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）となり、経常収支比率は改善した。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これまでも経常経費の削減に取り組んでいるが、今後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普通交付税や税収入等経常収入の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状況が不透明な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中、近年増加傾向にある歳出経費について見直し、抑制を行っていく必要がある。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76623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8587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0652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122344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3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33867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4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、物件費等については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スクール構想整備事業関連経費（タブレット端末整備）の増等に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人あたりの決算額は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の抑制を行っていくほか、指定管理委託料の増加や公共施設の老朽化により増加が見込まれる物件費、維持補修費についても、事業の精査、施設の統合廃止により歳出総額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28496</xdr:rowOff>
    </xdr:from>
    <xdr:to>
      <xdr:col>23</xdr:col>
      <xdr:colOff>133350</xdr:colOff>
      <xdr:row>82</xdr:row>
      <xdr:rowOff>96758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87396"/>
          <a:ext cx="8382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28496</xdr:rowOff>
    </xdr:from>
    <xdr:to>
      <xdr:col>19</xdr:col>
      <xdr:colOff>133350</xdr:colOff>
      <xdr:row>82</xdr:row>
      <xdr:rowOff>46903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87396"/>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19652</xdr:rowOff>
    </xdr:from>
    <xdr:to>
      <xdr:col>15</xdr:col>
      <xdr:colOff>82550</xdr:colOff>
      <xdr:row>82</xdr:row>
      <xdr:rowOff>46903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78552"/>
          <a:ext cx="8890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19652</xdr:rowOff>
    </xdr:from>
    <xdr:to>
      <xdr:col>11</xdr:col>
      <xdr:colOff>31750</xdr:colOff>
      <xdr:row>82</xdr:row>
      <xdr:rowOff>37950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78552"/>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45958</xdr:rowOff>
    </xdr:from>
    <xdr:to>
      <xdr:col>23</xdr:col>
      <xdr:colOff>184150</xdr:colOff>
      <xdr:row>82</xdr:row>
      <xdr:rowOff>147558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18035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7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149146</xdr:rowOff>
    </xdr:from>
    <xdr:to>
      <xdr:col>19</xdr:col>
      <xdr:colOff>184150</xdr:colOff>
      <xdr:row>82</xdr:row>
      <xdr:rowOff>79296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64073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2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167553</xdr:rowOff>
    </xdr:from>
    <xdr:to>
      <xdr:col>15</xdr:col>
      <xdr:colOff>133350</xdr:colOff>
      <xdr:row>82</xdr:row>
      <xdr:rowOff>97703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82480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4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140302</xdr:rowOff>
    </xdr:from>
    <xdr:to>
      <xdr:col>11</xdr:col>
      <xdr:colOff>82550</xdr:colOff>
      <xdr:row>82</xdr:row>
      <xdr:rowOff>70452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55229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1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158600</xdr:rowOff>
    </xdr:from>
    <xdr:to>
      <xdr:col>7</xdr:col>
      <xdr:colOff>31750</xdr:colOff>
      <xdr:row>82</xdr:row>
      <xdr:rowOff>88750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73527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年間にわたる給与カットを終了したことにより、平均より高い水準となっていたが、平成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年度からの新たな給与カットの実施により、平均に対して大きく下回っていた。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年度からカット率を引き下げたことにより、数値は大きく上昇した。給与カットは平成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年度で終了したが、それ以降、類似団体平均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年功的な要素が強い昇給、昇格制度の在り方や手当の見直しなど適正化に努める。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532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84</xdr:row>
      <xdr:rowOff>168729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036221"/>
          <a:ext cx="889000" cy="5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年台半ば～後半において、行政需要に対応するため大量採用をしたことにより、類似団体平均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年度にはほぼ同水準に近づいた。平成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同様の状態が続いている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年度の市町村合併時に策定した定員管理計画の目標職員数は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年度に達成し、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次定員管理計画においても、さらに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人の削減を達成した。現在、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次定員管理計画の実施中で、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人削減を掲げている。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今後、職員の大量退職を踏まえ、職員の採用数については、定年延長や再任用制度など総合的な観点から、適正な人事管理に努める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98192</xdr:rowOff>
    </xdr:from>
    <xdr:to>
      <xdr:col>81</xdr:col>
      <xdr:colOff>44450</xdr:colOff>
      <xdr:row>60</xdr:row>
      <xdr:rowOff>105833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5192"/>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98192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4790"/>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97790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87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91757</xdr:rowOff>
    </xdr:from>
    <xdr:to>
      <xdr:col>68</xdr:col>
      <xdr:colOff>152400</xdr:colOff>
      <xdr:row>60</xdr:row>
      <xdr:rowOff>105432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78757"/>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27110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47392</xdr:rowOff>
    </xdr:from>
    <xdr:to>
      <xdr:col>77</xdr:col>
      <xdr:colOff>95250</xdr:colOff>
      <xdr:row>60</xdr:row>
      <xdr:rowOff>148992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133769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2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40957</xdr:rowOff>
    </xdr:from>
    <xdr:to>
      <xdr:col>68</xdr:col>
      <xdr:colOff>203200</xdr:colOff>
      <xdr:row>60</xdr:row>
      <xdr:rowOff>142557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127334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54632</xdr:rowOff>
    </xdr:from>
    <xdr:to>
      <xdr:col>64</xdr:col>
      <xdr:colOff>152400</xdr:colOff>
      <xdr:row>60</xdr:row>
      <xdr:rowOff>156232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141009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負担行為に基づく支出額の減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、分母である標準税収入額や普通交付税額の増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により、単年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共に改善となった。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しかし、比率は依然として類似団体平均を大きく上回っており、引き続き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新規普通建設事業、公営企業の事業計画の見直し・精査・事業繰り延べのほか、地方債の繰上げ償還の検討等により、実質公債費の抑制を図っていく。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134938</xdr:rowOff>
    </xdr:from>
    <xdr:to>
      <xdr:col>81</xdr:col>
      <xdr:colOff>44450</xdr:colOff>
      <xdr:row>45</xdr:row>
      <xdr:rowOff>43921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6787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43921</xdr:rowOff>
    </xdr:from>
    <xdr:to>
      <xdr:col>77</xdr:col>
      <xdr:colOff>44450</xdr:colOff>
      <xdr:row>45</xdr:row>
      <xdr:rowOff>43921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75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13758</xdr:rowOff>
    </xdr:from>
    <xdr:to>
      <xdr:col>72</xdr:col>
      <xdr:colOff>203200</xdr:colOff>
      <xdr:row>45</xdr:row>
      <xdr:rowOff>43921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72900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13758</xdr:rowOff>
    </xdr:from>
    <xdr:to>
      <xdr:col>68</xdr:col>
      <xdr:colOff>152400</xdr:colOff>
      <xdr:row>45</xdr:row>
      <xdr:rowOff>13758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84138</xdr:rowOff>
    </xdr:from>
    <xdr:to>
      <xdr:col>81</xdr:col>
      <xdr:colOff>95250</xdr:colOff>
      <xdr:row>45</xdr:row>
      <xdr:rowOff>14288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151465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164571</xdr:rowOff>
    </xdr:from>
    <xdr:to>
      <xdr:col>77</xdr:col>
      <xdr:colOff>95250</xdr:colOff>
      <xdr:row>45</xdr:row>
      <xdr:rowOff>94721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7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79498</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79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164571</xdr:rowOff>
    </xdr:from>
    <xdr:to>
      <xdr:col>73</xdr:col>
      <xdr:colOff>44450</xdr:colOff>
      <xdr:row>45</xdr:row>
      <xdr:rowOff>94721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7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79498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79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134408</xdr:rowOff>
    </xdr:from>
    <xdr:to>
      <xdr:col>68</xdr:col>
      <xdr:colOff>203200</xdr:colOff>
      <xdr:row>45</xdr:row>
      <xdr:rowOff>64558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49335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134408</xdr:rowOff>
    </xdr:from>
    <xdr:to>
      <xdr:col>64</xdr:col>
      <xdr:colOff>152400</xdr:colOff>
      <xdr:row>45</xdr:row>
      <xdr:rowOff>64558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49335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年度以降は大規模な建設事業の実施に伴い発行額が償還額を上回る状況が続いていたものの、平成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年度以降、算入公債費等の増により良化傾向にある。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新庁舎建設や防災無線デジタル化などの大型事業の実施に伴い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地方債発行額が償還額を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百万円）したこと等により将来負担額の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となり、全体として前年度比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類似団体平均と比較すると、依然高い水準にあるため、今後も新規事業は必要最小限にとどめる等、健全な財政運営に努める。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122837</xdr:rowOff>
    </xdr:from>
    <xdr:to>
      <xdr:col>81</xdr:col>
      <xdr:colOff>44450</xdr:colOff>
      <xdr:row>21</xdr:row>
      <xdr:rowOff>128200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723287"/>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122837</xdr:rowOff>
    </xdr:from>
    <xdr:to>
      <xdr:col>77</xdr:col>
      <xdr:colOff>44450</xdr:colOff>
      <xdr:row>22</xdr:row>
      <xdr:rowOff>68016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723287"/>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68016</xdr:rowOff>
    </xdr:from>
    <xdr:to>
      <xdr:col>72</xdr:col>
      <xdr:colOff>203200</xdr:colOff>
      <xdr:row>23</xdr:row>
      <xdr:rowOff>30621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839916"/>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30621</xdr:rowOff>
    </xdr:from>
    <xdr:to>
      <xdr:col>68</xdr:col>
      <xdr:colOff>152400</xdr:colOff>
      <xdr:row>23</xdr:row>
      <xdr:rowOff>117757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973971"/>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77400</xdr:rowOff>
    </xdr:from>
    <xdr:to>
      <xdr:col>81</xdr:col>
      <xdr:colOff>95250</xdr:colOff>
      <xdr:row>22</xdr:row>
      <xdr:rowOff>7550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6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49477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6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72037</xdr:rowOff>
    </xdr:from>
    <xdr:to>
      <xdr:col>77</xdr:col>
      <xdr:colOff>95250</xdr:colOff>
      <xdr:row>22</xdr:row>
      <xdr:rowOff>2187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6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158414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75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17216</xdr:rowOff>
    </xdr:from>
    <xdr:to>
      <xdr:col>73</xdr:col>
      <xdr:colOff>44450</xdr:colOff>
      <xdr:row>22</xdr:row>
      <xdr:rowOff>118816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103593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7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151271</xdr:rowOff>
    </xdr:from>
    <xdr:to>
      <xdr:col>68</xdr:col>
      <xdr:colOff>203200</xdr:colOff>
      <xdr:row>23</xdr:row>
      <xdr:rowOff>81421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9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66198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40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66957</xdr:rowOff>
    </xdr:from>
    <xdr:to>
      <xdr:col>64</xdr:col>
      <xdr:colOff>152400</xdr:colOff>
      <xdr:row>23</xdr:row>
      <xdr:rowOff>168557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40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153334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409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給与カット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と比較して比率は減少した。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以降も比率は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年度においては、歳出額が前年比で横ばいとなったが、経常収入額（分母）が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百万円の増となったことにより、比率は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年功的な要素が強い昇給、昇格制度の在り方や手当の見直しなど適正化に努める。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1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33</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33</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4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34290</xdr:rowOff>
    </xdr:from>
    <xdr:to>
      <xdr:col>15</xdr:col>
      <xdr:colOff>149225</xdr:colOff>
      <xdr:row>33</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72390</xdr:rowOff>
    </xdr:from>
    <xdr:to>
      <xdr:col>6</xdr:col>
      <xdr:colOff>171450</xdr:colOff>
      <xdr:row>34</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年度以降増加の傾向にあ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う物件費から人件費への移行等により、前年度と比べて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今後、自治体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の推進や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新型コロナウイルスの影響等により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が図られ、システム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関連経費の増加が見込まれるため、管理・運営について改善・費用の節減に努め、総額の圧縮を図る。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85090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46990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年度以降はほぼ横ばいで推移していたが、平成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年度に私立認定こども園の新設による委託費の増、児童支援事業費の増等により、再びポイントが増加した。令和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、私立認定こども園等の委託費、児童支援事業費や生活保護費の増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が見られたものの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児童手当・児童扶養手当扶助費の減があり、扶助費全体としては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今後も、これらの扶助費は増加が見込まれるため、単独で行っている助成事業に等について、検証、見直しを行っていく。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年度においては、後期高齢者医療事業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への繰出金の増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その他に係る比率が類似団体を上回っている主な要因は公共下水道事業等の特別会計への繰出金である。特に、下水道事業は、今後も建設費に伴う起債償還金への繰出金増が見込まれるため、平成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年度から平準化債の活用により平準化を行っているほか、収支の見直し、事業計画の精査を行い総事業費の抑制を図っていく。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58</xdr:row>
      <xdr:rowOff>101600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917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58</xdr:row>
      <xdr:rowOff>152400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91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9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は、類似団体と比較して若干低くなっていたが、平成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年度の簡易水道事業統合による水道会計補助金の増、平成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年度は消防事務組合への負担金が増とな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ったことよ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上回った。さらに令和元年度は、汚泥共同処理開始に伴う公共下水道会計への負担金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や水道会計補助金が減となり、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今後も、補助金の交付要綱に定める基準により、交付先の決算状況等に応じた補助額の設定等、適正化を図っていく。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443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72136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年度以降、大型建設事業等の実施、また平成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年度より市全体が過疎指定を受けたことに伴う過疎債事業の実施、平成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年度の災害復旧に伴う市債の償還も影響し、類似団体より高い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令和元年度に実施した繰上償還の影響もあり、償還額が前年比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やデジタル防災行政用無線整備事業に伴う償還額の増加が見込まれるため、引き続き新規発行額が償還額以内となるよう起債対象事業の精査・調整を行うほか、地方債の繰上償還も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391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39370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46989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年度以降、公債費以外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繰出金、維持補修費の増が目立った。その他の項目については減少しているが、全体として経常支出額（分子）は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、経常収入額（分母）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、全体的に比率は減少した。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類似団体平均を下回っている要因は人件費、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によるものであるが、それ以外の扶助費、補助費等の伸びを抑え、さらに改善していく必要がある。今後も、対象事業の精査、計画の見直しにより総経費の抑制に努める。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72137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163799</xdr:rowOff>
    </xdr:from>
    <xdr:to>
      <xdr:col>29</xdr:col>
      <xdr:colOff>127000</xdr:colOff>
      <xdr:row>17</xdr:row>
      <xdr:rowOff>6810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4624"/>
          <a:ext cx="647700" cy="1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148576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9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170437</xdr:rowOff>
    </xdr:from>
    <xdr:to>
      <xdr:col>26</xdr:col>
      <xdr:colOff>50800</xdr:colOff>
      <xdr:row>17</xdr:row>
      <xdr:rowOff>6810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61262"/>
          <a:ext cx="6985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167790</xdr:rowOff>
    </xdr:from>
    <xdr:to>
      <xdr:col>22</xdr:col>
      <xdr:colOff>114300</xdr:colOff>
      <xdr:row>16</xdr:row>
      <xdr:rowOff>170437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58615"/>
          <a:ext cx="6985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165033</xdr:rowOff>
    </xdr:from>
    <xdr:to>
      <xdr:col>18</xdr:col>
      <xdr:colOff>177800</xdr:colOff>
      <xdr:row>16</xdr:row>
      <xdr:rowOff>167790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55858"/>
          <a:ext cx="698500" cy="2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112999</xdr:rowOff>
    </xdr:from>
    <xdr:to>
      <xdr:col>29</xdr:col>
      <xdr:colOff>177800</xdr:colOff>
      <xdr:row>17</xdr:row>
      <xdr:rowOff>43149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129526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127460</xdr:rowOff>
    </xdr:from>
    <xdr:to>
      <xdr:col>26</xdr:col>
      <xdr:colOff>101600</xdr:colOff>
      <xdr:row>17</xdr:row>
      <xdr:rowOff>57610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67787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8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119637</xdr:rowOff>
    </xdr:from>
    <xdr:to>
      <xdr:col>22</xdr:col>
      <xdr:colOff>165100</xdr:colOff>
      <xdr:row>17</xdr:row>
      <xdr:rowOff>49787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59964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7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116990</xdr:rowOff>
    </xdr:from>
    <xdr:to>
      <xdr:col>19</xdr:col>
      <xdr:colOff>38100</xdr:colOff>
      <xdr:row>17</xdr:row>
      <xdr:rowOff>47140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57317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114233</xdr:rowOff>
    </xdr:from>
    <xdr:to>
      <xdr:col>15</xdr:col>
      <xdr:colOff>101600</xdr:colOff>
      <xdr:row>17</xdr:row>
      <xdr:rowOff>44383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0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54560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7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312441</xdr:rowOff>
    </xdr:from>
    <xdr:to>
      <xdr:col>29</xdr:col>
      <xdr:colOff>127000</xdr:colOff>
      <xdr:row>35</xdr:row>
      <xdr:rowOff>87475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579891"/>
          <a:ext cx="647700" cy="11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284871</xdr:rowOff>
    </xdr:from>
    <xdr:to>
      <xdr:col>26</xdr:col>
      <xdr:colOff>50800</xdr:colOff>
      <xdr:row>34</xdr:row>
      <xdr:rowOff>312441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552321"/>
          <a:ext cx="698500" cy="2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284871</xdr:rowOff>
    </xdr:from>
    <xdr:to>
      <xdr:col>22</xdr:col>
      <xdr:colOff>114300</xdr:colOff>
      <xdr:row>34</xdr:row>
      <xdr:rowOff>307777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552321"/>
          <a:ext cx="698500" cy="2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307777</xdr:rowOff>
    </xdr:from>
    <xdr:to>
      <xdr:col>18</xdr:col>
      <xdr:colOff>177800</xdr:colOff>
      <xdr:row>34</xdr:row>
      <xdr:rowOff>326317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75227"/>
          <a:ext cx="698500" cy="1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36675</xdr:rowOff>
    </xdr:from>
    <xdr:to>
      <xdr:col>29</xdr:col>
      <xdr:colOff>177800</xdr:colOff>
      <xdr:row>35</xdr:row>
      <xdr:rowOff>138275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4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224652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9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261641</xdr:rowOff>
    </xdr:from>
    <xdr:to>
      <xdr:col>26</xdr:col>
      <xdr:colOff>101600</xdr:colOff>
      <xdr:row>35</xdr:row>
      <xdr:rowOff>20341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29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30517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9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234071</xdr:rowOff>
    </xdr:from>
    <xdr:to>
      <xdr:col>22</xdr:col>
      <xdr:colOff>165100</xdr:colOff>
      <xdr:row>34</xdr:row>
      <xdr:rowOff>335671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0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27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256977</xdr:rowOff>
    </xdr:from>
    <xdr:to>
      <xdr:col>19</xdr:col>
      <xdr:colOff>38100</xdr:colOff>
      <xdr:row>35</xdr:row>
      <xdr:rowOff>15677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2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25854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275517</xdr:rowOff>
    </xdr:from>
    <xdr:to>
      <xdr:col>15</xdr:col>
      <xdr:colOff>101600</xdr:colOff>
      <xdr:row>35</xdr:row>
      <xdr:rowOff>34217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4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44394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1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33707</xdr:rowOff>
    </xdr:from>
    <xdr:to>
      <xdr:col>24</xdr:col>
      <xdr:colOff>63500</xdr:colOff>
      <xdr:row>36</xdr:row>
      <xdr:rowOff>54478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05907"/>
          <a:ext cx="8382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49892</xdr:rowOff>
    </xdr:from>
    <xdr:to>
      <xdr:col>19</xdr:col>
      <xdr:colOff>177800</xdr:colOff>
      <xdr:row>36</xdr:row>
      <xdr:rowOff>54478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22092"/>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42911</xdr:rowOff>
    </xdr:from>
    <xdr:to>
      <xdr:col>15</xdr:col>
      <xdr:colOff>50800</xdr:colOff>
      <xdr:row>36</xdr:row>
      <xdr:rowOff>49892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5111"/>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40090</xdr:rowOff>
    </xdr:from>
    <xdr:to>
      <xdr:col>10</xdr:col>
      <xdr:colOff>114300</xdr:colOff>
      <xdr:row>36</xdr:row>
      <xdr:rowOff>42911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12290"/>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154357</xdr:rowOff>
    </xdr:from>
    <xdr:to>
      <xdr:col>24</xdr:col>
      <xdr:colOff>114300</xdr:colOff>
      <xdr:row>36</xdr:row>
      <xdr:rowOff>84507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5784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3678</xdr:rowOff>
    </xdr:from>
    <xdr:to>
      <xdr:col>20</xdr:col>
      <xdr:colOff>38100</xdr:colOff>
      <xdr:row>36</xdr:row>
      <xdr:rowOff>105278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121805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170542</xdr:rowOff>
    </xdr:from>
    <xdr:to>
      <xdr:col>15</xdr:col>
      <xdr:colOff>101600</xdr:colOff>
      <xdr:row>36</xdr:row>
      <xdr:rowOff>100692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117219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163561</xdr:rowOff>
    </xdr:from>
    <xdr:to>
      <xdr:col>10</xdr:col>
      <xdr:colOff>165100</xdr:colOff>
      <xdr:row>36</xdr:row>
      <xdr:rowOff>93711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110238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160740</xdr:rowOff>
    </xdr:from>
    <xdr:to>
      <xdr:col>6</xdr:col>
      <xdr:colOff>38100</xdr:colOff>
      <xdr:row>36</xdr:row>
      <xdr:rowOff>90890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107417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161673</xdr:rowOff>
    </xdr:from>
    <xdr:to>
      <xdr:col>24</xdr:col>
      <xdr:colOff>63500</xdr:colOff>
      <xdr:row>57</xdr:row>
      <xdr:rowOff>77740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62873"/>
          <a:ext cx="838200" cy="8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48690</xdr:rowOff>
    </xdr:from>
    <xdr:to>
      <xdr:col>19</xdr:col>
      <xdr:colOff>177800</xdr:colOff>
      <xdr:row>57</xdr:row>
      <xdr:rowOff>77740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21340"/>
          <a:ext cx="889000" cy="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48690</xdr:rowOff>
    </xdr:from>
    <xdr:to>
      <xdr:col>15</xdr:col>
      <xdr:colOff>50800</xdr:colOff>
      <xdr:row>57</xdr:row>
      <xdr:rowOff>118074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21340"/>
          <a:ext cx="889000" cy="6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104889</xdr:rowOff>
    </xdr:from>
    <xdr:to>
      <xdr:col>10</xdr:col>
      <xdr:colOff>114300</xdr:colOff>
      <xdr:row>57</xdr:row>
      <xdr:rowOff>118074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877539"/>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110873</xdr:rowOff>
    </xdr:from>
    <xdr:to>
      <xdr:col>24</xdr:col>
      <xdr:colOff>114300</xdr:colOff>
      <xdr:row>57</xdr:row>
      <xdr:rowOff>41023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133750</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26940</xdr:rowOff>
    </xdr:from>
    <xdr:to>
      <xdr:col>20</xdr:col>
      <xdr:colOff>38100</xdr:colOff>
      <xdr:row>57</xdr:row>
      <xdr:rowOff>128540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145067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5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169340</xdr:rowOff>
    </xdr:from>
    <xdr:to>
      <xdr:col>15</xdr:col>
      <xdr:colOff>101600</xdr:colOff>
      <xdr:row>57</xdr:row>
      <xdr:rowOff>99490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116017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54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67274</xdr:rowOff>
    </xdr:from>
    <xdr:to>
      <xdr:col>10</xdr:col>
      <xdr:colOff>165100</xdr:colOff>
      <xdr:row>57</xdr:row>
      <xdr:rowOff>168874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13951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54089</xdr:rowOff>
    </xdr:from>
    <xdr:to>
      <xdr:col>6</xdr:col>
      <xdr:colOff>38100</xdr:colOff>
      <xdr:row>57</xdr:row>
      <xdr:rowOff>155689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60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4998</xdr:rowOff>
    </xdr:from>
    <xdr:to>
      <xdr:col>24</xdr:col>
      <xdr:colOff>63500</xdr:colOff>
      <xdr:row>78</xdr:row>
      <xdr:rowOff>56490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78098"/>
          <a:ext cx="8382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362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43098</xdr:rowOff>
    </xdr:from>
    <xdr:to>
      <xdr:col>19</xdr:col>
      <xdr:colOff>177800</xdr:colOff>
      <xdr:row>78</xdr:row>
      <xdr:rowOff>56490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16198"/>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43098</xdr:rowOff>
    </xdr:from>
    <xdr:to>
      <xdr:col>15</xdr:col>
      <xdr:colOff>50800</xdr:colOff>
      <xdr:row>78</xdr:row>
      <xdr:rowOff>48679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16198"/>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168390</xdr:rowOff>
    </xdr:from>
    <xdr:to>
      <xdr:col>10</xdr:col>
      <xdr:colOff>114300</xdr:colOff>
      <xdr:row>78</xdr:row>
      <xdr:rowOff>48679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70040"/>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125648</xdr:rowOff>
    </xdr:from>
    <xdr:to>
      <xdr:col>24</xdr:col>
      <xdr:colOff>114300</xdr:colOff>
      <xdr:row>78</xdr:row>
      <xdr:rowOff>55798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148525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5690</xdr:rowOff>
    </xdr:from>
    <xdr:to>
      <xdr:col>20</xdr:col>
      <xdr:colOff>38100</xdr:colOff>
      <xdr:row>78</xdr:row>
      <xdr:rowOff>107290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123817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163748</xdr:rowOff>
    </xdr:from>
    <xdr:to>
      <xdr:col>15</xdr:col>
      <xdr:colOff>101600</xdr:colOff>
      <xdr:row>78</xdr:row>
      <xdr:rowOff>93898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110425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14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169329</xdr:rowOff>
    </xdr:from>
    <xdr:to>
      <xdr:col>10</xdr:col>
      <xdr:colOff>165100</xdr:colOff>
      <xdr:row>78</xdr:row>
      <xdr:rowOff>99479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116006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1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117590</xdr:rowOff>
    </xdr:from>
    <xdr:to>
      <xdr:col>6</xdr:col>
      <xdr:colOff>38100</xdr:colOff>
      <xdr:row>78</xdr:row>
      <xdr:rowOff>47740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64267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0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108169</xdr:rowOff>
    </xdr:from>
    <xdr:to>
      <xdr:col>24</xdr:col>
      <xdr:colOff>63500</xdr:colOff>
      <xdr:row>95</xdr:row>
      <xdr:rowOff>166965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5919"/>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166965</xdr:rowOff>
    </xdr:from>
    <xdr:to>
      <xdr:col>19</xdr:col>
      <xdr:colOff>177800</xdr:colOff>
      <xdr:row>96</xdr:row>
      <xdr:rowOff>29308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4715"/>
          <a:ext cx="8890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29308</xdr:rowOff>
    </xdr:from>
    <xdr:to>
      <xdr:col>15</xdr:col>
      <xdr:colOff>50800</xdr:colOff>
      <xdr:row>96</xdr:row>
      <xdr:rowOff>69763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8508"/>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29049</xdr:rowOff>
    </xdr:from>
    <xdr:to>
      <xdr:col>10</xdr:col>
      <xdr:colOff>114300</xdr:colOff>
      <xdr:row>96</xdr:row>
      <xdr:rowOff>69763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88249"/>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57369</xdr:rowOff>
    </xdr:from>
    <xdr:to>
      <xdr:col>24</xdr:col>
      <xdr:colOff>114300</xdr:colOff>
      <xdr:row>95</xdr:row>
      <xdr:rowOff>158969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80246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9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116165</xdr:rowOff>
    </xdr:from>
    <xdr:to>
      <xdr:col>20</xdr:col>
      <xdr:colOff>38100</xdr:colOff>
      <xdr:row>96</xdr:row>
      <xdr:rowOff>46315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62842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17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149958</xdr:rowOff>
    </xdr:from>
    <xdr:to>
      <xdr:col>15</xdr:col>
      <xdr:colOff>101600</xdr:colOff>
      <xdr:row>96</xdr:row>
      <xdr:rowOff>80108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96635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2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18963</xdr:rowOff>
    </xdr:from>
    <xdr:to>
      <xdr:col>10</xdr:col>
      <xdr:colOff>165100</xdr:colOff>
      <xdr:row>96</xdr:row>
      <xdr:rowOff>120563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137090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2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149699</xdr:rowOff>
    </xdr:from>
    <xdr:to>
      <xdr:col>6</xdr:col>
      <xdr:colOff>38100</xdr:colOff>
      <xdr:row>96</xdr:row>
      <xdr:rowOff>79849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96376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2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150208</xdr:rowOff>
    </xdr:from>
    <xdr:to>
      <xdr:col>55</xdr:col>
      <xdr:colOff>0</xdr:colOff>
      <xdr:row>37</xdr:row>
      <xdr:rowOff>55187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79508"/>
          <a:ext cx="838200" cy="4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55187</xdr:rowOff>
    </xdr:from>
    <xdr:to>
      <xdr:col>50</xdr:col>
      <xdr:colOff>114300</xdr:colOff>
      <xdr:row>37</xdr:row>
      <xdr:rowOff>57446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98837"/>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57446</xdr:rowOff>
    </xdr:from>
    <xdr:to>
      <xdr:col>45</xdr:col>
      <xdr:colOff>177800</xdr:colOff>
      <xdr:row>37</xdr:row>
      <xdr:rowOff>67055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01096"/>
          <a:ext cx="8890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67055</xdr:rowOff>
    </xdr:from>
    <xdr:to>
      <xdr:col>41</xdr:col>
      <xdr:colOff>50800</xdr:colOff>
      <xdr:row>37</xdr:row>
      <xdr:rowOff>85914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1070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99408</xdr:rowOff>
    </xdr:from>
    <xdr:to>
      <xdr:col>55</xdr:col>
      <xdr:colOff>50800</xdr:colOff>
      <xdr:row>35</xdr:row>
      <xdr:rowOff>29558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122285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4387</xdr:rowOff>
    </xdr:from>
    <xdr:to>
      <xdr:col>50</xdr:col>
      <xdr:colOff>165100</xdr:colOff>
      <xdr:row>37</xdr:row>
      <xdr:rowOff>105987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122514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1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6646</xdr:rowOff>
    </xdr:from>
    <xdr:to>
      <xdr:col>46</xdr:col>
      <xdr:colOff>38100</xdr:colOff>
      <xdr:row>37</xdr:row>
      <xdr:rowOff>108246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124773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1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16255</xdr:rowOff>
    </xdr:from>
    <xdr:to>
      <xdr:col>41</xdr:col>
      <xdr:colOff>101600</xdr:colOff>
      <xdr:row>37</xdr:row>
      <xdr:rowOff>117855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134382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35114</xdr:rowOff>
    </xdr:from>
    <xdr:to>
      <xdr:col>36</xdr:col>
      <xdr:colOff>165100</xdr:colOff>
      <xdr:row>37</xdr:row>
      <xdr:rowOff>136714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153241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1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51277</xdr:rowOff>
    </xdr:from>
    <xdr:to>
      <xdr:col>55</xdr:col>
      <xdr:colOff>0</xdr:colOff>
      <xdr:row>56</xdr:row>
      <xdr:rowOff>26077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481027"/>
          <a:ext cx="838200" cy="1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26077</xdr:rowOff>
    </xdr:from>
    <xdr:to>
      <xdr:col>50</xdr:col>
      <xdr:colOff>114300</xdr:colOff>
      <xdr:row>57</xdr:row>
      <xdr:rowOff>101488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627277"/>
          <a:ext cx="889000" cy="2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57445</xdr:rowOff>
    </xdr:from>
    <xdr:to>
      <xdr:col>45</xdr:col>
      <xdr:colOff>177800</xdr:colOff>
      <xdr:row>57</xdr:row>
      <xdr:rowOff>101488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30095"/>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129555</xdr:rowOff>
    </xdr:from>
    <xdr:to>
      <xdr:col>41</xdr:col>
      <xdr:colOff>50800</xdr:colOff>
      <xdr:row>57</xdr:row>
      <xdr:rowOff>57445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730755"/>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477</xdr:rowOff>
    </xdr:from>
    <xdr:to>
      <xdr:col>55</xdr:col>
      <xdr:colOff>50800</xdr:colOff>
      <xdr:row>55</xdr:row>
      <xdr:rowOff>102077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23354</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2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146727</xdr:rowOff>
    </xdr:from>
    <xdr:to>
      <xdr:col>50</xdr:col>
      <xdr:colOff>165100</xdr:colOff>
      <xdr:row>56</xdr:row>
      <xdr:rowOff>76877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93404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50688</xdr:rowOff>
    </xdr:from>
    <xdr:to>
      <xdr:col>46</xdr:col>
      <xdr:colOff>38100</xdr:colOff>
      <xdr:row>57</xdr:row>
      <xdr:rowOff>152288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143415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9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6645</xdr:rowOff>
    </xdr:from>
    <xdr:to>
      <xdr:col>41</xdr:col>
      <xdr:colOff>101600</xdr:colOff>
      <xdr:row>57</xdr:row>
      <xdr:rowOff>108245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99372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78755</xdr:rowOff>
    </xdr:from>
    <xdr:to>
      <xdr:col>36</xdr:col>
      <xdr:colOff>165100</xdr:colOff>
      <xdr:row>57</xdr:row>
      <xdr:rowOff>8905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25432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79744</xdr:rowOff>
    </xdr:from>
    <xdr:to>
      <xdr:col>55</xdr:col>
      <xdr:colOff>0</xdr:colOff>
      <xdr:row>75</xdr:row>
      <xdr:rowOff>112085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2767044"/>
          <a:ext cx="838200" cy="2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112085</xdr:rowOff>
    </xdr:from>
    <xdr:to>
      <xdr:col>50</xdr:col>
      <xdr:colOff>114300</xdr:colOff>
      <xdr:row>77</xdr:row>
      <xdr:rowOff>111189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2970835"/>
          <a:ext cx="889000" cy="3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111189</xdr:rowOff>
    </xdr:from>
    <xdr:to>
      <xdr:col>45</xdr:col>
      <xdr:colOff>177800</xdr:colOff>
      <xdr:row>77</xdr:row>
      <xdr:rowOff>151971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3312839"/>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56307</xdr:rowOff>
    </xdr:from>
    <xdr:to>
      <xdr:col>41</xdr:col>
      <xdr:colOff>50800</xdr:colOff>
      <xdr:row>77</xdr:row>
      <xdr:rowOff>151971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257957"/>
          <a:ext cx="889000" cy="9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28944</xdr:rowOff>
    </xdr:from>
    <xdr:to>
      <xdr:col>55</xdr:col>
      <xdr:colOff>50800</xdr:colOff>
      <xdr:row>74</xdr:row>
      <xdr:rowOff>130544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7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51821</xdr:rowOff>
    </xdr:from>
    <xdr:ext cx="599010"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56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61285</xdr:rowOff>
    </xdr:from>
    <xdr:to>
      <xdr:col>50</xdr:col>
      <xdr:colOff>165100</xdr:colOff>
      <xdr:row>75</xdr:row>
      <xdr:rowOff>162886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7962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6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60389</xdr:rowOff>
    </xdr:from>
    <xdr:to>
      <xdr:col>46</xdr:col>
      <xdr:colOff>38100</xdr:colOff>
      <xdr:row>77</xdr:row>
      <xdr:rowOff>161989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101171</xdr:rowOff>
    </xdr:from>
    <xdr:to>
      <xdr:col>41</xdr:col>
      <xdr:colOff>101600</xdr:colOff>
      <xdr:row>78</xdr:row>
      <xdr:rowOff>31321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22448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39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5507</xdr:rowOff>
    </xdr:from>
    <xdr:to>
      <xdr:col>36</xdr:col>
      <xdr:colOff>165100</xdr:colOff>
      <xdr:row>77</xdr:row>
      <xdr:rowOff>107107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123634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123270</xdr:rowOff>
    </xdr:from>
    <xdr:to>
      <xdr:col>55</xdr:col>
      <xdr:colOff>0</xdr:colOff>
      <xdr:row>99</xdr:row>
      <xdr:rowOff>17084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25370"/>
          <a:ext cx="838200" cy="6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123270</xdr:rowOff>
    </xdr:from>
    <xdr:to>
      <xdr:col>50</xdr:col>
      <xdr:colOff>114300</xdr:colOff>
      <xdr:row>99</xdr:row>
      <xdr:rowOff>2760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5370"/>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97132</xdr:rowOff>
    </xdr:from>
    <xdr:to>
      <xdr:col>45</xdr:col>
      <xdr:colOff>177800</xdr:colOff>
      <xdr:row>99</xdr:row>
      <xdr:rowOff>2760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99232"/>
          <a:ext cx="889000" cy="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46270</xdr:rowOff>
    </xdr:from>
    <xdr:to>
      <xdr:col>41</xdr:col>
      <xdr:colOff>50800</xdr:colOff>
      <xdr:row>98</xdr:row>
      <xdr:rowOff>97132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76920"/>
          <a:ext cx="889000" cy="2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137734</xdr:rowOff>
    </xdr:from>
    <xdr:to>
      <xdr:col>55</xdr:col>
      <xdr:colOff>50800</xdr:colOff>
      <xdr:row>99</xdr:row>
      <xdr:rowOff>67884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9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52661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72470</xdr:rowOff>
    </xdr:from>
    <xdr:to>
      <xdr:col>50</xdr:col>
      <xdr:colOff>165100</xdr:colOff>
      <xdr:row>99</xdr:row>
      <xdr:rowOff>2620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165197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123410</xdr:rowOff>
    </xdr:from>
    <xdr:to>
      <xdr:col>46</xdr:col>
      <xdr:colOff>38100</xdr:colOff>
      <xdr:row>99</xdr:row>
      <xdr:rowOff>53560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44687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7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46332</xdr:rowOff>
    </xdr:from>
    <xdr:to>
      <xdr:col>41</xdr:col>
      <xdr:colOff>101600</xdr:colOff>
      <xdr:row>98</xdr:row>
      <xdr:rowOff>147932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139059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166920</xdr:rowOff>
    </xdr:from>
    <xdr:to>
      <xdr:col>36</xdr:col>
      <xdr:colOff>165100</xdr:colOff>
      <xdr:row>97</xdr:row>
      <xdr:rowOff>97070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2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113597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59347</xdr:rowOff>
    </xdr:from>
    <xdr:to>
      <xdr:col>85</xdr:col>
      <xdr:colOff>127000</xdr:colOff>
      <xdr:row>38</xdr:row>
      <xdr:rowOff>80378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7444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152749</xdr:rowOff>
    </xdr:from>
    <xdr:to>
      <xdr:col>81</xdr:col>
      <xdr:colOff>50800</xdr:colOff>
      <xdr:row>38</xdr:row>
      <xdr:rowOff>59347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96399"/>
          <a:ext cx="8890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152749</xdr:rowOff>
    </xdr:from>
    <xdr:to>
      <xdr:col>76</xdr:col>
      <xdr:colOff>114300</xdr:colOff>
      <xdr:row>38</xdr:row>
      <xdr:rowOff>105315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49639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48603</xdr:rowOff>
    </xdr:from>
    <xdr:to>
      <xdr:col>71</xdr:col>
      <xdr:colOff>177800</xdr:colOff>
      <xdr:row>38</xdr:row>
      <xdr:rowOff>105315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220803"/>
          <a:ext cx="889000" cy="3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29578</xdr:rowOff>
    </xdr:from>
    <xdr:to>
      <xdr:col>85</xdr:col>
      <xdr:colOff>177800</xdr:colOff>
      <xdr:row>38</xdr:row>
      <xdr:rowOff>131178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8547</xdr:rowOff>
    </xdr:from>
    <xdr:to>
      <xdr:col>81</xdr:col>
      <xdr:colOff>101600</xdr:colOff>
      <xdr:row>38</xdr:row>
      <xdr:rowOff>110147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126674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101949</xdr:rowOff>
    </xdr:from>
    <xdr:to>
      <xdr:col>76</xdr:col>
      <xdr:colOff>165100</xdr:colOff>
      <xdr:row>38</xdr:row>
      <xdr:rowOff>32099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48626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54515</xdr:rowOff>
    </xdr:from>
    <xdr:to>
      <xdr:col>72</xdr:col>
      <xdr:colOff>38100</xdr:colOff>
      <xdr:row>38</xdr:row>
      <xdr:rowOff>156115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169253</xdr:rowOff>
    </xdr:from>
    <xdr:to>
      <xdr:col>67</xdr:col>
      <xdr:colOff>101600</xdr:colOff>
      <xdr:row>36</xdr:row>
      <xdr:rowOff>99403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1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115930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9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168318</xdr:rowOff>
    </xdr:from>
    <xdr:to>
      <xdr:col>85</xdr:col>
      <xdr:colOff>127000</xdr:colOff>
      <xdr:row>75</xdr:row>
      <xdr:rowOff>88134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512718"/>
          <a:ext cx="838200" cy="4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168318</xdr:rowOff>
    </xdr:from>
    <xdr:to>
      <xdr:col>81</xdr:col>
      <xdr:colOff>50800</xdr:colOff>
      <xdr:row>75</xdr:row>
      <xdr:rowOff>59647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512718"/>
          <a:ext cx="889000" cy="4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59647</xdr:rowOff>
    </xdr:from>
    <xdr:to>
      <xdr:col>76</xdr:col>
      <xdr:colOff>114300</xdr:colOff>
      <xdr:row>75</xdr:row>
      <xdr:rowOff>71196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18397"/>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71196</xdr:rowOff>
    </xdr:from>
    <xdr:to>
      <xdr:col>71</xdr:col>
      <xdr:colOff>177800</xdr:colOff>
      <xdr:row>75</xdr:row>
      <xdr:rowOff>113650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299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37334</xdr:rowOff>
    </xdr:from>
    <xdr:to>
      <xdr:col>85</xdr:col>
      <xdr:colOff>177800</xdr:colOff>
      <xdr:row>75</xdr:row>
      <xdr:rowOff>138934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60211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117518</xdr:rowOff>
    </xdr:from>
    <xdr:to>
      <xdr:col>81</xdr:col>
      <xdr:colOff>101600</xdr:colOff>
      <xdr:row>73</xdr:row>
      <xdr:rowOff>47668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64195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23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8847</xdr:rowOff>
    </xdr:from>
    <xdr:to>
      <xdr:col>76</xdr:col>
      <xdr:colOff>165100</xdr:colOff>
      <xdr:row>75</xdr:row>
      <xdr:rowOff>110447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126974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20396</xdr:rowOff>
    </xdr:from>
    <xdr:to>
      <xdr:col>72</xdr:col>
      <xdr:colOff>38100</xdr:colOff>
      <xdr:row>75</xdr:row>
      <xdr:rowOff>121996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62850</xdr:rowOff>
    </xdr:from>
    <xdr:to>
      <xdr:col>67</xdr:col>
      <xdr:colOff>101600</xdr:colOff>
      <xdr:row>75</xdr:row>
      <xdr:rowOff>164450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9527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171362</xdr:rowOff>
    </xdr:from>
    <xdr:to>
      <xdr:col>85</xdr:col>
      <xdr:colOff>127000</xdr:colOff>
      <xdr:row>97</xdr:row>
      <xdr:rowOff>48082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30562"/>
          <a:ext cx="8382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171362</xdr:rowOff>
    </xdr:from>
    <xdr:to>
      <xdr:col>81</xdr:col>
      <xdr:colOff>50800</xdr:colOff>
      <xdr:row>97</xdr:row>
      <xdr:rowOff>163564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30562"/>
          <a:ext cx="889000" cy="1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120574</xdr:rowOff>
    </xdr:from>
    <xdr:to>
      <xdr:col>76</xdr:col>
      <xdr:colOff>114300</xdr:colOff>
      <xdr:row>97</xdr:row>
      <xdr:rowOff>163564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51224"/>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59855</xdr:rowOff>
    </xdr:from>
    <xdr:to>
      <xdr:col>71</xdr:col>
      <xdr:colOff>177800</xdr:colOff>
      <xdr:row>97</xdr:row>
      <xdr:rowOff>120574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90505"/>
          <a:ext cx="889000" cy="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168732</xdr:rowOff>
    </xdr:from>
    <xdr:to>
      <xdr:col>85</xdr:col>
      <xdr:colOff>177800</xdr:colOff>
      <xdr:row>97</xdr:row>
      <xdr:rowOff>98882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147159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120562</xdr:rowOff>
    </xdr:from>
    <xdr:to>
      <xdr:col>81</xdr:col>
      <xdr:colOff>101600</xdr:colOff>
      <xdr:row>97</xdr:row>
      <xdr:rowOff>50712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67239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112764</xdr:rowOff>
    </xdr:from>
    <xdr:to>
      <xdr:col>76</xdr:col>
      <xdr:colOff>165100</xdr:colOff>
      <xdr:row>98</xdr:row>
      <xdr:rowOff>42914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34041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3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69774</xdr:rowOff>
    </xdr:from>
    <xdr:to>
      <xdr:col>72</xdr:col>
      <xdr:colOff>38100</xdr:colOff>
      <xdr:row>97</xdr:row>
      <xdr:rowOff>171374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9055</xdr:rowOff>
    </xdr:from>
    <xdr:to>
      <xdr:col>67</xdr:col>
      <xdr:colOff>101600</xdr:colOff>
      <xdr:row>97</xdr:row>
      <xdr:rowOff>110655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127182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98160</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471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98160</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8471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47360</xdr:rowOff>
    </xdr:from>
    <xdr:to>
      <xdr:col>107</xdr:col>
      <xdr:colOff>101600</xdr:colOff>
      <xdr:row>39</xdr:row>
      <xdr:rowOff>148960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140087</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4921</xdr:rowOff>
    </xdr:from>
    <xdr:to>
      <xdr:col>116</xdr:col>
      <xdr:colOff>63500</xdr:colOff>
      <xdr:row>59</xdr:row>
      <xdr:rowOff>17704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20471"/>
          <a:ext cx="8382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15628</xdr:rowOff>
    </xdr:from>
    <xdr:to>
      <xdr:col>111</xdr:col>
      <xdr:colOff>177800</xdr:colOff>
      <xdr:row>59</xdr:row>
      <xdr:rowOff>17704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3117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15628</xdr:rowOff>
    </xdr:from>
    <xdr:to>
      <xdr:col>107</xdr:col>
      <xdr:colOff>50800</xdr:colOff>
      <xdr:row>59</xdr:row>
      <xdr:rowOff>16713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31178"/>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16713</xdr:rowOff>
    </xdr:from>
    <xdr:to>
      <xdr:col>102</xdr:col>
      <xdr:colOff>114300</xdr:colOff>
      <xdr:row>59</xdr:row>
      <xdr:rowOff>19018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3226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125571</xdr:rowOff>
    </xdr:from>
    <xdr:to>
      <xdr:col>116</xdr:col>
      <xdr:colOff>114300</xdr:colOff>
      <xdr:row>59</xdr:row>
      <xdr:rowOff>55721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40498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138354</xdr:rowOff>
    </xdr:from>
    <xdr:to>
      <xdr:col>112</xdr:col>
      <xdr:colOff>38100</xdr:colOff>
      <xdr:row>59</xdr:row>
      <xdr:rowOff>68504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59631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136278</xdr:rowOff>
    </xdr:from>
    <xdr:to>
      <xdr:col>107</xdr:col>
      <xdr:colOff>101600</xdr:colOff>
      <xdr:row>59</xdr:row>
      <xdr:rowOff>66428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57555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7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137363</xdr:rowOff>
    </xdr:from>
    <xdr:to>
      <xdr:col>102</xdr:col>
      <xdr:colOff>165100</xdr:colOff>
      <xdr:row>59</xdr:row>
      <xdr:rowOff>67513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58640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139668</xdr:rowOff>
    </xdr:from>
    <xdr:to>
      <xdr:col>98</xdr:col>
      <xdr:colOff>38100</xdr:colOff>
      <xdr:row>59</xdr:row>
      <xdr:rowOff>69818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60945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69105</xdr:rowOff>
    </xdr:from>
    <xdr:to>
      <xdr:col>116</xdr:col>
      <xdr:colOff>63500</xdr:colOff>
      <xdr:row>75</xdr:row>
      <xdr:rowOff>87836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27855"/>
          <a:ext cx="8382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75149</xdr:rowOff>
    </xdr:from>
    <xdr:to>
      <xdr:col>111</xdr:col>
      <xdr:colOff>177800</xdr:colOff>
      <xdr:row>75</xdr:row>
      <xdr:rowOff>87836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3389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51389</xdr:rowOff>
    </xdr:from>
    <xdr:to>
      <xdr:col>107</xdr:col>
      <xdr:colOff>50800</xdr:colOff>
      <xdr:row>75</xdr:row>
      <xdr:rowOff>75149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10139"/>
          <a:ext cx="8890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10713</xdr:rowOff>
    </xdr:from>
    <xdr:to>
      <xdr:col>102</xdr:col>
      <xdr:colOff>114300</xdr:colOff>
      <xdr:row>75</xdr:row>
      <xdr:rowOff>51389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69463"/>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18305</xdr:rowOff>
    </xdr:from>
    <xdr:to>
      <xdr:col>116</xdr:col>
      <xdr:colOff>114300</xdr:colOff>
      <xdr:row>75</xdr:row>
      <xdr:rowOff>119905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41182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37036</xdr:rowOff>
    </xdr:from>
    <xdr:to>
      <xdr:col>112</xdr:col>
      <xdr:colOff>38100</xdr:colOff>
      <xdr:row>75</xdr:row>
      <xdr:rowOff>138636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155163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24349</xdr:rowOff>
    </xdr:from>
    <xdr:to>
      <xdr:col>107</xdr:col>
      <xdr:colOff>101600</xdr:colOff>
      <xdr:row>75</xdr:row>
      <xdr:rowOff>125949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142476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589</xdr:rowOff>
    </xdr:from>
    <xdr:to>
      <xdr:col>102</xdr:col>
      <xdr:colOff>165100</xdr:colOff>
      <xdr:row>75</xdr:row>
      <xdr:rowOff>102189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118716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131363</xdr:rowOff>
    </xdr:from>
    <xdr:to>
      <xdr:col>98</xdr:col>
      <xdr:colOff>38100</xdr:colOff>
      <xdr:row>75</xdr:row>
      <xdr:rowOff>61513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78040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年度に類似団体平均を大きく上回っているのは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公債費、繰出金である。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公債費、繰出金については、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近年増加傾向にある扶助費とともに、恒常的に類似団体平均を上回っている歳出である。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新庁舎建設、防災情報伝達システム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整備、加えて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スクール構想整備事業により、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の項目において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増加傾向にあるものの、令和元年度に実施した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年度と比べて減となっている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繰出金は、後期高齢者医療事業会計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への繰出金の増加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農業集落排水事業への繰出金の減少により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ほぼ横ばいとなったが、人口減により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人当たりコストは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している。公共下水道事業等の特別会計への繰出金は類似団体平均と比較し高い水準となっている。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この他臨時的な要素として、特別定額給付金事業など、新型コロナウイルスに伴う各種給付金を給付した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前年度比で大幅な増となった。</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23,005
22,706
268.24
20,629,551
19,736,044
548,506
8,859,467
21,109,177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53289</xdr:rowOff>
    </xdr:from>
    <xdr:to>
      <xdr:col>24</xdr:col>
      <xdr:colOff>63500</xdr:colOff>
      <xdr:row>37</xdr:row>
      <xdr:rowOff>59461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39693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53289</xdr:rowOff>
    </xdr:from>
    <xdr:to>
      <xdr:col>19</xdr:col>
      <xdr:colOff>177800</xdr:colOff>
      <xdr:row>37</xdr:row>
      <xdr:rowOff>57907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908300" y="639693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57907</xdr:rowOff>
    </xdr:from>
    <xdr:to>
      <xdr:col>15</xdr:col>
      <xdr:colOff>50800</xdr:colOff>
      <xdr:row>37</xdr:row>
      <xdr:rowOff>74275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6401557"/>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74275</xdr:rowOff>
    </xdr:from>
    <xdr:to>
      <xdr:col>10</xdr:col>
      <xdr:colOff>114300</xdr:colOff>
      <xdr:row>37</xdr:row>
      <xdr:rowOff>80173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417925"/>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8661</xdr:rowOff>
    </xdr:from>
    <xdr:to>
      <xdr:col>24</xdr:col>
      <xdr:colOff>114300</xdr:colOff>
      <xdr:row>37</xdr:row>
      <xdr:rowOff>110261</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139488</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2489</xdr:rowOff>
    </xdr:from>
    <xdr:to>
      <xdr:col>20</xdr:col>
      <xdr:colOff>38100</xdr:colOff>
      <xdr:row>37</xdr:row>
      <xdr:rowOff>104089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120616</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1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7107</xdr:rowOff>
    </xdr:from>
    <xdr:to>
      <xdr:col>15</xdr:col>
      <xdr:colOff>101600</xdr:colOff>
      <xdr:row>37</xdr:row>
      <xdr:rowOff>108707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125234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1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23475</xdr:rowOff>
    </xdr:from>
    <xdr:to>
      <xdr:col>10</xdr:col>
      <xdr:colOff>165100</xdr:colOff>
      <xdr:row>37</xdr:row>
      <xdr:rowOff>125075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141602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29373</xdr:rowOff>
    </xdr:from>
    <xdr:to>
      <xdr:col>6</xdr:col>
      <xdr:colOff>38100</xdr:colOff>
      <xdr:row>37</xdr:row>
      <xdr:rowOff>130973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122100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46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23539</xdr:rowOff>
    </xdr:from>
    <xdr:to>
      <xdr:col>24</xdr:col>
      <xdr:colOff>63500</xdr:colOff>
      <xdr:row>56</xdr:row>
      <xdr:rowOff>120752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81839"/>
          <a:ext cx="838200" cy="4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120752</xdr:rowOff>
    </xdr:from>
    <xdr:to>
      <xdr:col>19</xdr:col>
      <xdr:colOff>177800</xdr:colOff>
      <xdr:row>57</xdr:row>
      <xdr:rowOff>132568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21952"/>
          <a:ext cx="889000" cy="18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128081</xdr:rowOff>
    </xdr:from>
    <xdr:to>
      <xdr:col>15</xdr:col>
      <xdr:colOff>50800</xdr:colOff>
      <xdr:row>57</xdr:row>
      <xdr:rowOff>132568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00731"/>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61920</xdr:rowOff>
    </xdr:from>
    <xdr:to>
      <xdr:col>10</xdr:col>
      <xdr:colOff>114300</xdr:colOff>
      <xdr:row>57</xdr:row>
      <xdr:rowOff>128081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34570"/>
          <a:ext cx="889000" cy="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144189</xdr:rowOff>
    </xdr:from>
    <xdr:to>
      <xdr:col>24</xdr:col>
      <xdr:colOff>114300</xdr:colOff>
      <xdr:row>54</xdr:row>
      <xdr:rowOff>74339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167066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69952</xdr:rowOff>
    </xdr:from>
    <xdr:to>
      <xdr:col>20</xdr:col>
      <xdr:colOff>38100</xdr:colOff>
      <xdr:row>57</xdr:row>
      <xdr:rowOff>102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16629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81768</xdr:rowOff>
    </xdr:from>
    <xdr:to>
      <xdr:col>15</xdr:col>
      <xdr:colOff>101600</xdr:colOff>
      <xdr:row>58</xdr:row>
      <xdr:rowOff>11918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28445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77281</xdr:rowOff>
    </xdr:from>
    <xdr:to>
      <xdr:col>10</xdr:col>
      <xdr:colOff>165100</xdr:colOff>
      <xdr:row>58</xdr:row>
      <xdr:rowOff>7431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23958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11120</xdr:rowOff>
    </xdr:from>
    <xdr:to>
      <xdr:col>6</xdr:col>
      <xdr:colOff>38100</xdr:colOff>
      <xdr:row>57</xdr:row>
      <xdr:rowOff>112720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129247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71574</xdr:rowOff>
    </xdr:from>
    <xdr:to>
      <xdr:col>24</xdr:col>
      <xdr:colOff>63500</xdr:colOff>
      <xdr:row>76</xdr:row>
      <xdr:rowOff>114675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01774"/>
          <a:ext cx="838200" cy="4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114675</xdr:rowOff>
    </xdr:from>
    <xdr:to>
      <xdr:col>19</xdr:col>
      <xdr:colOff>177800</xdr:colOff>
      <xdr:row>76</xdr:row>
      <xdr:rowOff>133570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44875"/>
          <a:ext cx="8890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85849</xdr:rowOff>
    </xdr:from>
    <xdr:to>
      <xdr:col>15</xdr:col>
      <xdr:colOff>50800</xdr:colOff>
      <xdr:row>76</xdr:row>
      <xdr:rowOff>133570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16049"/>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85849</xdr:rowOff>
    </xdr:from>
    <xdr:to>
      <xdr:col>10</xdr:col>
      <xdr:colOff>114300</xdr:colOff>
      <xdr:row>76</xdr:row>
      <xdr:rowOff>123439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16049"/>
          <a:ext cx="889000" cy="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20774</xdr:rowOff>
    </xdr:from>
    <xdr:to>
      <xdr:col>24</xdr:col>
      <xdr:colOff>114300</xdr:colOff>
      <xdr:row>76</xdr:row>
      <xdr:rowOff>122374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43650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0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63875</xdr:rowOff>
    </xdr:from>
    <xdr:to>
      <xdr:col>20</xdr:col>
      <xdr:colOff>38100</xdr:colOff>
      <xdr:row>76</xdr:row>
      <xdr:rowOff>165475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10553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6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82770</xdr:rowOff>
    </xdr:from>
    <xdr:to>
      <xdr:col>15</xdr:col>
      <xdr:colOff>101600</xdr:colOff>
      <xdr:row>77</xdr:row>
      <xdr:rowOff>12920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29446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8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35049</xdr:rowOff>
    </xdr:from>
    <xdr:to>
      <xdr:col>10</xdr:col>
      <xdr:colOff>165100</xdr:colOff>
      <xdr:row>76</xdr:row>
      <xdr:rowOff>136649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153177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4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72639</xdr:rowOff>
    </xdr:from>
    <xdr:to>
      <xdr:col>6</xdr:col>
      <xdr:colOff>38100</xdr:colOff>
      <xdr:row>77</xdr:row>
      <xdr:rowOff>2789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19316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7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156274</xdr:rowOff>
    </xdr:from>
    <xdr:to>
      <xdr:col>24</xdr:col>
      <xdr:colOff>63500</xdr:colOff>
      <xdr:row>96</xdr:row>
      <xdr:rowOff>161638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15474"/>
          <a:ext cx="8382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118653</xdr:rowOff>
    </xdr:from>
    <xdr:to>
      <xdr:col>19</xdr:col>
      <xdr:colOff>177800</xdr:colOff>
      <xdr:row>96</xdr:row>
      <xdr:rowOff>156274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77853"/>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118653</xdr:rowOff>
    </xdr:from>
    <xdr:to>
      <xdr:col>15</xdr:col>
      <xdr:colOff>50800</xdr:colOff>
      <xdr:row>96</xdr:row>
      <xdr:rowOff>162744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7853"/>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97554</xdr:rowOff>
    </xdr:from>
    <xdr:to>
      <xdr:col>10</xdr:col>
      <xdr:colOff>114300</xdr:colOff>
      <xdr:row>96</xdr:row>
      <xdr:rowOff>162744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56754"/>
          <a:ext cx="889000" cy="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110838</xdr:rowOff>
    </xdr:from>
    <xdr:to>
      <xdr:col>24</xdr:col>
      <xdr:colOff>114300</xdr:colOff>
      <xdr:row>97</xdr:row>
      <xdr:rowOff>40988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89265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105474</xdr:rowOff>
    </xdr:from>
    <xdr:to>
      <xdr:col>20</xdr:col>
      <xdr:colOff>38100</xdr:colOff>
      <xdr:row>97</xdr:row>
      <xdr:rowOff>35624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26751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67853</xdr:rowOff>
    </xdr:from>
    <xdr:to>
      <xdr:col>15</xdr:col>
      <xdr:colOff>101600</xdr:colOff>
      <xdr:row>96</xdr:row>
      <xdr:rowOff>169453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111944</xdr:rowOff>
    </xdr:from>
    <xdr:to>
      <xdr:col>10</xdr:col>
      <xdr:colOff>165100</xdr:colOff>
      <xdr:row>97</xdr:row>
      <xdr:rowOff>42094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33221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46754</xdr:rowOff>
    </xdr:from>
    <xdr:to>
      <xdr:col>6</xdr:col>
      <xdr:colOff>38100</xdr:colOff>
      <xdr:row>96</xdr:row>
      <xdr:rowOff>148354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164881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96038</xdr:rowOff>
    </xdr:from>
    <xdr:to>
      <xdr:col>55</xdr:col>
      <xdr:colOff>0</xdr:colOff>
      <xdr:row>38</xdr:row>
      <xdr:rowOff>56490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39688"/>
          <a:ext cx="8382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13513</xdr:rowOff>
    </xdr:from>
    <xdr:to>
      <xdr:col>50</xdr:col>
      <xdr:colOff>114300</xdr:colOff>
      <xdr:row>38</xdr:row>
      <xdr:rowOff>56490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286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38</xdr:row>
      <xdr:rowOff>13513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450431"/>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38</xdr:row>
      <xdr:rowOff>2311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50431"/>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45238</xdr:rowOff>
    </xdr:from>
    <xdr:to>
      <xdr:col>55</xdr:col>
      <xdr:colOff>50800</xdr:colOff>
      <xdr:row>37</xdr:row>
      <xdr:rowOff>146838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68115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40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5690</xdr:rowOff>
    </xdr:from>
    <xdr:to>
      <xdr:col>50</xdr:col>
      <xdr:colOff>165100</xdr:colOff>
      <xdr:row>38</xdr:row>
      <xdr:rowOff>107290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98417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134163</xdr:rowOff>
    </xdr:from>
    <xdr:to>
      <xdr:col>46</xdr:col>
      <xdr:colOff>38100</xdr:colOff>
      <xdr:row>38</xdr:row>
      <xdr:rowOff>64312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55981</xdr:rowOff>
    </xdr:from>
    <xdr:to>
      <xdr:col>41</xdr:col>
      <xdr:colOff>101600</xdr:colOff>
      <xdr:row>37</xdr:row>
      <xdr:rowOff>157581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2658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122961</xdr:rowOff>
    </xdr:from>
    <xdr:to>
      <xdr:col>36</xdr:col>
      <xdr:colOff>165100</xdr:colOff>
      <xdr:row>38</xdr:row>
      <xdr:rowOff>53111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44238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133917</xdr:rowOff>
    </xdr:from>
    <xdr:to>
      <xdr:col>55</xdr:col>
      <xdr:colOff>0</xdr:colOff>
      <xdr:row>56</xdr:row>
      <xdr:rowOff>21811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563667"/>
          <a:ext cx="8382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34933</xdr:rowOff>
    </xdr:from>
    <xdr:to>
      <xdr:col>50</xdr:col>
      <xdr:colOff>114300</xdr:colOff>
      <xdr:row>56</xdr:row>
      <xdr:rowOff>21811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464683"/>
          <a:ext cx="8890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34933</xdr:rowOff>
    </xdr:from>
    <xdr:to>
      <xdr:col>45</xdr:col>
      <xdr:colOff>177800</xdr:colOff>
      <xdr:row>55</xdr:row>
      <xdr:rowOff>168709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464683"/>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168709</xdr:rowOff>
    </xdr:from>
    <xdr:to>
      <xdr:col>41</xdr:col>
      <xdr:colOff>50800</xdr:colOff>
      <xdr:row>55</xdr:row>
      <xdr:rowOff>169715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984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83117</xdr:rowOff>
    </xdr:from>
    <xdr:to>
      <xdr:col>55</xdr:col>
      <xdr:colOff>50800</xdr:colOff>
      <xdr:row>56</xdr:row>
      <xdr:rowOff>13267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105994</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142461</xdr:rowOff>
    </xdr:from>
    <xdr:to>
      <xdr:col>50</xdr:col>
      <xdr:colOff>165100</xdr:colOff>
      <xdr:row>56</xdr:row>
      <xdr:rowOff>72611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89138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155583</xdr:rowOff>
    </xdr:from>
    <xdr:to>
      <xdr:col>46</xdr:col>
      <xdr:colOff>38100</xdr:colOff>
      <xdr:row>55</xdr:row>
      <xdr:rowOff>85733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102260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117909</xdr:rowOff>
    </xdr:from>
    <xdr:to>
      <xdr:col>41</xdr:col>
      <xdr:colOff>101600</xdr:colOff>
      <xdr:row>56</xdr:row>
      <xdr:rowOff>48059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64586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118915</xdr:rowOff>
    </xdr:from>
    <xdr:to>
      <xdr:col>36</xdr:col>
      <xdr:colOff>165100</xdr:colOff>
      <xdr:row>56</xdr:row>
      <xdr:rowOff>49065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65592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19686</xdr:rowOff>
    </xdr:from>
    <xdr:to>
      <xdr:col>55</xdr:col>
      <xdr:colOff>0</xdr:colOff>
      <xdr:row>78</xdr:row>
      <xdr:rowOff>99647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92786"/>
          <a:ext cx="8382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3569</xdr:rowOff>
    </xdr:from>
    <xdr:to>
      <xdr:col>50</xdr:col>
      <xdr:colOff>114300</xdr:colOff>
      <xdr:row>78</xdr:row>
      <xdr:rowOff>99647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76669"/>
          <a:ext cx="8890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3569</xdr:rowOff>
    </xdr:from>
    <xdr:to>
      <xdr:col>45</xdr:col>
      <xdr:colOff>177800</xdr:colOff>
      <xdr:row>78</xdr:row>
      <xdr:rowOff>55739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76669"/>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10573</xdr:rowOff>
    </xdr:from>
    <xdr:to>
      <xdr:col>41</xdr:col>
      <xdr:colOff>50800</xdr:colOff>
      <xdr:row>78</xdr:row>
      <xdr:rowOff>55739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83673"/>
          <a:ext cx="889000" cy="4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140336</xdr:rowOff>
    </xdr:from>
    <xdr:to>
      <xdr:col>55</xdr:col>
      <xdr:colOff>50800</xdr:colOff>
      <xdr:row>78</xdr:row>
      <xdr:rowOff>70486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118763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48847</xdr:rowOff>
    </xdr:from>
    <xdr:to>
      <xdr:col>50</xdr:col>
      <xdr:colOff>165100</xdr:colOff>
      <xdr:row>78</xdr:row>
      <xdr:rowOff>150447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141574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124219</xdr:rowOff>
    </xdr:from>
    <xdr:to>
      <xdr:col>46</xdr:col>
      <xdr:colOff>38100</xdr:colOff>
      <xdr:row>78</xdr:row>
      <xdr:rowOff>54369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70896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4939</xdr:rowOff>
    </xdr:from>
    <xdr:to>
      <xdr:col>41</xdr:col>
      <xdr:colOff>101600</xdr:colOff>
      <xdr:row>78</xdr:row>
      <xdr:rowOff>106539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97666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131223</xdr:rowOff>
    </xdr:from>
    <xdr:to>
      <xdr:col>36</xdr:col>
      <xdr:colOff>165100</xdr:colOff>
      <xdr:row>78</xdr:row>
      <xdr:rowOff>61373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77900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25324</xdr:rowOff>
    </xdr:from>
    <xdr:to>
      <xdr:col>55</xdr:col>
      <xdr:colOff>0</xdr:colOff>
      <xdr:row>97</xdr:row>
      <xdr:rowOff>38315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5974"/>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38315</xdr:rowOff>
    </xdr:from>
    <xdr:to>
      <xdr:col>50</xdr:col>
      <xdr:colOff>114300</xdr:colOff>
      <xdr:row>97</xdr:row>
      <xdr:rowOff>39306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6896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12454</xdr:rowOff>
    </xdr:from>
    <xdr:to>
      <xdr:col>45</xdr:col>
      <xdr:colOff>177800</xdr:colOff>
      <xdr:row>97</xdr:row>
      <xdr:rowOff>39306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43104"/>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59210</xdr:rowOff>
    </xdr:from>
    <xdr:to>
      <xdr:col>41</xdr:col>
      <xdr:colOff>50800</xdr:colOff>
      <xdr:row>97</xdr:row>
      <xdr:rowOff>12454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18410"/>
          <a:ext cx="889000" cy="1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145974</xdr:rowOff>
    </xdr:from>
    <xdr:to>
      <xdr:col>55</xdr:col>
      <xdr:colOff>50800</xdr:colOff>
      <xdr:row>97</xdr:row>
      <xdr:rowOff>76124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124401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158965</xdr:rowOff>
    </xdr:from>
    <xdr:to>
      <xdr:col>50</xdr:col>
      <xdr:colOff>165100</xdr:colOff>
      <xdr:row>97</xdr:row>
      <xdr:rowOff>89115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80242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159956</xdr:rowOff>
    </xdr:from>
    <xdr:to>
      <xdr:col>46</xdr:col>
      <xdr:colOff>38100</xdr:colOff>
      <xdr:row>97</xdr:row>
      <xdr:rowOff>90106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81233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133104</xdr:rowOff>
    </xdr:from>
    <xdr:to>
      <xdr:col>41</xdr:col>
      <xdr:colOff>101600</xdr:colOff>
      <xdr:row>97</xdr:row>
      <xdr:rowOff>63254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54381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8410</xdr:rowOff>
    </xdr:from>
    <xdr:to>
      <xdr:col>36</xdr:col>
      <xdr:colOff>165100</xdr:colOff>
      <xdr:row>96</xdr:row>
      <xdr:rowOff>110010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126537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139654</xdr:rowOff>
    </xdr:from>
    <xdr:to>
      <xdr:col>85</xdr:col>
      <xdr:colOff>127000</xdr:colOff>
      <xdr:row>33</xdr:row>
      <xdr:rowOff>129710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626054"/>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129710</xdr:rowOff>
    </xdr:from>
    <xdr:to>
      <xdr:col>81</xdr:col>
      <xdr:colOff>50800</xdr:colOff>
      <xdr:row>35</xdr:row>
      <xdr:rowOff>38613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87560"/>
          <a:ext cx="889000" cy="2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38613</xdr:rowOff>
    </xdr:from>
    <xdr:to>
      <xdr:col>76</xdr:col>
      <xdr:colOff>114300</xdr:colOff>
      <xdr:row>35</xdr:row>
      <xdr:rowOff>71783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039363"/>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71783</xdr:rowOff>
    </xdr:from>
    <xdr:to>
      <xdr:col>71</xdr:col>
      <xdr:colOff>177800</xdr:colOff>
      <xdr:row>35</xdr:row>
      <xdr:rowOff>99306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072533"/>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88854</xdr:rowOff>
    </xdr:from>
    <xdr:to>
      <xdr:col>85</xdr:col>
      <xdr:colOff>177800</xdr:colOff>
      <xdr:row>33</xdr:row>
      <xdr:rowOff>19004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5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111731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4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78910</xdr:rowOff>
    </xdr:from>
    <xdr:to>
      <xdr:col>81</xdr:col>
      <xdr:colOff>101600</xdr:colOff>
      <xdr:row>34</xdr:row>
      <xdr:rowOff>9060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7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25587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5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159263</xdr:rowOff>
    </xdr:from>
    <xdr:to>
      <xdr:col>76</xdr:col>
      <xdr:colOff>165100</xdr:colOff>
      <xdr:row>35</xdr:row>
      <xdr:rowOff>89413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9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105940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7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20983</xdr:rowOff>
    </xdr:from>
    <xdr:to>
      <xdr:col>72</xdr:col>
      <xdr:colOff>38100</xdr:colOff>
      <xdr:row>35</xdr:row>
      <xdr:rowOff>122583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139110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48506</xdr:rowOff>
    </xdr:from>
    <xdr:to>
      <xdr:col>67</xdr:col>
      <xdr:colOff>101600</xdr:colOff>
      <xdr:row>35</xdr:row>
      <xdr:rowOff>150106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166633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146024</xdr:rowOff>
    </xdr:from>
    <xdr:to>
      <xdr:col>85</xdr:col>
      <xdr:colOff>127000</xdr:colOff>
      <xdr:row>56</xdr:row>
      <xdr:rowOff>166522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47224"/>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166522</xdr:rowOff>
    </xdr:from>
    <xdr:to>
      <xdr:col>81</xdr:col>
      <xdr:colOff>50800</xdr:colOff>
      <xdr:row>57</xdr:row>
      <xdr:rowOff>83602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67722"/>
          <a:ext cx="889000" cy="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83602</xdr:rowOff>
    </xdr:from>
    <xdr:to>
      <xdr:col>76</xdr:col>
      <xdr:colOff>114300</xdr:colOff>
      <xdr:row>57</xdr:row>
      <xdr:rowOff>88974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56252"/>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88974</xdr:rowOff>
    </xdr:from>
    <xdr:to>
      <xdr:col>71</xdr:col>
      <xdr:colOff>177800</xdr:colOff>
      <xdr:row>57</xdr:row>
      <xdr:rowOff>105334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61624"/>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95224</xdr:rowOff>
    </xdr:from>
    <xdr:to>
      <xdr:col>85</xdr:col>
      <xdr:colOff>177800</xdr:colOff>
      <xdr:row>57</xdr:row>
      <xdr:rowOff>25374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73651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115722</xdr:rowOff>
    </xdr:from>
    <xdr:to>
      <xdr:col>81</xdr:col>
      <xdr:colOff>101600</xdr:colOff>
      <xdr:row>57</xdr:row>
      <xdr:rowOff>45872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36999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32802</xdr:rowOff>
    </xdr:from>
    <xdr:to>
      <xdr:col>76</xdr:col>
      <xdr:colOff>165100</xdr:colOff>
      <xdr:row>57</xdr:row>
      <xdr:rowOff>134402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125529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38174</xdr:rowOff>
    </xdr:from>
    <xdr:to>
      <xdr:col>72</xdr:col>
      <xdr:colOff>38100</xdr:colOff>
      <xdr:row>57</xdr:row>
      <xdr:rowOff>139774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130901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54534</xdr:rowOff>
    </xdr:from>
    <xdr:to>
      <xdr:col>67</xdr:col>
      <xdr:colOff>101600</xdr:colOff>
      <xdr:row>57</xdr:row>
      <xdr:rowOff>156134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59347</xdr:rowOff>
    </xdr:from>
    <xdr:to>
      <xdr:col>85</xdr:col>
      <xdr:colOff>127000</xdr:colOff>
      <xdr:row>78</xdr:row>
      <xdr:rowOff>80378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3244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152749</xdr:rowOff>
    </xdr:from>
    <xdr:to>
      <xdr:col>81</xdr:col>
      <xdr:colOff>50800</xdr:colOff>
      <xdr:row>78</xdr:row>
      <xdr:rowOff>59347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54399"/>
          <a:ext cx="8890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152749</xdr:rowOff>
    </xdr:from>
    <xdr:to>
      <xdr:col>76</xdr:col>
      <xdr:colOff>114300</xdr:colOff>
      <xdr:row>78</xdr:row>
      <xdr:rowOff>105315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5439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45898</xdr:rowOff>
    </xdr:from>
    <xdr:to>
      <xdr:col>71</xdr:col>
      <xdr:colOff>177800</xdr:colOff>
      <xdr:row>78</xdr:row>
      <xdr:rowOff>105315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076098"/>
          <a:ext cx="889000" cy="4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29578</xdr:rowOff>
    </xdr:from>
    <xdr:to>
      <xdr:col>85</xdr:col>
      <xdr:colOff>177800</xdr:colOff>
      <xdr:row>78</xdr:row>
      <xdr:rowOff>131178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8005</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8547</xdr:rowOff>
    </xdr:from>
    <xdr:to>
      <xdr:col>81</xdr:col>
      <xdr:colOff>101600</xdr:colOff>
      <xdr:row>78</xdr:row>
      <xdr:rowOff>110147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126674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101949</xdr:rowOff>
    </xdr:from>
    <xdr:to>
      <xdr:col>76</xdr:col>
      <xdr:colOff>165100</xdr:colOff>
      <xdr:row>78</xdr:row>
      <xdr:rowOff>32099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48626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54515</xdr:rowOff>
    </xdr:from>
    <xdr:to>
      <xdr:col>72</xdr:col>
      <xdr:colOff>38100</xdr:colOff>
      <xdr:row>78</xdr:row>
      <xdr:rowOff>156115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166548</xdr:rowOff>
    </xdr:from>
    <xdr:to>
      <xdr:col>67</xdr:col>
      <xdr:colOff>101600</xdr:colOff>
      <xdr:row>76</xdr:row>
      <xdr:rowOff>96698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0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113225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8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168318</xdr:rowOff>
    </xdr:from>
    <xdr:to>
      <xdr:col>85</xdr:col>
      <xdr:colOff>127000</xdr:colOff>
      <xdr:row>95</xdr:row>
      <xdr:rowOff>88134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941718"/>
          <a:ext cx="838200" cy="4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168318</xdr:rowOff>
    </xdr:from>
    <xdr:to>
      <xdr:col>81</xdr:col>
      <xdr:colOff>50800</xdr:colOff>
      <xdr:row>95</xdr:row>
      <xdr:rowOff>59646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941718"/>
          <a:ext cx="889000" cy="40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59646</xdr:rowOff>
    </xdr:from>
    <xdr:to>
      <xdr:col>76</xdr:col>
      <xdr:colOff>114300</xdr:colOff>
      <xdr:row>95</xdr:row>
      <xdr:rowOff>71196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47396"/>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71196</xdr:rowOff>
    </xdr:from>
    <xdr:to>
      <xdr:col>71</xdr:col>
      <xdr:colOff>177800</xdr:colOff>
      <xdr:row>95</xdr:row>
      <xdr:rowOff>113650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589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37334</xdr:rowOff>
    </xdr:from>
    <xdr:to>
      <xdr:col>85</xdr:col>
      <xdr:colOff>177800</xdr:colOff>
      <xdr:row>95</xdr:row>
      <xdr:rowOff>138934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60211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7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117518</xdr:rowOff>
    </xdr:from>
    <xdr:to>
      <xdr:col>81</xdr:col>
      <xdr:colOff>101600</xdr:colOff>
      <xdr:row>93</xdr:row>
      <xdr:rowOff>47668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64195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66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8846</xdr:rowOff>
    </xdr:from>
    <xdr:to>
      <xdr:col>76</xdr:col>
      <xdr:colOff>165100</xdr:colOff>
      <xdr:row>95</xdr:row>
      <xdr:rowOff>110446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126973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20396</xdr:rowOff>
    </xdr:from>
    <xdr:to>
      <xdr:col>72</xdr:col>
      <xdr:colOff>38100</xdr:colOff>
      <xdr:row>95</xdr:row>
      <xdr:rowOff>121996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62850</xdr:rowOff>
    </xdr:from>
    <xdr:to>
      <xdr:col>67</xdr:col>
      <xdr:colOff>101600</xdr:colOff>
      <xdr:row>95</xdr:row>
      <xdr:rowOff>164450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平均を大きく上回っているのは、民生費、公債費である。これらは恒常的に類似団体平均を上回っている歳出である。また、例年と比較し増加しているのは総務費、消防費で、それぞれ新庁舎建設事業、防災行政用無線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といった臨時的な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歳出増が主な要因である。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また、総務費については、特別定額給付金給付事業の実施も大きな増要因の１つである。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民生費については、私立認定こども園等の委託費、児童支援事業費や生活保護費の増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豪雨災害に伴う災害救助費、新型コロナウイルスによる子育て世帯やひとり親世帯に対する給付金といった臨時的歳出により、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年豪雨災害に伴う災害復旧債の償還、過疎債を活用した事業に伴う償還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等で年々増加傾向にある中、令和元年度に実施した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の影響もあり、令和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、例年と比べて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増加が抑えられている。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年度以降、適切な財源確保と歳出の精査により財政調整基金の取り崩しをせず、実質収支も黒字の財政運営を継続している。令和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令和元年度実施の繰上償還により抑えられていた実質収支においては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ポイントの増となった一方、実質単年度収支では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年国勢調査の結果を踏まえ、今後市税等収入や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普通交付税の減額により財政運営が厳しくなる状況を見据え、歳入の確保と経費削減に努め、実質収支の黒字の維持、単年度収支の黒字決算となるよう財政体質を構築していく。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年度決算において、特別会計では一般会計や基金からの繰り入れをしているため、赤字額は発生していない。また、各特別会計への繰出金は、前年度と比較し減少している。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一般会計においては、形式収支、翌年度の繰越財源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共に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国民健康保険会計は平成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年度から広域化を行っているが、令和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年度は前年度比で医療費給付が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20629551</v>
      </c>
      <c r="BO4" s="464"/>
      <c r="BP4" s="464"/>
      <c r="BQ4" s="464"/>
      <c r="BR4" s="464"/>
      <c r="BS4" s="464"/>
      <c r="BT4" s="464"/>
      <c r="BU4" s="465"/>
      <c r="BV4" s="463">
        <v>17632777</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19736044</v>
      </c>
      <c r="BO5" s="469"/>
      <c r="BP5" s="469"/>
      <c r="BQ5" s="469"/>
      <c r="BR5" s="469"/>
      <c r="BS5" s="469"/>
      <c r="BT5" s="469"/>
      <c r="BU5" s="470"/>
      <c r="BV5" s="468">
        <v>17209256</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92.4</v>
      </c>
      <c r="CU5" s="439"/>
      <c r="CV5" s="439"/>
      <c r="CW5" s="439"/>
      <c r="CX5" s="439"/>
      <c r="CY5" s="439"/>
      <c r="CZ5" s="439"/>
      <c r="DA5" s="440"/>
      <c r="DB5" s="438">
        <v>93.9</v>
      </c>
      <c r="DC5" s="439"/>
      <c r="DD5" s="439"/>
      <c r="DE5" s="439"/>
      <c r="DF5" s="439"/>
      <c r="DG5" s="439"/>
      <c r="DH5" s="439"/>
      <c r="DI5" s="440"/>
      <c r="DJ5" s="186"/>
      <c r="DK5" s="186"/>
      <c r="DL5" s="186"/>
      <c r="DM5" s="186"/>
      <c r="DN5" s="186"/>
      <c r="DO5" s="186"/>
    </row>
    <row r="6" spans="1:119" ht="18.75" customHeight="1" x14ac:dyDescent="0.15">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95</v>
      </c>
      <c r="AV6" s="526"/>
      <c r="AW6" s="526"/>
      <c r="AX6" s="526"/>
      <c r="AY6" s="448" t="s">
        <v>103</v>
      </c>
      <c r="AZ6" s="449"/>
      <c r="BA6" s="449"/>
      <c r="BB6" s="449"/>
      <c r="BC6" s="449"/>
      <c r="BD6" s="449"/>
      <c r="BE6" s="449"/>
      <c r="BF6" s="449"/>
      <c r="BG6" s="449"/>
      <c r="BH6" s="449"/>
      <c r="BI6" s="449"/>
      <c r="BJ6" s="449"/>
      <c r="BK6" s="449"/>
      <c r="BL6" s="449"/>
      <c r="BM6" s="450"/>
      <c r="BN6" s="468">
        <v>893507</v>
      </c>
      <c r="BO6" s="469"/>
      <c r="BP6" s="469"/>
      <c r="BQ6" s="469"/>
      <c r="BR6" s="469"/>
      <c r="BS6" s="469"/>
      <c r="BT6" s="469"/>
      <c r="BU6" s="470"/>
      <c r="BV6" s="468">
        <v>423521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95.6</v>
      </c>
      <c r="CU6" s="622"/>
      <c r="CV6" s="622"/>
      <c r="CW6" s="622"/>
      <c r="CX6" s="622"/>
      <c r="CY6" s="622"/>
      <c r="CZ6" s="622"/>
      <c r="DA6" s="623"/>
      <c r="DB6" s="621">
        <v>97.1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95</v>
      </c>
      <c r="AV7" s="526"/>
      <c r="AW7" s="526"/>
      <c r="AX7" s="526"/>
      <c r="AY7" s="448" t="s">
        <v>106</v>
      </c>
      <c r="AZ7" s="449"/>
      <c r="BA7" s="449"/>
      <c r="BB7" s="449"/>
      <c r="BC7" s="449"/>
      <c r="BD7" s="449"/>
      <c r="BE7" s="449"/>
      <c r="BF7" s="449"/>
      <c r="BG7" s="449"/>
      <c r="BH7" s="449"/>
      <c r="BI7" s="449"/>
      <c r="BJ7" s="449"/>
      <c r="BK7" s="449"/>
      <c r="BL7" s="449"/>
      <c r="BM7" s="450"/>
      <c r="BN7" s="468">
        <v>345001</v>
      </c>
      <c r="BO7" s="469"/>
      <c r="BP7" s="469"/>
      <c r="BQ7" s="469"/>
      <c r="BR7" s="469"/>
      <c r="BS7" s="469"/>
      <c r="BT7" s="469"/>
      <c r="BU7" s="470"/>
      <c r="BV7" s="468">
        <v>87809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8859467</v>
      </c>
      <c r="CU7" s="469"/>
      <c r="CV7" s="469"/>
      <c r="CW7" s="469"/>
      <c r="CX7" s="469"/>
      <c r="CY7" s="469"/>
      <c r="CZ7" s="469"/>
      <c r="DA7" s="470"/>
      <c r="DB7" s="468">
        <v>8613737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95</v>
      </c>
      <c r="AV8" s="526"/>
      <c r="AW8" s="526"/>
      <c r="AX8" s="526"/>
      <c r="AY8" s="448" t="s">
        <v>109</v>
      </c>
      <c r="AZ8" s="449"/>
      <c r="BA8" s="449"/>
      <c r="BB8" s="449"/>
      <c r="BC8" s="449"/>
      <c r="BD8" s="449"/>
      <c r="BE8" s="449"/>
      <c r="BF8" s="449"/>
      <c r="BG8" s="449"/>
      <c r="BH8" s="449"/>
      <c r="BI8" s="449"/>
      <c r="BJ8" s="449"/>
      <c r="BK8" s="449"/>
      <c r="BL8" s="449"/>
      <c r="BM8" s="450"/>
      <c r="BN8" s="468">
        <v>548506</v>
      </c>
      <c r="BO8" s="469"/>
      <c r="BP8" s="469"/>
      <c r="BQ8" s="469"/>
      <c r="BR8" s="469"/>
      <c r="BS8" s="469"/>
      <c r="BT8" s="469"/>
      <c r="BU8" s="470"/>
      <c r="BV8" s="468">
        <v>335712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0.35</v>
      </c>
      <c r="CU8" s="582"/>
      <c r="CV8" s="582"/>
      <c r="CW8" s="582"/>
      <c r="CX8" s="582"/>
      <c r="CY8" s="582"/>
      <c r="CZ8" s="582"/>
      <c r="DA8" s="583"/>
      <c r="DB8" s="581">
        <v>0.35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22959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95</v>
      </c>
      <c r="AV9" s="526"/>
      <c r="AW9" s="526"/>
      <c r="AX9" s="526"/>
      <c r="AY9" s="448" t="s">
        <v>115</v>
      </c>
      <c r="AZ9" s="449"/>
      <c r="BA9" s="449"/>
      <c r="BB9" s="449"/>
      <c r="BC9" s="449"/>
      <c r="BD9" s="449"/>
      <c r="BE9" s="449"/>
      <c r="BF9" s="449"/>
      <c r="BG9" s="449"/>
      <c r="BH9" s="449"/>
      <c r="BI9" s="449"/>
      <c r="BJ9" s="449"/>
      <c r="BK9" s="449"/>
      <c r="BL9" s="449"/>
      <c r="BM9" s="450"/>
      <c r="BN9" s="468">
        <v>212794</v>
      </c>
      <c r="BO9" s="469"/>
      <c r="BP9" s="469"/>
      <c r="BQ9" s="469"/>
      <c r="BR9" s="469"/>
      <c r="BS9" s="469"/>
      <c r="BT9" s="469"/>
      <c r="BU9" s="470"/>
      <c r="BV9" s="468">
        <v>-182476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17.7</v>
      </c>
      <c r="CU9" s="439"/>
      <c r="CV9" s="439"/>
      <c r="CW9" s="439"/>
      <c r="CX9" s="439"/>
      <c r="CY9" s="439"/>
      <c r="CZ9" s="439"/>
      <c r="DA9" s="440"/>
      <c r="DB9" s="438">
        <v>26.4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24468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v>
      </c>
      <c r="BO10" s="469"/>
      <c r="BP10" s="469"/>
      <c r="BQ10" s="469"/>
      <c r="BR10" s="469"/>
      <c r="BS10" s="469"/>
      <c r="BT10" s="469"/>
      <c r="BU10" s="470"/>
      <c r="BV10" s="468">
        <v>17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934253</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23005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22706</v>
      </c>
      <c r="S13" s="572"/>
      <c r="T13" s="572"/>
      <c r="U13" s="572"/>
      <c r="V13" s="573"/>
      <c r="W13" s="559" t="s">
        <v>140</v>
      </c>
      <c r="X13" s="481"/>
      <c r="Y13" s="481"/>
      <c r="Z13" s="481"/>
      <c r="AA13" s="481"/>
      <c r="AB13" s="482"/>
      <c r="AC13" s="444">
        <v>583</v>
      </c>
      <c r="AD13" s="445"/>
      <c r="AE13" s="445"/>
      <c r="AF13" s="445"/>
      <c r="AG13" s="446"/>
      <c r="AH13" s="444">
        <v>517</v>
      </c>
      <c r="AI13" s="445"/>
      <c r="AJ13" s="445"/>
      <c r="AK13" s="445"/>
      <c r="AL13" s="447"/>
      <c r="AM13" s="537" t="s">
        <v>141</v>
      </c>
      <c r="AN13" s="442"/>
      <c r="AO13" s="442"/>
      <c r="AP13" s="442"/>
      <c r="AQ13" s="442"/>
      <c r="AR13" s="442"/>
      <c r="AS13" s="442"/>
      <c r="AT13" s="443"/>
      <c r="AU13" s="525" t="s">
        <v>119</v>
      </c>
      <c r="AV13" s="526"/>
      <c r="AW13" s="526"/>
      <c r="AX13" s="526"/>
      <c r="AY13" s="448" t="s">
        <v>142</v>
      </c>
      <c r="AZ13" s="449"/>
      <c r="BA13" s="449"/>
      <c r="BB13" s="449"/>
      <c r="BC13" s="449"/>
      <c r="BD13" s="449"/>
      <c r="BE13" s="449"/>
      <c r="BF13" s="449"/>
      <c r="BG13" s="449"/>
      <c r="BH13" s="449"/>
      <c r="BI13" s="449"/>
      <c r="BJ13" s="449"/>
      <c r="BK13" s="449"/>
      <c r="BL13" s="449"/>
      <c r="BM13" s="450"/>
      <c r="BN13" s="468">
        <v>212798</v>
      </c>
      <c r="BO13" s="469"/>
      <c r="BP13" s="469"/>
      <c r="BQ13" s="469"/>
      <c r="BR13" s="469"/>
      <c r="BS13" s="469"/>
      <c r="BT13" s="469"/>
      <c r="BU13" s="470"/>
      <c r="BV13" s="468">
        <v>751794</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12.9</v>
      </c>
      <c r="CU13" s="439"/>
      <c r="CV13" s="439"/>
      <c r="CW13" s="439"/>
      <c r="CX13" s="439"/>
      <c r="CY13" s="439"/>
      <c r="CZ13" s="439"/>
      <c r="DA13" s="440"/>
      <c r="DB13" s="438">
        <v>13.7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23442</v>
      </c>
      <c r="S14" s="572"/>
      <c r="T14" s="572"/>
      <c r="U14" s="572"/>
      <c r="V14" s="573"/>
      <c r="W14" s="574"/>
      <c r="X14" s="484"/>
      <c r="Y14" s="484"/>
      <c r="Z14" s="484"/>
      <c r="AA14" s="484"/>
      <c r="AB14" s="485"/>
      <c r="AC14" s="564">
        <v>5.2</v>
      </c>
      <c r="AD14" s="565"/>
      <c r="AE14" s="565"/>
      <c r="AF14" s="565"/>
      <c r="AG14" s="566"/>
      <c r="AH14" s="564">
        <v>4.5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101.3</v>
      </c>
      <c r="CU14" s="576"/>
      <c r="CV14" s="576"/>
      <c r="CW14" s="576"/>
      <c r="CX14" s="576"/>
      <c r="CY14" s="576"/>
      <c r="CZ14" s="576"/>
      <c r="DA14" s="577"/>
      <c r="DB14" s="575">
        <v>100.9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23140</v>
      </c>
      <c r="S15" s="572"/>
      <c r="T15" s="572"/>
      <c r="U15" s="572"/>
      <c r="V15" s="573"/>
      <c r="W15" s="559" t="s">
        <v>146</v>
      </c>
      <c r="X15" s="481"/>
      <c r="Y15" s="481"/>
      <c r="Z15" s="481"/>
      <c r="AA15" s="481"/>
      <c r="AB15" s="482"/>
      <c r="AC15" s="444">
        <v>2855</v>
      </c>
      <c r="AD15" s="445"/>
      <c r="AE15" s="445"/>
      <c r="AF15" s="445"/>
      <c r="AG15" s="446"/>
      <c r="AH15" s="444">
        <v>2982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2699515</v>
      </c>
      <c r="BO15" s="464"/>
      <c r="BP15" s="464"/>
      <c r="BQ15" s="464"/>
      <c r="BR15" s="464"/>
      <c r="BS15" s="464"/>
      <c r="BT15" s="464"/>
      <c r="BU15" s="465"/>
      <c r="BV15" s="463">
        <v>2625098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25.4</v>
      </c>
      <c r="AD16" s="565"/>
      <c r="AE16" s="565"/>
      <c r="AF16" s="565"/>
      <c r="AG16" s="566"/>
      <c r="AH16" s="564">
        <v>26.2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7884160</v>
      </c>
      <c r="BO16" s="469"/>
      <c r="BP16" s="469"/>
      <c r="BQ16" s="469"/>
      <c r="BR16" s="469"/>
      <c r="BS16" s="469"/>
      <c r="BT16" s="469"/>
      <c r="BU16" s="470"/>
      <c r="BV16" s="468">
        <v>7587598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7824</v>
      </c>
      <c r="AD17" s="445"/>
      <c r="AE17" s="445"/>
      <c r="AF17" s="445"/>
      <c r="AG17" s="446"/>
      <c r="AH17" s="444">
        <v>7882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3376958</v>
      </c>
      <c r="BO17" s="469"/>
      <c r="BP17" s="469"/>
      <c r="BQ17" s="469"/>
      <c r="BR17" s="469"/>
      <c r="BS17" s="469"/>
      <c r="BT17" s="469"/>
      <c r="BU17" s="470"/>
      <c r="BV17" s="468">
        <v>3317925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268.24</v>
      </c>
      <c r="M18" s="533"/>
      <c r="N18" s="533"/>
      <c r="O18" s="533"/>
      <c r="P18" s="533"/>
      <c r="Q18" s="533"/>
      <c r="R18" s="534"/>
      <c r="S18" s="534"/>
      <c r="T18" s="534"/>
      <c r="U18" s="534"/>
      <c r="V18" s="535"/>
      <c r="W18" s="549"/>
      <c r="X18" s="550"/>
      <c r="Y18" s="550"/>
      <c r="Z18" s="550"/>
      <c r="AA18" s="550"/>
      <c r="AB18" s="560"/>
      <c r="AC18" s="432">
        <v>69.5</v>
      </c>
      <c r="AD18" s="433"/>
      <c r="AE18" s="433"/>
      <c r="AF18" s="433"/>
      <c r="AG18" s="536"/>
      <c r="AH18" s="432">
        <v>69.3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8374983</v>
      </c>
      <c r="BO18" s="469"/>
      <c r="BP18" s="469"/>
      <c r="BQ18" s="469"/>
      <c r="BR18" s="469"/>
      <c r="BS18" s="469"/>
      <c r="BT18" s="469"/>
      <c r="BU18" s="470"/>
      <c r="BV18" s="468">
        <v>8279524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11331050</v>
      </c>
      <c r="BO19" s="469"/>
      <c r="BP19" s="469"/>
      <c r="BQ19" s="469"/>
      <c r="BR19" s="469"/>
      <c r="BS19" s="469"/>
      <c r="BT19" s="469"/>
      <c r="BU19" s="470"/>
      <c r="BV19" s="468">
        <v>11338056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9953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21109177</v>
      </c>
      <c r="BO23" s="469"/>
      <c r="BP23" s="469"/>
      <c r="BQ23" s="469"/>
      <c r="BR23" s="469"/>
      <c r="BS23" s="469"/>
      <c r="BT23" s="469"/>
      <c r="BU23" s="470"/>
      <c r="BV23" s="468">
        <v>20530595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7011</v>
      </c>
      <c r="R24" s="445"/>
      <c r="S24" s="445"/>
      <c r="T24" s="445"/>
      <c r="U24" s="445"/>
      <c r="V24" s="446"/>
      <c r="W24" s="510"/>
      <c r="X24" s="501"/>
      <c r="Y24" s="502"/>
      <c r="Z24" s="441" t="s">
        <v>170</v>
      </c>
      <c r="AA24" s="442"/>
      <c r="AB24" s="442"/>
      <c r="AC24" s="442"/>
      <c r="AD24" s="442"/>
      <c r="AE24" s="442"/>
      <c r="AF24" s="442"/>
      <c r="AG24" s="443"/>
      <c r="AH24" s="444">
        <v>229</v>
      </c>
      <c r="AI24" s="445"/>
      <c r="AJ24" s="445"/>
      <c r="AK24" s="445"/>
      <c r="AL24" s="446"/>
      <c r="AM24" s="444">
        <v>722495</v>
      </c>
      <c r="AN24" s="445"/>
      <c r="AO24" s="445"/>
      <c r="AP24" s="445"/>
      <c r="AQ24" s="445"/>
      <c r="AR24" s="446"/>
      <c r="AS24" s="444">
        <v>3155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12531437</v>
      </c>
      <c r="BO24" s="469"/>
      <c r="BP24" s="469"/>
      <c r="BQ24" s="469"/>
      <c r="BR24" s="469"/>
      <c r="BS24" s="469"/>
      <c r="BT24" s="469"/>
      <c r="BU24" s="470"/>
      <c r="BV24" s="468">
        <v>12924560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5879</v>
      </c>
      <c r="R25" s="445"/>
      <c r="S25" s="445"/>
      <c r="T25" s="445"/>
      <c r="U25" s="445"/>
      <c r="V25" s="446"/>
      <c r="W25" s="510"/>
      <c r="X25" s="501"/>
      <c r="Y25" s="502"/>
      <c r="Z25" s="441" t="s">
        <v>173</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66996</v>
      </c>
      <c r="BO25" s="464"/>
      <c r="BP25" s="464"/>
      <c r="BQ25" s="464"/>
      <c r="BR25" s="464"/>
      <c r="BS25" s="464"/>
      <c r="BT25" s="464"/>
      <c r="BU25" s="465"/>
      <c r="BV25" s="463">
        <v>191681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5089</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3530</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177</v>
      </c>
      <c r="AN27" s="445"/>
      <c r="AO27" s="445"/>
      <c r="AP27" s="445"/>
      <c r="AQ27" s="445"/>
      <c r="AR27" s="446"/>
      <c r="AS27" s="444" t="s">
        <v>177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407170</v>
      </c>
      <c r="BO27" s="472"/>
      <c r="BP27" s="472"/>
      <c r="BQ27" s="472"/>
      <c r="BR27" s="472"/>
      <c r="BS27" s="472"/>
      <c r="BT27" s="472"/>
      <c r="BU27" s="473"/>
      <c r="BV27" s="471">
        <v>406302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3120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128</v>
      </c>
      <c r="AT28" s="445"/>
      <c r="AU28" s="445"/>
      <c r="AV28" s="445"/>
      <c r="AW28" s="445"/>
      <c r="AX28" s="447"/>
      <c r="AY28" s="451" t="s">
        <v>184</v>
      </c>
      <c r="AZ28" s="452"/>
      <c r="BA28" s="452"/>
      <c r="BB28" s="453"/>
      <c r="BC28" s="460" t="s">
        <v>49</v>
      </c>
      <c r="BD28" s="461"/>
      <c r="BE28" s="461"/>
      <c r="BF28" s="461"/>
      <c r="BG28" s="461"/>
      <c r="BH28" s="461"/>
      <c r="BI28" s="461"/>
      <c r="BJ28" s="461"/>
      <c r="BK28" s="461"/>
      <c r="BL28" s="461"/>
      <c r="BM28" s="462"/>
      <c r="BN28" s="463">
        <v>634762</v>
      </c>
      <c r="BO28" s="464"/>
      <c r="BP28" s="464"/>
      <c r="BQ28" s="464"/>
      <c r="BR28" s="464"/>
      <c r="BS28" s="464"/>
      <c r="BT28" s="464"/>
      <c r="BU28" s="465"/>
      <c r="BV28" s="463">
        <v>634758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14</v>
      </c>
      <c r="M29" s="445"/>
      <c r="N29" s="445"/>
      <c r="O29" s="445"/>
      <c r="P29" s="446"/>
      <c r="Q29" s="444">
        <v>2940</v>
      </c>
      <c r="R29" s="445"/>
      <c r="S29" s="445"/>
      <c r="T29" s="445"/>
      <c r="U29" s="445"/>
      <c r="V29" s="446"/>
      <c r="W29" s="511"/>
      <c r="X29" s="512"/>
      <c r="Y29" s="513"/>
      <c r="Z29" s="441" t="s">
        <v>186</v>
      </c>
      <c r="AA29" s="442"/>
      <c r="AB29" s="442"/>
      <c r="AC29" s="442"/>
      <c r="AD29" s="442"/>
      <c r="AE29" s="442"/>
      <c r="AF29" s="442"/>
      <c r="AG29" s="443"/>
      <c r="AH29" s="444">
        <v>230</v>
      </c>
      <c r="AI29" s="445"/>
      <c r="AJ29" s="445"/>
      <c r="AK29" s="445"/>
      <c r="AL29" s="446"/>
      <c r="AM29" s="444">
        <v>726512</v>
      </c>
      <c r="AN29" s="445"/>
      <c r="AO29" s="445"/>
      <c r="AP29" s="445"/>
      <c r="AQ29" s="445"/>
      <c r="AR29" s="446"/>
      <c r="AS29" s="444">
        <v>3159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2054913</v>
      </c>
      <c r="BO29" s="469"/>
      <c r="BP29" s="469"/>
      <c r="BQ29" s="469"/>
      <c r="BR29" s="469"/>
      <c r="BS29" s="469"/>
      <c r="BT29" s="469"/>
      <c r="BU29" s="470"/>
      <c r="BV29" s="468">
        <v>1753101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2716250</v>
      </c>
      <c r="BO30" s="472"/>
      <c r="BP30" s="472"/>
      <c r="BQ30" s="472"/>
      <c r="BR30" s="472"/>
      <c r="BS30" s="472"/>
      <c r="BT30" s="472"/>
      <c r="BU30" s="473"/>
      <c r="BV30" s="471">
        <v>3136379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江津邑智消防組合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江津市土地開発公社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国民健康保険診療所事業特別会計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浜田市江津市旧有福村有財産共同管理組合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ふるさと支援センターめぐみ</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島根県市町村総合事務組合（普通会計）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江津市教育文化財団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浜田広域行政組合(普通会計）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　〃　　　(介護保険特別会計）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島根県後期高齢者医療広域連合（普通会計）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　〃（後期高齢者医療特別会計）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zhVpNLTjS45HVI7XAHXeFltlDpIzvXXzOQmBHjpKrjKNxCHKYHC5n6RbrKBAnRq2IBDOZ2hXrJnU9cEnJnZCg==" saltValue="usWbCtayRbwAdsQMzj+b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571</v>
      </c>
      <c r="D34" s="1250"/>
      <c r="E34" s="1251"/>
      <c r="F34" s="32">
        <v>4.26</v>
      </c>
      <c r="G34" s="33">
        <v>5.68</v>
      </c>
      <c r="H34" s="33">
        <v>5.97</v>
      </c>
      <c r="I34" s="33">
        <v>3.89</v>
      </c>
      <c r="J34" s="34">
        <v>6.19</v>
      </c>
      <c r="K34" s="22"/>
      <c r="L34" s="22"/>
      <c r="M34" s="22"/>
      <c r="N34" s="22"/>
      <c r="O34" s="22"/>
      <c r="P34" s="22"/>
    </row>
    <row r="35" spans="1:16" ht="39" customHeight="1" x14ac:dyDescent="0.15">
      <c r="A35" s="22"/>
      <c r="B35" s="35"/>
      <c r="C35" s="1244" t="s">
        <v>572</v>
      </c>
      <c r="D35" s="1245"/>
      <c r="E35" s="1246"/>
      <c r="F35" s="36">
        <v>4.18</v>
      </c>
      <c r="G35" s="37">
        <v>5.09</v>
      </c>
      <c r="H35" s="37">
        <v>4.17</v>
      </c>
      <c r="I35" s="37">
        <v>3.68</v>
      </c>
      <c r="J35" s="38">
        <v>3.93</v>
      </c>
      <c r="K35" s="22"/>
      <c r="L35" s="22"/>
      <c r="M35" s="22"/>
      <c r="N35" s="22"/>
      <c r="O35" s="22"/>
      <c r="P35" s="22"/>
    </row>
    <row r="36" spans="1:16" ht="39" customHeight="1" x14ac:dyDescent="0.15">
      <c r="A36" s="22"/>
      <c r="B36" s="35"/>
      <c r="C36" s="1244" t="s">
        <v>573</v>
      </c>
      <c r="D36" s="1245"/>
      <c r="E36" s="1246"/>
      <c r="F36" s="36">
        <v>1.52</v>
      </c>
      <c r="G36" s="37">
        <v>1.33</v>
      </c>
      <c r="H36" s="37">
        <v>0.4</v>
      </c>
      <c r="I36" s="37">
        <v>0.79</v>
      </c>
      <c r="J36" s="38">
        <v>0.26</v>
      </c>
      <c r="K36" s="22"/>
      <c r="L36" s="22"/>
      <c r="M36" s="22"/>
      <c r="N36" s="22"/>
      <c r="O36" s="22"/>
      <c r="P36" s="22"/>
    </row>
    <row r="37" spans="1:16" ht="39" customHeight="1" x14ac:dyDescent="0.15">
      <c r="A37" s="22"/>
      <c r="B37" s="35"/>
      <c r="C37" s="1244" t="s">
        <v>574</v>
      </c>
      <c r="D37" s="1245"/>
      <c r="E37" s="1246"/>
      <c r="F37" s="36">
        <v>0.01</v>
      </c>
      <c r="G37" s="37">
        <v>0.03</v>
      </c>
      <c r="H37" s="37">
        <v>0.03</v>
      </c>
      <c r="I37" s="37">
        <v>0.03</v>
      </c>
      <c r="J37" s="38">
        <v>0</v>
      </c>
      <c r="K37" s="22"/>
      <c r="L37" s="22"/>
      <c r="M37" s="22"/>
      <c r="N37" s="22"/>
      <c r="O37" s="22"/>
      <c r="P37" s="22"/>
    </row>
    <row r="38" spans="1:16" ht="39" customHeight="1" x14ac:dyDescent="0.15">
      <c r="A38" s="22"/>
      <c r="B38" s="35"/>
      <c r="C38" s="1244" t="s">
        <v>575</v>
      </c>
      <c r="D38" s="1245"/>
      <c r="E38" s="1246"/>
      <c r="F38" s="36">
        <v>0</v>
      </c>
      <c r="G38" s="37">
        <v>0.06</v>
      </c>
      <c r="H38" s="37">
        <v>0.08</v>
      </c>
      <c r="I38" s="37">
        <v>0</v>
      </c>
      <c r="J38" s="38">
        <v>0</v>
      </c>
      <c r="K38" s="22"/>
      <c r="L38" s="22"/>
      <c r="M38" s="22"/>
      <c r="N38" s="22"/>
      <c r="O38" s="22"/>
      <c r="P38" s="22"/>
    </row>
    <row r="39" spans="1:16" ht="39" customHeight="1" x14ac:dyDescent="0.15">
      <c r="A39" s="22"/>
      <c r="B39" s="35"/>
      <c r="C39" s="1244" t="s">
        <v>576</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577</v>
      </c>
      <c r="D40" s="1245"/>
      <c r="E40" s="1246"/>
      <c r="F40" s="36">
        <v>0</v>
      </c>
      <c r="G40" s="37">
        <v>0</v>
      </c>
      <c r="H40" s="37">
        <v>0</v>
      </c>
      <c r="I40" s="37">
        <v>0.19</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579</v>
      </c>
      <c r="D43" s="1248"/>
      <c r="E43" s="1249"/>
      <c r="F43" s="41">
        <v>0</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LO3AYxUow4u8p7Pn20j12KUOU5bhDSat0VasQs168eaJ4/kuFRG222BS15a96lXMppaMRTe38P/F4DLwXpZ7A==" saltValue="kmLsdijsYY9mOcaDcBgv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2211</v>
      </c>
      <c r="L45" s="60">
        <v>2288</v>
      </c>
      <c r="M45" s="60">
        <v>2286</v>
      </c>
      <c r="N45" s="60">
        <v>2204</v>
      </c>
      <c r="O45" s="61">
        <v>2162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471</v>
      </c>
      <c r="L48" s="64">
        <v>474</v>
      </c>
      <c r="M48" s="64">
        <v>465</v>
      </c>
      <c r="N48" s="64">
        <v>461</v>
      </c>
      <c r="O48" s="65">
        <v>460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128</v>
      </c>
      <c r="L49" s="64">
        <v>133</v>
      </c>
      <c r="M49" s="64">
        <v>145</v>
      </c>
      <c r="N49" s="64">
        <v>148</v>
      </c>
      <c r="O49" s="65">
        <v>123</v>
      </c>
      <c r="P49" s="48"/>
      <c r="Q49" s="48"/>
      <c r="R49" s="48"/>
      <c r="S49" s="48"/>
      <c r="T49" s="48"/>
      <c r="U49" s="48"/>
    </row>
    <row r="50" spans="1:21" ht="30.75" customHeight="1" x14ac:dyDescent="0.15">
      <c r="A50" s="48"/>
      <c r="B50" s="1272"/>
      <c r="C50" s="1273"/>
      <c r="D50" s="62"/>
      <c r="E50" s="1254" t="s">
        <v>17</v>
      </c>
      <c r="F50" s="1254"/>
      <c r="G50" s="1254"/>
      <c r="H50" s="1254"/>
      <c r="I50" s="1254"/>
      <c r="J50" s="1255"/>
      <c r="K50" s="63">
        <v>42</v>
      </c>
      <c r="L50" s="64">
        <v>42</v>
      </c>
      <c r="M50" s="64">
        <v>38</v>
      </c>
      <c r="N50" s="64">
        <v>27</v>
      </c>
      <c r="O50" s="65">
        <v>14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524</v>
      </c>
      <c r="M51" s="64" t="s">
        <v>524</v>
      </c>
      <c r="N51" s="64">
        <v>0</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1909</v>
      </c>
      <c r="L52" s="64">
        <v>1988</v>
      </c>
      <c r="M52" s="64">
        <v>1973</v>
      </c>
      <c r="N52" s="64">
        <v>1916</v>
      </c>
      <c r="O52" s="65">
        <v>1973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943</v>
      </c>
      <c r="L53" s="69">
        <v>949</v>
      </c>
      <c r="M53" s="69">
        <v>961</v>
      </c>
      <c r="N53" s="69">
        <v>924</v>
      </c>
      <c r="O53" s="70">
        <v>786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26</v>
      </c>
      <c r="C57" s="1261"/>
      <c r="D57" s="1264" t="s">
        <v>27</v>
      </c>
      <c r="E57" s="1265"/>
      <c r="F57" s="1265"/>
      <c r="G57" s="1265"/>
      <c r="H57" s="1265"/>
      <c r="I57" s="1265"/>
      <c r="J57" s="1266"/>
      <c r="K57" s="83"/>
      <c r="L57" s="84"/>
      <c r="M57" s="84"/>
      <c r="N57" s="84"/>
      <c r="O57" s="85"/>
    </row>
    <row r="58" spans="1:21" ht="31.5" customHeight="1" thickBot="1" x14ac:dyDescent="0.2">
      <c r="B58" s="1262"/>
      <c r="C58" s="1263"/>
      <c r="D58" s="1267" t="s">
        <v>28</v>
      </c>
      <c r="E58" s="1268"/>
      <c r="F58" s="1268"/>
      <c r="G58" s="1268"/>
      <c r="H58" s="1268"/>
      <c r="I58" s="1268"/>
      <c r="J58" s="126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JoDYiTOek+gn9EUeVdacD8xGDPHES7QNOXmNTPq2HA/7O9ZhTaQs7dEPUKxigt5RORjrGqavfyAwiOvFok4wg==" saltValue="diAPHAB+Ri3R+lSMR8uH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0" t="s">
        <v>31</v>
      </c>
      <c r="C41" s="1291"/>
      <c r="D41" s="102"/>
      <c r="E41" s="1292" t="s">
        <v>32</v>
      </c>
      <c r="F41" s="1292"/>
      <c r="G41" s="1292"/>
      <c r="H41" s="1293"/>
      <c r="I41" s="103">
        <v>22596</v>
      </c>
      <c r="J41" s="104">
        <v>21899</v>
      </c>
      <c r="K41" s="104">
        <v>21124</v>
      </c>
      <c r="L41" s="104">
        <v>20531</v>
      </c>
      <c r="M41" s="105">
        <v>21109</v>
      </c>
    </row>
    <row r="42" spans="2:13" ht="27.75" customHeight="1" x14ac:dyDescent="0.15">
      <c r="B42" s="1280"/>
      <c r="C42" s="1281"/>
      <c r="D42" s="106"/>
      <c r="E42" s="1284" t="s">
        <v>33</v>
      </c>
      <c r="F42" s="1284"/>
      <c r="G42" s="1284"/>
      <c r="H42" s="1285"/>
      <c r="I42" s="107">
        <v>581</v>
      </c>
      <c r="J42" s="108">
        <v>541</v>
      </c>
      <c r="K42" s="108">
        <v>277</v>
      </c>
      <c r="L42" s="108">
        <v>169</v>
      </c>
      <c r="M42" s="109">
        <v>65</v>
      </c>
    </row>
    <row r="43" spans="2:13" ht="27.75" customHeight="1" x14ac:dyDescent="0.15">
      <c r="B43" s="1280"/>
      <c r="C43" s="1281"/>
      <c r="D43" s="106"/>
      <c r="E43" s="1284" t="s">
        <v>34</v>
      </c>
      <c r="F43" s="1284"/>
      <c r="G43" s="1284"/>
      <c r="H43" s="1285"/>
      <c r="I43" s="107">
        <v>7138</v>
      </c>
      <c r="J43" s="108">
        <v>7359</v>
      </c>
      <c r="K43" s="108">
        <v>7848</v>
      </c>
      <c r="L43" s="108">
        <v>7831</v>
      </c>
      <c r="M43" s="109">
        <v>7835</v>
      </c>
    </row>
    <row r="44" spans="2:13" ht="27.75" customHeight="1" x14ac:dyDescent="0.15">
      <c r="B44" s="1280"/>
      <c r="C44" s="1281"/>
      <c r="D44" s="106"/>
      <c r="E44" s="1284" t="s">
        <v>35</v>
      </c>
      <c r="F44" s="1284"/>
      <c r="G44" s="1284"/>
      <c r="H44" s="1285"/>
      <c r="I44" s="107">
        <v>860</v>
      </c>
      <c r="J44" s="108">
        <v>724</v>
      </c>
      <c r="K44" s="108">
        <v>587</v>
      </c>
      <c r="L44" s="108">
        <v>474</v>
      </c>
      <c r="M44" s="109">
        <v>421</v>
      </c>
    </row>
    <row r="45" spans="2:13" ht="27.75" customHeight="1" x14ac:dyDescent="0.15">
      <c r="B45" s="1280"/>
      <c r="C45" s="1281"/>
      <c r="D45" s="106"/>
      <c r="E45" s="1284" t="s">
        <v>36</v>
      </c>
      <c r="F45" s="1284"/>
      <c r="G45" s="1284"/>
      <c r="H45" s="1285"/>
      <c r="I45" s="107">
        <v>3081</v>
      </c>
      <c r="J45" s="108">
        <v>2996</v>
      </c>
      <c r="K45" s="108">
        <v>2913</v>
      </c>
      <c r="L45" s="108">
        <v>2895</v>
      </c>
      <c r="M45" s="109">
        <v>2881</v>
      </c>
    </row>
    <row r="46" spans="2:13" ht="27.75" customHeight="1" x14ac:dyDescent="0.15">
      <c r="B46" s="1280"/>
      <c r="C46" s="1281"/>
      <c r="D46" s="110"/>
      <c r="E46" s="1284" t="s">
        <v>37</v>
      </c>
      <c r="F46" s="1284"/>
      <c r="G46" s="1284"/>
      <c r="H46" s="1285"/>
      <c r="I46" s="107">
        <v>2</v>
      </c>
      <c r="J46" s="108" t="s">
        <v>524</v>
      </c>
      <c r="K46" s="108" t="s">
        <v>524</v>
      </c>
      <c r="L46" s="108" t="s">
        <v>524</v>
      </c>
      <c r="M46" s="109" t="s">
        <v>524</v>
      </c>
    </row>
    <row r="47" spans="2:13" ht="27.75" customHeight="1" x14ac:dyDescent="0.15">
      <c r="B47" s="1280"/>
      <c r="C47" s="1281"/>
      <c r="D47" s="111"/>
      <c r="E47" s="1294" t="s">
        <v>38</v>
      </c>
      <c r="F47" s="1295"/>
      <c r="G47" s="1295"/>
      <c r="H47" s="1296"/>
      <c r="I47" s="107" t="s">
        <v>524</v>
      </c>
      <c r="J47" s="108" t="s">
        <v>524</v>
      </c>
      <c r="K47" s="108" t="s">
        <v>524</v>
      </c>
      <c r="L47" s="108" t="s">
        <v>524</v>
      </c>
      <c r="M47" s="109" t="s">
        <v>524</v>
      </c>
    </row>
    <row r="48" spans="2:13" ht="27.75" customHeight="1" x14ac:dyDescent="0.15">
      <c r="B48" s="1280"/>
      <c r="C48" s="1281"/>
      <c r="D48" s="106"/>
      <c r="E48" s="1284" t="s">
        <v>39</v>
      </c>
      <c r="F48" s="1284"/>
      <c r="G48" s="1284"/>
      <c r="H48" s="1285"/>
      <c r="I48" s="107" t="s">
        <v>524</v>
      </c>
      <c r="J48" s="108" t="s">
        <v>524</v>
      </c>
      <c r="K48" s="108" t="s">
        <v>524</v>
      </c>
      <c r="L48" s="108" t="s">
        <v>524</v>
      </c>
      <c r="M48" s="109" t="s">
        <v>524</v>
      </c>
    </row>
    <row r="49" spans="2:13" ht="27.75" customHeight="1" x14ac:dyDescent="0.15">
      <c r="B49" s="1282"/>
      <c r="C49" s="1283"/>
      <c r="D49" s="106"/>
      <c r="E49" s="1284" t="s">
        <v>40</v>
      </c>
      <c r="F49" s="1284"/>
      <c r="G49" s="1284"/>
      <c r="H49" s="1285"/>
      <c r="I49" s="107" t="s">
        <v>524</v>
      </c>
      <c r="J49" s="108" t="s">
        <v>524</v>
      </c>
      <c r="K49" s="108" t="s">
        <v>524</v>
      </c>
      <c r="L49" s="108" t="s">
        <v>524</v>
      </c>
      <c r="M49" s="109" t="s">
        <v>524</v>
      </c>
    </row>
    <row r="50" spans="2:13" ht="27.75" customHeight="1" x14ac:dyDescent="0.15">
      <c r="B50" s="1278" t="s">
        <v>41</v>
      </c>
      <c r="C50" s="1279"/>
      <c r="D50" s="112"/>
      <c r="E50" s="1284" t="s">
        <v>42</v>
      </c>
      <c r="F50" s="1284"/>
      <c r="G50" s="1284"/>
      <c r="H50" s="1285"/>
      <c r="I50" s="107">
        <v>4225</v>
      </c>
      <c r="J50" s="108">
        <v>4714</v>
      </c>
      <c r="K50" s="108">
        <v>5038</v>
      </c>
      <c r="L50" s="108">
        <v>4660</v>
      </c>
      <c r="M50" s="109">
        <v>4498</v>
      </c>
    </row>
    <row r="51" spans="2:13" ht="27.75" customHeight="1" x14ac:dyDescent="0.15">
      <c r="B51" s="1280"/>
      <c r="C51" s="1281"/>
      <c r="D51" s="106"/>
      <c r="E51" s="1284" t="s">
        <v>43</v>
      </c>
      <c r="F51" s="1284"/>
      <c r="G51" s="1284"/>
      <c r="H51" s="1285"/>
      <c r="I51" s="107">
        <v>2083</v>
      </c>
      <c r="J51" s="108">
        <v>1927</v>
      </c>
      <c r="K51" s="108">
        <v>1781</v>
      </c>
      <c r="L51" s="108">
        <v>1647</v>
      </c>
      <c r="M51" s="109">
        <v>1557</v>
      </c>
    </row>
    <row r="52" spans="2:13" ht="27.75" customHeight="1" x14ac:dyDescent="0.15">
      <c r="B52" s="1282"/>
      <c r="C52" s="1283"/>
      <c r="D52" s="106"/>
      <c r="E52" s="1284" t="s">
        <v>44</v>
      </c>
      <c r="F52" s="1284"/>
      <c r="G52" s="1284"/>
      <c r="H52" s="1285"/>
      <c r="I52" s="107">
        <v>19072</v>
      </c>
      <c r="J52" s="108">
        <v>18639</v>
      </c>
      <c r="K52" s="108">
        <v>18423</v>
      </c>
      <c r="L52" s="108">
        <v>18691</v>
      </c>
      <c r="M52" s="109">
        <v>19126</v>
      </c>
    </row>
    <row r="53" spans="2:13" ht="27.75" customHeight="1" thickBot="1" x14ac:dyDescent="0.2">
      <c r="B53" s="1286" t="s">
        <v>45</v>
      </c>
      <c r="C53" s="1287"/>
      <c r="D53" s="113"/>
      <c r="E53" s="1288" t="s">
        <v>46</v>
      </c>
      <c r="F53" s="1288"/>
      <c r="G53" s="1288"/>
      <c r="H53" s="1289"/>
      <c r="I53" s="114">
        <v>8878</v>
      </c>
      <c r="J53" s="115">
        <v>8237</v>
      </c>
      <c r="K53" s="115">
        <v>7506</v>
      </c>
      <c r="L53" s="115">
        <v>6902</v>
      </c>
      <c r="M53" s="116">
        <v>7131</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dNkj/bIOE9Vss5nte9lnuPql1hAlgvUVaXW6Mot++bUixXXdF2wZfc6EGgbVub6j4JSS0FmNBFT5qTa8D+1k+Q==" saltValue="eTNNrqs1gMioMGc8GaU+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49</v>
      </c>
      <c r="D55" s="1305"/>
      <c r="E55" s="1306"/>
      <c r="F55" s="128">
        <v>635</v>
      </c>
      <c r="G55" s="128">
        <v>635</v>
      </c>
      <c r="H55" s="129">
        <v>635</v>
      </c>
    </row>
    <row r="56" spans="2:8" ht="52.5" customHeight="1" x14ac:dyDescent="0.15">
      <c r="B56" s="130"/>
      <c r="C56" s="1307" t="s">
        <v>50</v>
      </c>
      <c r="D56" s="1307"/>
      <c r="E56" s="1308"/>
      <c r="F56" s="131">
        <v>1929</v>
      </c>
      <c r="G56" s="131">
        <v>1753</v>
      </c>
      <c r="H56" s="132">
        <v>2055</v>
      </c>
    </row>
    <row r="57" spans="2:8" ht="53.25" customHeight="1" x14ac:dyDescent="0.15">
      <c r="B57" s="130"/>
      <c r="C57" s="1309" t="s">
        <v>51</v>
      </c>
      <c r="D57" s="1309"/>
      <c r="E57" s="1310"/>
      <c r="F57" s="133">
        <v>3270</v>
      </c>
      <c r="G57" s="133">
        <v>3136</v>
      </c>
      <c r="H57" s="134">
        <v>2716</v>
      </c>
    </row>
    <row r="58" spans="2:8" ht="45.75" customHeight="1" x14ac:dyDescent="0.15">
      <c r="B58" s="135"/>
      <c r="C58" s="1297" t="s">
        <v>585</v>
      </c>
      <c r="D58" s="1298"/>
      <c r="E58" s="1299"/>
      <c r="F58" s="136">
        <v>2480</v>
      </c>
      <c r="G58" s="136">
        <v>2320</v>
      </c>
      <c r="H58" s="137">
        <v>1682</v>
      </c>
    </row>
    <row r="59" spans="2:8" ht="45.75" customHeight="1" x14ac:dyDescent="0.15">
      <c r="B59" s="135"/>
      <c r="C59" s="1297" t="s">
        <v>586</v>
      </c>
      <c r="D59" s="1298"/>
      <c r="E59" s="1299"/>
      <c r="F59" s="136">
        <v>317</v>
      </c>
      <c r="G59" s="136">
        <v>370</v>
      </c>
      <c r="H59" s="137">
        <v>481</v>
      </c>
    </row>
    <row r="60" spans="2:8" ht="45.75" customHeight="1" x14ac:dyDescent="0.15">
      <c r="B60" s="135"/>
      <c r="C60" s="1297" t="s">
        <v>587</v>
      </c>
      <c r="D60" s="1298"/>
      <c r="E60" s="1299"/>
      <c r="F60" s="136">
        <v>248</v>
      </c>
      <c r="G60" s="136">
        <v>245</v>
      </c>
      <c r="H60" s="137">
        <v>359</v>
      </c>
    </row>
    <row r="61" spans="2:8" ht="45.75" customHeight="1" x14ac:dyDescent="0.15">
      <c r="B61" s="135"/>
      <c r="C61" s="1297" t="s">
        <v>588</v>
      </c>
      <c r="D61" s="1298"/>
      <c r="E61" s="1299"/>
      <c r="F61" s="136">
        <v>72</v>
      </c>
      <c r="G61" s="136">
        <v>72</v>
      </c>
      <c r="H61" s="137">
        <v>72</v>
      </c>
    </row>
    <row r="62" spans="2:8" ht="45.75" customHeight="1" thickBot="1" x14ac:dyDescent="0.2">
      <c r="B62" s="138"/>
      <c r="C62" s="1300" t="s">
        <v>589</v>
      </c>
      <c r="D62" s="1301"/>
      <c r="E62" s="1302"/>
      <c r="F62" s="139">
        <v>62</v>
      </c>
      <c r="G62" s="139">
        <v>53</v>
      </c>
      <c r="H62" s="140">
        <v>54</v>
      </c>
    </row>
    <row r="63" spans="2:8" ht="52.5" customHeight="1" thickBot="1" x14ac:dyDescent="0.2">
      <c r="B63" s="141"/>
      <c r="C63" s="1303" t="s">
        <v>52</v>
      </c>
      <c r="D63" s="1303"/>
      <c r="E63" s="1304"/>
      <c r="F63" s="142">
        <v>5834</v>
      </c>
      <c r="G63" s="142">
        <v>5524</v>
      </c>
      <c r="H63" s="143">
        <v>5406</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DJDntGmjF+1FY2Cc/FuaEXKWMf/l5axjxucm8ShvHTsWseYXY1Y2jcwbFRvqdZFULtCNwUP6KGERMKZ6+2DJNA==" saltValue="h/hKcGAxydxRbdaM8qGw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7959-44C1-4796-9085-90ED5673B9B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126.1</v>
      </c>
      <c r="BQ51" s="1311"/>
      <c r="BR51" s="1311"/>
      <c r="BS51" s="1311"/>
      <c r="BT51" s="1311"/>
      <c r="BU51" s="1311"/>
      <c r="BV51" s="1311"/>
      <c r="BW51" s="1311"/>
      <c r="BX51" s="1311">
        <v>119.6</v>
      </c>
      <c r="BY51" s="1311"/>
      <c r="BZ51" s="1311"/>
      <c r="CA51" s="1311"/>
      <c r="CB51" s="1311"/>
      <c r="CC51" s="1311"/>
      <c r="CD51" s="1311"/>
      <c r="CE51" s="1311"/>
      <c r="CF51" s="1311">
        <v>109.6</v>
      </c>
      <c r="CG51" s="1311"/>
      <c r="CH51" s="1311"/>
      <c r="CI51" s="1311"/>
      <c r="CJ51" s="1311"/>
      <c r="CK51" s="1311"/>
      <c r="CL51" s="1311"/>
      <c r="CM51" s="1311"/>
      <c r="CN51" s="1311">
        <v>100.9</v>
      </c>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57.9</v>
      </c>
      <c r="BQ53" s="1311"/>
      <c r="BR53" s="1311"/>
      <c r="BS53" s="1311"/>
      <c r="BT53" s="1311"/>
      <c r="BU53" s="1311"/>
      <c r="BV53" s="1311"/>
      <c r="BW53" s="1311"/>
      <c r="BX53" s="1311">
        <v>59.4</v>
      </c>
      <c r="BY53" s="1311"/>
      <c r="BZ53" s="1311"/>
      <c r="CA53" s="1311"/>
      <c r="CB53" s="1311"/>
      <c r="CC53" s="1311"/>
      <c r="CD53" s="1311"/>
      <c r="CE53" s="1311"/>
      <c r="CF53" s="1311">
        <v>61</v>
      </c>
      <c r="CG53" s="1311"/>
      <c r="CH53" s="1311"/>
      <c r="CI53" s="1311"/>
      <c r="CJ53" s="1311"/>
      <c r="CK53" s="1311"/>
      <c r="CL53" s="1311"/>
      <c r="CM53" s="1311"/>
      <c r="CN53" s="1311">
        <v>62.4</v>
      </c>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609</v>
      </c>
      <c r="AO55" s="1316"/>
      <c r="AP55" s="1316"/>
      <c r="AQ55" s="1316"/>
      <c r="AR55" s="1316"/>
      <c r="AS55" s="1316"/>
      <c r="AT55" s="1316"/>
      <c r="AU55" s="1316"/>
      <c r="AV55" s="1316"/>
      <c r="AW55" s="1316"/>
      <c r="AX55" s="1316"/>
      <c r="AY55" s="1316"/>
      <c r="AZ55" s="1316"/>
      <c r="BA55" s="1316"/>
      <c r="BB55" s="1314" t="s">
        <v>607</v>
      </c>
      <c r="BC55" s="1314"/>
      <c r="BD55" s="1314"/>
      <c r="BE55" s="1314"/>
      <c r="BF55" s="1314"/>
      <c r="BG55" s="1314"/>
      <c r="BH55" s="1314"/>
      <c r="BI55" s="1314"/>
      <c r="BJ55" s="1314"/>
      <c r="BK55" s="1314"/>
      <c r="BL55" s="1314"/>
      <c r="BM55" s="1314"/>
      <c r="BN55" s="1314"/>
      <c r="BO55" s="1314"/>
      <c r="BP55" s="1311">
        <v>36.6</v>
      </c>
      <c r="BQ55" s="1311"/>
      <c r="BR55" s="1311"/>
      <c r="BS55" s="1311"/>
      <c r="BT55" s="1311"/>
      <c r="BU55" s="1311"/>
      <c r="BV55" s="1311"/>
      <c r="BW55" s="1311"/>
      <c r="BX55" s="1311">
        <v>37.700000000000003</v>
      </c>
      <c r="BY55" s="1311"/>
      <c r="BZ55" s="1311"/>
      <c r="CA55" s="1311"/>
      <c r="CB55" s="1311"/>
      <c r="CC55" s="1311"/>
      <c r="CD55" s="1311"/>
      <c r="CE55" s="1311"/>
      <c r="CF55" s="1311">
        <v>37.9</v>
      </c>
      <c r="CG55" s="1311"/>
      <c r="CH55" s="1311"/>
      <c r="CI55" s="1311"/>
      <c r="CJ55" s="1311"/>
      <c r="CK55" s="1311"/>
      <c r="CL55" s="1311"/>
      <c r="CM55" s="1311"/>
      <c r="CN55" s="1311">
        <v>38.700000000000003</v>
      </c>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608</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59.4</v>
      </c>
      <c r="BY57" s="1311"/>
      <c r="BZ57" s="1311"/>
      <c r="CA57" s="1311"/>
      <c r="CB57" s="1311"/>
      <c r="CC57" s="1311"/>
      <c r="CD57" s="1311"/>
      <c r="CE57" s="1311"/>
      <c r="CF57" s="1311">
        <v>60.7</v>
      </c>
      <c r="CG57" s="1311"/>
      <c r="CH57" s="1311"/>
      <c r="CI57" s="1311"/>
      <c r="CJ57" s="1311"/>
      <c r="CK57" s="1311"/>
      <c r="CL57" s="1311"/>
      <c r="CM57" s="1311"/>
      <c r="CN57" s="1311">
        <v>61.3</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126.1</v>
      </c>
      <c r="BQ73" s="1311"/>
      <c r="BR73" s="1311"/>
      <c r="BS73" s="1311"/>
      <c r="BT73" s="1311"/>
      <c r="BU73" s="1311"/>
      <c r="BV73" s="1311"/>
      <c r="BW73" s="1311"/>
      <c r="BX73" s="1311">
        <v>119.6</v>
      </c>
      <c r="BY73" s="1311"/>
      <c r="BZ73" s="1311"/>
      <c r="CA73" s="1311"/>
      <c r="CB73" s="1311"/>
      <c r="CC73" s="1311"/>
      <c r="CD73" s="1311"/>
      <c r="CE73" s="1311"/>
      <c r="CF73" s="1311">
        <v>109.6</v>
      </c>
      <c r="CG73" s="1311"/>
      <c r="CH73" s="1311"/>
      <c r="CI73" s="1311"/>
      <c r="CJ73" s="1311"/>
      <c r="CK73" s="1311"/>
      <c r="CL73" s="1311"/>
      <c r="CM73" s="1311"/>
      <c r="CN73" s="1311">
        <v>100.9</v>
      </c>
      <c r="CO73" s="1311"/>
      <c r="CP73" s="1311"/>
      <c r="CQ73" s="1311"/>
      <c r="CR73" s="1311"/>
      <c r="CS73" s="1311"/>
      <c r="CT73" s="1311"/>
      <c r="CU73" s="1311"/>
      <c r="CV73" s="1311">
        <v>101.3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13.4</v>
      </c>
      <c r="BQ75" s="1311"/>
      <c r="BR75" s="1311"/>
      <c r="BS75" s="1311"/>
      <c r="BT75" s="1311"/>
      <c r="BU75" s="1311"/>
      <c r="BV75" s="1311"/>
      <c r="BW75" s="1311"/>
      <c r="BX75" s="1311">
        <v>13.4</v>
      </c>
      <c r="BY75" s="1311"/>
      <c r="BZ75" s="1311"/>
      <c r="CA75" s="1311"/>
      <c r="CB75" s="1311"/>
      <c r="CC75" s="1311"/>
      <c r="CD75" s="1311"/>
      <c r="CE75" s="1311"/>
      <c r="CF75" s="1311">
        <v>13.7</v>
      </c>
      <c r="CG75" s="1311"/>
      <c r="CH75" s="1311"/>
      <c r="CI75" s="1311"/>
      <c r="CJ75" s="1311"/>
      <c r="CK75" s="1311"/>
      <c r="CL75" s="1311"/>
      <c r="CM75" s="1311"/>
      <c r="CN75" s="1311">
        <v>13.7</v>
      </c>
      <c r="CO75" s="1311"/>
      <c r="CP75" s="1311"/>
      <c r="CQ75" s="1311"/>
      <c r="CR75" s="1311"/>
      <c r="CS75" s="1311"/>
      <c r="CT75" s="1311"/>
      <c r="CU75" s="1311"/>
      <c r="CV75" s="1311">
        <v>12.9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609</v>
      </c>
      <c r="AO77" s="1316"/>
      <c r="AP77" s="1316"/>
      <c r="AQ77" s="1316"/>
      <c r="AR77" s="1316"/>
      <c r="AS77" s="1316"/>
      <c r="AT77" s="1316"/>
      <c r="AU77" s="1316"/>
      <c r="AV77" s="1316"/>
      <c r="AW77" s="1316"/>
      <c r="AX77" s="1316"/>
      <c r="AY77" s="1316"/>
      <c r="AZ77" s="1316"/>
      <c r="BA77" s="1316"/>
      <c r="BB77" s="1314" t="s">
        <v>607</v>
      </c>
      <c r="BC77" s="1314"/>
      <c r="BD77" s="1314"/>
      <c r="BE77" s="1314"/>
      <c r="BF77" s="1314"/>
      <c r="BG77" s="1314"/>
      <c r="BH77" s="1314"/>
      <c r="BI77" s="1314"/>
      <c r="BJ77" s="1314"/>
      <c r="BK77" s="1314"/>
      <c r="BL77" s="1314"/>
      <c r="BM77" s="1314"/>
      <c r="BN77" s="1314"/>
      <c r="BO77" s="1314"/>
      <c r="BP77" s="1311">
        <v>36.6</v>
      </c>
      <c r="BQ77" s="1311"/>
      <c r="BR77" s="1311"/>
      <c r="BS77" s="1311"/>
      <c r="BT77" s="1311"/>
      <c r="BU77" s="1311"/>
      <c r="BV77" s="1311"/>
      <c r="BW77" s="1311"/>
      <c r="BX77" s="1311">
        <v>37.700000000000003</v>
      </c>
      <c r="BY77" s="1311"/>
      <c r="BZ77" s="1311"/>
      <c r="CA77" s="1311"/>
      <c r="CB77" s="1311"/>
      <c r="CC77" s="1311"/>
      <c r="CD77" s="1311"/>
      <c r="CE77" s="1311"/>
      <c r="CF77" s="1311">
        <v>37.9</v>
      </c>
      <c r="CG77" s="1311"/>
      <c r="CH77" s="1311"/>
      <c r="CI77" s="1311"/>
      <c r="CJ77" s="1311"/>
      <c r="CK77" s="1311"/>
      <c r="CL77" s="1311"/>
      <c r="CM77" s="1311"/>
      <c r="CN77" s="1311">
        <v>38.700000000000003</v>
      </c>
      <c r="CO77" s="1311"/>
      <c r="CP77" s="1311"/>
      <c r="CQ77" s="1311"/>
      <c r="CR77" s="1311"/>
      <c r="CS77" s="1311"/>
      <c r="CT77" s="1311"/>
      <c r="CU77" s="1311"/>
      <c r="CV77" s="1311">
        <v>32.5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611</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8.9</v>
      </c>
      <c r="BY79" s="1311"/>
      <c r="BZ79" s="1311"/>
      <c r="CA79" s="1311"/>
      <c r="CB79" s="1311"/>
      <c r="CC79" s="1311"/>
      <c r="CD79" s="1311"/>
      <c r="CE79" s="1311"/>
      <c r="CF79" s="1311">
        <v>8.6999999999999993</v>
      </c>
      <c r="CG79" s="1311"/>
      <c r="CH79" s="1311"/>
      <c r="CI79" s="1311"/>
      <c r="CJ79" s="1311"/>
      <c r="CK79" s="1311"/>
      <c r="CL79" s="1311"/>
      <c r="CM79" s="1311"/>
      <c r="CN79" s="1311">
        <v>8.8000000000000007</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A7oglPKlhYPUofI1iIGiSWxi66Op5uG27nzY+Hoaij3+SEOzhIZ7mmNDM7K5yMbzpaNmkEt+q86GjZmPpjRLA==" saltValue="APJw2nfZSJnawdG0eY9B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2E94-D9F1-486B-8FAE-0D204C8F8B6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2dusg1Rd/sQtSPO2swFdCHsPM5E/v6JC74Cx0DdCvromNbLNB9RpbZCsI8fn89T6d5huYTPlnQY9dQMyHfgbRw==" saltValue="xh2lJLyG+H6FlsBGSr2Ty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BE052-D971-456C-8ACC-47B67618CB6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3eQUCiZxA12rD78Lbt3gYkt2BB//a57fgUDms2D53116/TvuoKlDENVN44gRZ0xd8oyBk5yqVpe1nlVaVmVpww==" saltValue="U8v61/YsEocVgUpIyFIrw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562</v>
      </c>
      <c r="G2" s="157"/>
      <c r="H2" s="158"/>
    </row>
    <row r="3" spans="1:8" x14ac:dyDescent="0.15">
      <c r="A3" s="154" t="s">
        <v>555</v>
      </c>
      <c r="B3" s="159"/>
      <c r="C3" s="160"/>
      <c r="D3" s="161">
        <v>77219</v>
      </c>
      <c r="E3" s="162"/>
      <c r="F3" s="163">
        <v>66954</v>
      </c>
      <c r="G3" s="164"/>
      <c r="H3" s="165"/>
    </row>
    <row r="4" spans="1:8" x14ac:dyDescent="0.15">
      <c r="A4" s="166"/>
      <c r="B4" s="167"/>
      <c r="C4" s="168"/>
      <c r="D4" s="169">
        <v>31628</v>
      </c>
      <c r="E4" s="170"/>
      <c r="F4" s="171">
        <v>37305</v>
      </c>
      <c r="G4" s="172"/>
      <c r="H4" s="173"/>
    </row>
    <row r="5" spans="1:8" x14ac:dyDescent="0.15">
      <c r="A5" s="154" t="s">
        <v>557</v>
      </c>
      <c r="B5" s="159"/>
      <c r="C5" s="160"/>
      <c r="D5" s="161">
        <v>55491</v>
      </c>
      <c r="E5" s="162"/>
      <c r="F5" s="163">
        <v>72656</v>
      </c>
      <c r="G5" s="164"/>
      <c r="H5" s="165"/>
    </row>
    <row r="6" spans="1:8" x14ac:dyDescent="0.15">
      <c r="A6" s="166"/>
      <c r="B6" s="167"/>
      <c r="C6" s="168"/>
      <c r="D6" s="169">
        <v>17082</v>
      </c>
      <c r="E6" s="170"/>
      <c r="F6" s="171">
        <v>36448</v>
      </c>
      <c r="G6" s="172"/>
      <c r="H6" s="173"/>
    </row>
    <row r="7" spans="1:8" x14ac:dyDescent="0.15">
      <c r="A7" s="154" t="s">
        <v>558</v>
      </c>
      <c r="B7" s="159"/>
      <c r="C7" s="160"/>
      <c r="D7" s="161">
        <v>45858</v>
      </c>
      <c r="E7" s="162"/>
      <c r="F7" s="163">
        <v>65080</v>
      </c>
      <c r="G7" s="164"/>
      <c r="H7" s="165"/>
    </row>
    <row r="8" spans="1:8" x14ac:dyDescent="0.15">
      <c r="A8" s="166"/>
      <c r="B8" s="167"/>
      <c r="C8" s="168"/>
      <c r="D8" s="169">
        <v>23207</v>
      </c>
      <c r="E8" s="170"/>
      <c r="F8" s="171">
        <v>38201</v>
      </c>
      <c r="G8" s="172"/>
      <c r="H8" s="173"/>
    </row>
    <row r="9" spans="1:8" x14ac:dyDescent="0.15">
      <c r="A9" s="154" t="s">
        <v>559</v>
      </c>
      <c r="B9" s="159"/>
      <c r="C9" s="160"/>
      <c r="D9" s="161">
        <v>99852</v>
      </c>
      <c r="E9" s="162"/>
      <c r="F9" s="163">
        <v>79288</v>
      </c>
      <c r="G9" s="164"/>
      <c r="H9" s="165"/>
    </row>
    <row r="10" spans="1:8" x14ac:dyDescent="0.15">
      <c r="A10" s="166"/>
      <c r="B10" s="167"/>
      <c r="C10" s="168"/>
      <c r="D10" s="169">
        <v>64696</v>
      </c>
      <c r="E10" s="170"/>
      <c r="F10" s="171">
        <v>41870</v>
      </c>
      <c r="G10" s="172"/>
      <c r="H10" s="173"/>
    </row>
    <row r="11" spans="1:8" x14ac:dyDescent="0.15">
      <c r="A11" s="154" t="s">
        <v>560</v>
      </c>
      <c r="B11" s="159"/>
      <c r="C11" s="160"/>
      <c r="D11" s="161">
        <v>131840</v>
      </c>
      <c r="E11" s="162"/>
      <c r="F11" s="163">
        <v>84962</v>
      </c>
      <c r="G11" s="164"/>
      <c r="H11" s="165"/>
    </row>
    <row r="12" spans="1:8" x14ac:dyDescent="0.15">
      <c r="A12" s="166"/>
      <c r="B12" s="167"/>
      <c r="C12" s="174"/>
      <c r="D12" s="169">
        <v>98233</v>
      </c>
      <c r="E12" s="170"/>
      <c r="F12" s="171">
        <v>42793</v>
      </c>
      <c r="G12" s="172"/>
      <c r="H12" s="173"/>
    </row>
    <row r="13" spans="1:8" x14ac:dyDescent="0.15">
      <c r="A13" s="154"/>
      <c r="B13" s="159"/>
      <c r="C13" s="175"/>
      <c r="D13" s="176">
        <v>82052</v>
      </c>
      <c r="E13" s="177"/>
      <c r="F13" s="178">
        <v>73788</v>
      </c>
      <c r="G13" s="179"/>
      <c r="H13" s="165"/>
    </row>
    <row r="14" spans="1:8" x14ac:dyDescent="0.15">
      <c r="A14" s="166"/>
      <c r="B14" s="167"/>
      <c r="C14" s="168"/>
      <c r="D14" s="169">
        <v>46969</v>
      </c>
      <c r="E14" s="170"/>
      <c r="F14" s="171">
        <v>39323</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4.26</v>
      </c>
      <c r="C19" s="180">
        <f>ROUND(VALUE(SUBSTITUTE(実質収支比率等に係る経年分析!G$48,"▲","-")),2)</f>
        <v>5.69</v>
      </c>
      <c r="D19" s="180">
        <f>ROUND(VALUE(SUBSTITUTE(実質収支比率等に係る経年分析!H$48,"▲","-")),2)</f>
        <v>5.97</v>
      </c>
      <c r="E19" s="180">
        <f>ROUND(VALUE(SUBSTITUTE(実質収支比率等に係る経年分析!I$48,"▲","-")),2)</f>
        <v>3.9</v>
      </c>
      <c r="F19" s="180">
        <f>ROUND(VALUE(SUBSTITUTE(実質収支比率等に係る経年分析!J$48,"▲","-")),2)</f>
        <v>6.19</v>
      </c>
    </row>
    <row r="20" spans="1:11" x14ac:dyDescent="0.15">
      <c r="A20" s="180" t="s">
        <v>56</v>
      </c>
      <c r="B20" s="180">
        <f>ROUND(VALUE(SUBSTITUTE(実質収支比率等に係る経年分析!F$47,"▲","-")),2)</f>
        <v>7.17</v>
      </c>
      <c r="C20" s="180">
        <f>ROUND(VALUE(SUBSTITUTE(実質収支比率等に係る経年分析!G$47,"▲","-")),2)</f>
        <v>7.23</v>
      </c>
      <c r="D20" s="180">
        <f>ROUND(VALUE(SUBSTITUTE(実質収支比率等に係る経年分析!H$47,"▲","-")),2)</f>
        <v>7.32</v>
      </c>
      <c r="E20" s="180">
        <f>ROUND(VALUE(SUBSTITUTE(実質収支比率等に係る経年分析!I$47,"▲","-")),2)</f>
        <v>7.37</v>
      </c>
      <c r="F20" s="180">
        <f>ROUND(VALUE(SUBSTITUTE(実質収支比率等に係る経年分析!J$47,"▲","-")),2)</f>
        <v>7.16</v>
      </c>
    </row>
    <row r="21" spans="1:11" x14ac:dyDescent="0.15">
      <c r="A21" s="180" t="s">
        <v>57</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8.73</v>
      </c>
      <c r="F21" s="180">
        <f>IF(ISNUMBER(VALUE(SUBSTITUTE(実質収支比率等に係る経年分析!J$49,"▲","-"))),ROUND(VALUE(SUBSTITUTE(実質収支比率等に係る経年分析!J$49,"▲","-")),2),NA())</f>
        <v>2.4</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6.19</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1909</v>
      </c>
      <c r="E42" s="182"/>
      <c r="F42" s="182"/>
      <c r="G42" s="182">
        <f>'実質公債費比率（分子）の構造'!L$52</f>
        <v>1988</v>
      </c>
      <c r="H42" s="182"/>
      <c r="I42" s="182"/>
      <c r="J42" s="182">
        <f>'実質公債費比率（分子）の構造'!M$52</f>
        <v>1973</v>
      </c>
      <c r="K42" s="182"/>
      <c r="L42" s="182"/>
      <c r="M42" s="182">
        <f>'実質公債費比率（分子）の構造'!N$52</f>
        <v>1916</v>
      </c>
      <c r="N42" s="182"/>
      <c r="O42" s="182"/>
      <c r="P42" s="182">
        <f>'実質公債費比率（分子）の構造'!O$52</f>
        <v>1973</v>
      </c>
    </row>
    <row r="43" spans="1:16" x14ac:dyDescent="0.15">
      <c r="A43" s="182" t="s">
        <v>65</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66</v>
      </c>
      <c r="B44" s="182">
        <f>'実質公債費比率（分子）の構造'!K$50</f>
        <v>42</v>
      </c>
      <c r="C44" s="182"/>
      <c r="D44" s="182"/>
      <c r="E44" s="182">
        <f>'実質公債費比率（分子）の構造'!L$50</f>
        <v>42</v>
      </c>
      <c r="F44" s="182"/>
      <c r="G44" s="182"/>
      <c r="H44" s="182">
        <f>'実質公債費比率（分子）の構造'!M$50</f>
        <v>38</v>
      </c>
      <c r="I44" s="182"/>
      <c r="J44" s="182"/>
      <c r="K44" s="182">
        <f>'実質公債費比率（分子）の構造'!N$50</f>
        <v>27</v>
      </c>
      <c r="L44" s="182"/>
      <c r="M44" s="182"/>
      <c r="N44" s="182">
        <f>'実質公債費比率（分子）の構造'!O$50</f>
        <v>14</v>
      </c>
      <c r="O44" s="182"/>
      <c r="P44" s="182"/>
    </row>
    <row r="45" spans="1:16" x14ac:dyDescent="0.15">
      <c r="A45" s="182" t="s">
        <v>67</v>
      </c>
      <c r="B45" s="182">
        <f>'実質公債費比率（分子）の構造'!K$49</f>
        <v>128</v>
      </c>
      <c r="C45" s="182"/>
      <c r="D45" s="182"/>
      <c r="E45" s="182">
        <f>'実質公債費比率（分子）の構造'!L$49</f>
        <v>133</v>
      </c>
      <c r="F45" s="182"/>
      <c r="G45" s="182"/>
      <c r="H45" s="182">
        <f>'実質公債費比率（分子）の構造'!M$49</f>
        <v>145</v>
      </c>
      <c r="I45" s="182"/>
      <c r="J45" s="182"/>
      <c r="K45" s="182">
        <f>'実質公債費比率（分子）の構造'!N$49</f>
        <v>148</v>
      </c>
      <c r="L45" s="182"/>
      <c r="M45" s="182"/>
      <c r="N45" s="182">
        <f>'実質公債費比率（分子）の構造'!O$49</f>
        <v>123</v>
      </c>
      <c r="O45" s="182"/>
      <c r="P45" s="182"/>
    </row>
    <row r="46" spans="1:16" x14ac:dyDescent="0.15">
      <c r="A46" s="182" t="s">
        <v>68</v>
      </c>
      <c r="B46" s="182">
        <f>'実質公債費比率（分子）の構造'!K$48</f>
        <v>471</v>
      </c>
      <c r="C46" s="182"/>
      <c r="D46" s="182"/>
      <c r="E46" s="182">
        <f>'実質公債費比率（分子）の構造'!L$48</f>
        <v>474</v>
      </c>
      <c r="F46" s="182"/>
      <c r="G46" s="182"/>
      <c r="H46" s="182">
        <f>'実質公債費比率（分子）の構造'!M$48</f>
        <v>465</v>
      </c>
      <c r="I46" s="182"/>
      <c r="J46" s="182"/>
      <c r="K46" s="182">
        <f>'実質公債費比率（分子）の構造'!N$48</f>
        <v>461</v>
      </c>
      <c r="L46" s="182"/>
      <c r="M46" s="182"/>
      <c r="N46" s="182">
        <f>'実質公債費比率（分子）の構造'!O$48</f>
        <v>460</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2211</v>
      </c>
      <c r="C49" s="182"/>
      <c r="D49" s="182"/>
      <c r="E49" s="182">
        <f>'実質公債費比率（分子）の構造'!L$45</f>
        <v>2288</v>
      </c>
      <c r="F49" s="182"/>
      <c r="G49" s="182"/>
      <c r="H49" s="182">
        <f>'実質公債費比率（分子）の構造'!M$45</f>
        <v>2286</v>
      </c>
      <c r="I49" s="182"/>
      <c r="J49" s="182"/>
      <c r="K49" s="182">
        <f>'実質公債費比率（分子）の構造'!N$45</f>
        <v>2204</v>
      </c>
      <c r="L49" s="182"/>
      <c r="M49" s="182"/>
      <c r="N49" s="182">
        <f>'実質公債費比率（分子）の構造'!O$45</f>
        <v>2162</v>
      </c>
      <c r="O49" s="182"/>
      <c r="P49" s="182"/>
    </row>
    <row r="50" spans="1:16" x14ac:dyDescent="0.15">
      <c r="A50" s="182" t="s">
        <v>72</v>
      </c>
      <c r="B50" s="182" t="e">
        <f>NA()</f>
        <v>#N/A</v>
      </c>
      <c r="C50" s="182">
        <f>IF(ISNUMBER('実質公債費比率（分子）の構造'!K$53),'実質公債費比率（分子）の構造'!K$53,NA())</f>
        <v>943</v>
      </c>
      <c r="D50" s="182" t="e">
        <f>NA()</f>
        <v>#N/A</v>
      </c>
      <c r="E50" s="182" t="e">
        <f>NA()</f>
        <v>#N/A</v>
      </c>
      <c r="F50" s="182">
        <f>IF(ISNUMBER('実質公債費比率（分子）の構造'!L$53),'実質公債費比率（分子）の構造'!L$53,NA())</f>
        <v>949</v>
      </c>
      <c r="G50" s="182" t="e">
        <f>NA()</f>
        <v>#N/A</v>
      </c>
      <c r="H50" s="182" t="e">
        <f>NA()</f>
        <v>#N/A</v>
      </c>
      <c r="I50" s="182">
        <f>IF(ISNUMBER('実質公債費比率（分子）の構造'!M$53),'実質公債費比率（分子）の構造'!M$53,NA())</f>
        <v>961</v>
      </c>
      <c r="J50" s="182" t="e">
        <f>NA()</f>
        <v>#N/A</v>
      </c>
      <c r="K50" s="182" t="e">
        <f>NA()</f>
        <v>#N/A</v>
      </c>
      <c r="L50" s="182">
        <f>IF(ISNUMBER('実質公債費比率（分子）の構造'!N$53),'実質公債費比率（分子）の構造'!N$53,NA())</f>
        <v>924</v>
      </c>
      <c r="M50" s="182" t="e">
        <f>NA()</f>
        <v>#N/A</v>
      </c>
      <c r="N50" s="182" t="e">
        <f>NA()</f>
        <v>#N/A</v>
      </c>
      <c r="O50" s="182">
        <f>IF(ISNUMBER('実質公債費比率（分子）の構造'!O$53),'実質公債費比率（分子）の構造'!O$53,NA())</f>
        <v>786</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19072</v>
      </c>
      <c r="E56" s="181"/>
      <c r="F56" s="181"/>
      <c r="G56" s="181">
        <f>'将来負担比率（分子）の構造'!J$52</f>
        <v>18639</v>
      </c>
      <c r="H56" s="181"/>
      <c r="I56" s="181"/>
      <c r="J56" s="181">
        <f>'将来負担比率（分子）の構造'!K$52</f>
        <v>18423</v>
      </c>
      <c r="K56" s="181"/>
      <c r="L56" s="181"/>
      <c r="M56" s="181">
        <f>'将来負担比率（分子）の構造'!L$52</f>
        <v>18691</v>
      </c>
      <c r="N56" s="181"/>
      <c r="O56" s="181"/>
      <c r="P56" s="181">
        <f>'将来負担比率（分子）の構造'!M$52</f>
        <v>19126</v>
      </c>
    </row>
    <row r="57" spans="1:16" x14ac:dyDescent="0.15">
      <c r="A57" s="181" t="s">
        <v>43</v>
      </c>
      <c r="B57" s="181"/>
      <c r="C57" s="181"/>
      <c r="D57" s="181">
        <f>'将来負担比率（分子）の構造'!I$51</f>
        <v>2083</v>
      </c>
      <c r="E57" s="181"/>
      <c r="F57" s="181"/>
      <c r="G57" s="181">
        <f>'将来負担比率（分子）の構造'!J$51</f>
        <v>1927</v>
      </c>
      <c r="H57" s="181"/>
      <c r="I57" s="181"/>
      <c r="J57" s="181">
        <f>'将来負担比率（分子）の構造'!K$51</f>
        <v>1781</v>
      </c>
      <c r="K57" s="181"/>
      <c r="L57" s="181"/>
      <c r="M57" s="181">
        <f>'将来負担比率（分子）の構造'!L$51</f>
        <v>1647</v>
      </c>
      <c r="N57" s="181"/>
      <c r="O57" s="181"/>
      <c r="P57" s="181">
        <f>'将来負担比率（分子）の構造'!M$51</f>
        <v>1557</v>
      </c>
    </row>
    <row r="58" spans="1:16" x14ac:dyDescent="0.15">
      <c r="A58" s="181" t="s">
        <v>42</v>
      </c>
      <c r="B58" s="181"/>
      <c r="C58" s="181"/>
      <c r="D58" s="181">
        <f>'将来負担比率（分子）の構造'!I$50</f>
        <v>4225</v>
      </c>
      <c r="E58" s="181"/>
      <c r="F58" s="181"/>
      <c r="G58" s="181">
        <f>'将来負担比率（分子）の構造'!J$50</f>
        <v>4714</v>
      </c>
      <c r="H58" s="181"/>
      <c r="I58" s="181"/>
      <c r="J58" s="181">
        <f>'将来負担比率（分子）の構造'!K$50</f>
        <v>5038</v>
      </c>
      <c r="K58" s="181"/>
      <c r="L58" s="181"/>
      <c r="M58" s="181">
        <f>'将来負担比率（分子）の構造'!L$50</f>
        <v>4660</v>
      </c>
      <c r="N58" s="181"/>
      <c r="O58" s="181"/>
      <c r="P58" s="181">
        <f>'将来負担比率（分子）の構造'!M$50</f>
        <v>4498</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3081</v>
      </c>
      <c r="C62" s="181"/>
      <c r="D62" s="181"/>
      <c r="E62" s="181">
        <f>'将来負担比率（分子）の構造'!J$45</f>
        <v>2996</v>
      </c>
      <c r="F62" s="181"/>
      <c r="G62" s="181"/>
      <c r="H62" s="181">
        <f>'将来負担比率（分子）の構造'!K$45</f>
        <v>2913</v>
      </c>
      <c r="I62" s="181"/>
      <c r="J62" s="181"/>
      <c r="K62" s="181">
        <f>'将来負担比率（分子）の構造'!L$45</f>
        <v>2895</v>
      </c>
      <c r="L62" s="181"/>
      <c r="M62" s="181"/>
      <c r="N62" s="181">
        <f>'将来負担比率（分子）の構造'!M$45</f>
        <v>2881</v>
      </c>
      <c r="O62" s="181"/>
      <c r="P62" s="181"/>
    </row>
    <row r="63" spans="1:16" x14ac:dyDescent="0.15">
      <c r="A63" s="181" t="s">
        <v>35</v>
      </c>
      <c r="B63" s="181">
        <f>'将来負担比率（分子）の構造'!I$44</f>
        <v>860</v>
      </c>
      <c r="C63" s="181"/>
      <c r="D63" s="181"/>
      <c r="E63" s="181">
        <f>'将来負担比率（分子）の構造'!J$44</f>
        <v>724</v>
      </c>
      <c r="F63" s="181"/>
      <c r="G63" s="181"/>
      <c r="H63" s="181">
        <f>'将来負担比率（分子）の構造'!K$44</f>
        <v>587</v>
      </c>
      <c r="I63" s="181"/>
      <c r="J63" s="181"/>
      <c r="K63" s="181">
        <f>'将来負担比率（分子）の構造'!L$44</f>
        <v>474</v>
      </c>
      <c r="L63" s="181"/>
      <c r="M63" s="181"/>
      <c r="N63" s="181">
        <f>'将来負担比率（分子）の構造'!M$44</f>
        <v>421</v>
      </c>
      <c r="O63" s="181"/>
      <c r="P63" s="181"/>
    </row>
    <row r="64" spans="1:16" x14ac:dyDescent="0.15">
      <c r="A64" s="181" t="s">
        <v>34</v>
      </c>
      <c r="B64" s="181">
        <f>'将来負担比率（分子）の構造'!I$43</f>
        <v>7138</v>
      </c>
      <c r="C64" s="181"/>
      <c r="D64" s="181"/>
      <c r="E64" s="181">
        <f>'将来負担比率（分子）の構造'!J$43</f>
        <v>7359</v>
      </c>
      <c r="F64" s="181"/>
      <c r="G64" s="181"/>
      <c r="H64" s="181">
        <f>'将来負担比率（分子）の構造'!K$43</f>
        <v>7848</v>
      </c>
      <c r="I64" s="181"/>
      <c r="J64" s="181"/>
      <c r="K64" s="181">
        <f>'将来負担比率（分子）の構造'!L$43</f>
        <v>7831</v>
      </c>
      <c r="L64" s="181"/>
      <c r="M64" s="181"/>
      <c r="N64" s="181">
        <f>'将来負担比率（分子）の構造'!M$43</f>
        <v>7835</v>
      </c>
      <c r="O64" s="181"/>
      <c r="P64" s="181"/>
    </row>
    <row r="65" spans="1:16" x14ac:dyDescent="0.15">
      <c r="A65" s="181" t="s">
        <v>33</v>
      </c>
      <c r="B65" s="181">
        <f>'将来負担比率（分子）の構造'!I$42</f>
        <v>581</v>
      </c>
      <c r="C65" s="181"/>
      <c r="D65" s="181"/>
      <c r="E65" s="181">
        <f>'将来負担比率（分子）の構造'!J$42</f>
        <v>541</v>
      </c>
      <c r="F65" s="181"/>
      <c r="G65" s="181"/>
      <c r="H65" s="181">
        <f>'将来負担比率（分子）の構造'!K$42</f>
        <v>277</v>
      </c>
      <c r="I65" s="181"/>
      <c r="J65" s="181"/>
      <c r="K65" s="181">
        <f>'将来負担比率（分子）の構造'!L$42</f>
        <v>169</v>
      </c>
      <c r="L65" s="181"/>
      <c r="M65" s="181"/>
      <c r="N65" s="181">
        <f>'将来負担比率（分子）の構造'!M$42</f>
        <v>65</v>
      </c>
      <c r="O65" s="181"/>
      <c r="P65" s="181"/>
    </row>
    <row r="66" spans="1:16" x14ac:dyDescent="0.15">
      <c r="A66" s="181" t="s">
        <v>32</v>
      </c>
      <c r="B66" s="181">
        <f>'将来負担比率（分子）の構造'!I$41</f>
        <v>22596</v>
      </c>
      <c r="C66" s="181"/>
      <c r="D66" s="181"/>
      <c r="E66" s="181">
        <f>'将来負担比率（分子）の構造'!J$41</f>
        <v>21899</v>
      </c>
      <c r="F66" s="181"/>
      <c r="G66" s="181"/>
      <c r="H66" s="181">
        <f>'将来負担比率（分子）の構造'!K$41</f>
        <v>21124</v>
      </c>
      <c r="I66" s="181"/>
      <c r="J66" s="181"/>
      <c r="K66" s="181">
        <f>'将来負担比率（分子）の構造'!L$41</f>
        <v>20531</v>
      </c>
      <c r="L66" s="181"/>
      <c r="M66" s="181"/>
      <c r="N66" s="181">
        <f>'将来負担比率（分子）の構造'!M$41</f>
        <v>21109</v>
      </c>
      <c r="O66" s="181"/>
      <c r="P66" s="181"/>
    </row>
    <row r="67" spans="1:16" x14ac:dyDescent="0.15">
      <c r="A67" s="181" t="s">
        <v>76</v>
      </c>
      <c r="B67" s="181" t="e">
        <f>NA()</f>
        <v>#N/A</v>
      </c>
      <c r="C67" s="181">
        <f>IF(ISNUMBER('将来負担比率（分子）の構造'!I$53), IF('将来負担比率（分子）の構造'!I$53 &lt; 0, 0, '将来負担比率（分子）の構造'!I$53), NA())</f>
        <v>8878</v>
      </c>
      <c r="D67" s="181" t="e">
        <f>NA()</f>
        <v>#N/A</v>
      </c>
      <c r="E67" s="181" t="e">
        <f>NA()</f>
        <v>#N/A</v>
      </c>
      <c r="F67" s="181">
        <f>IF(ISNUMBER('将来負担比率（分子）の構造'!J$53), IF('将来負担比率（分子）の構造'!J$53 &lt; 0, 0, '将来負担比率（分子）の構造'!J$53), NA())</f>
        <v>8237</v>
      </c>
      <c r="G67" s="181" t="e">
        <f>NA()</f>
        <v>#N/A</v>
      </c>
      <c r="H67" s="181" t="e">
        <f>NA()</f>
        <v>#N/A</v>
      </c>
      <c r="I67" s="181">
        <f>IF(ISNUMBER('将来負担比率（分子）の構造'!K$53), IF('将来負担比率（分子）の構造'!K$53 &lt; 0, 0, '将来負担比率（分子）の構造'!K$53), NA())</f>
        <v>7506</v>
      </c>
      <c r="J67" s="181" t="e">
        <f>NA()</f>
        <v>#N/A</v>
      </c>
      <c r="K67" s="181" t="e">
        <f>NA()</f>
        <v>#N/A</v>
      </c>
      <c r="L67" s="181">
        <f>IF(ISNUMBER('将来負担比率（分子）の構造'!L$53), IF('将来負担比率（分子）の構造'!L$53 &lt; 0, 0, '将来負担比率（分子）の構造'!L$53), NA())</f>
        <v>6902</v>
      </c>
      <c r="M67" s="181" t="e">
        <f>NA()</f>
        <v>#N/A</v>
      </c>
      <c r="N67" s="181" t="e">
        <f>NA()</f>
        <v>#N/A</v>
      </c>
      <c r="O67" s="181">
        <f>IF(ISNUMBER('将来負担比率（分子）の構造'!M$53), IF('将来負担比率（分子）の構造'!M$53 &lt; 0, 0, '将来負担比率（分子）の構造'!M$53), NA())</f>
        <v>7131</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635</v>
      </c>
      <c r="C72" s="185">
        <f>基金残高に係る経年分析!G55</f>
        <v>635</v>
      </c>
      <c r="D72" s="185">
        <f>基金残高に係る経年分析!H55</f>
        <v>635</v>
      </c>
    </row>
    <row r="73" spans="1:16" x14ac:dyDescent="0.15">
      <c r="A73" s="184" t="s">
        <v>79</v>
      </c>
      <c r="B73" s="185">
        <f>基金残高に係る経年分析!F56</f>
        <v>1929</v>
      </c>
      <c r="C73" s="185">
        <f>基金残高に係る経年分析!G56</f>
        <v>1753</v>
      </c>
      <c r="D73" s="185">
        <f>基金残高に係る経年分析!H56</f>
        <v>2055</v>
      </c>
    </row>
    <row r="74" spans="1:16" x14ac:dyDescent="0.15">
      <c r="A74" s="184" t="s">
        <v>80</v>
      </c>
      <c r="B74" s="185">
        <f>基金残高に係る経年分析!F57</f>
        <v>3270</v>
      </c>
      <c r="C74" s="185">
        <f>基金残高に係る経年分析!G57</f>
        <v>3136</v>
      </c>
      <c r="D74" s="185">
        <f>基金残高に係る経年分析!H57</f>
        <v>2716</v>
      </c>
    </row>
  </sheetData>
  <sheetProtection algorithmName="SHA-512" hashValue="zGJELL0h5OQENTK5lbsemRz7/KX7QnkVXcuF0RzUTiCvdG13/rcecAf58qJp1zUTepT/SVYwNYWvaw8aqIIj5w==" saltValue="5Nv+hxj7YNSkcr/s1a21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L13" workbookViewId="0">
      <selection activeCell="BG31" sqref="BG31:BL3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2816357</v>
      </c>
      <c r="S5" s="736"/>
      <c r="T5" s="736"/>
      <c r="U5" s="736"/>
      <c r="V5" s="736"/>
      <c r="W5" s="736"/>
      <c r="X5" s="736"/>
      <c r="Y5" s="779"/>
      <c r="Z5" s="797">
        <v>13.7</v>
      </c>
      <c r="AA5" s="797"/>
      <c r="AB5" s="797"/>
      <c r="AC5" s="797"/>
      <c r="AD5" s="798">
        <v>2816357</v>
      </c>
      <c r="AE5" s="798"/>
      <c r="AF5" s="798"/>
      <c r="AG5" s="798"/>
      <c r="AH5" s="798"/>
      <c r="AI5" s="798"/>
      <c r="AJ5" s="798"/>
      <c r="AK5" s="798"/>
      <c r="AL5" s="780">
        <v>32.1</v>
      </c>
      <c r="AM5" s="751"/>
      <c r="AN5" s="751"/>
      <c r="AO5" s="781"/>
      <c r="AP5" s="746" t="s">
        <v>226</v>
      </c>
      <c r="AQ5" s="747"/>
      <c r="AR5" s="747"/>
      <c r="AS5" s="747"/>
      <c r="AT5" s="747"/>
      <c r="AU5" s="747"/>
      <c r="AV5" s="747"/>
      <c r="AW5" s="747"/>
      <c r="AX5" s="747"/>
      <c r="AY5" s="747"/>
      <c r="AZ5" s="747"/>
      <c r="BA5" s="747"/>
      <c r="BB5" s="747"/>
      <c r="BC5" s="747"/>
      <c r="BD5" s="747"/>
      <c r="BE5" s="747"/>
      <c r="BF5" s="748"/>
      <c r="BG5" s="680">
        <v>2813004</v>
      </c>
      <c r="BH5" s="681"/>
      <c r="BI5" s="681"/>
      <c r="BJ5" s="681"/>
      <c r="BK5" s="681"/>
      <c r="BL5" s="681"/>
      <c r="BM5" s="681"/>
      <c r="BN5" s="682"/>
      <c r="BO5" s="713">
        <v>99.9</v>
      </c>
      <c r="BP5" s="713"/>
      <c r="BQ5" s="713"/>
      <c r="BR5" s="713"/>
      <c r="BS5" s="714">
        <v>178828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161354</v>
      </c>
      <c r="S6" s="681"/>
      <c r="T6" s="681"/>
      <c r="U6" s="681"/>
      <c r="V6" s="681"/>
      <c r="W6" s="681"/>
      <c r="X6" s="681"/>
      <c r="Y6" s="682"/>
      <c r="Z6" s="713">
        <v>0.8</v>
      </c>
      <c r="AA6" s="713"/>
      <c r="AB6" s="713"/>
      <c r="AC6" s="713"/>
      <c r="AD6" s="714">
        <v>161354</v>
      </c>
      <c r="AE6" s="714"/>
      <c r="AF6" s="714"/>
      <c r="AG6" s="714"/>
      <c r="AH6" s="714"/>
      <c r="AI6" s="714"/>
      <c r="AJ6" s="714"/>
      <c r="AK6" s="714"/>
      <c r="AL6" s="683">
        <v>1.8</v>
      </c>
      <c r="AM6" s="684"/>
      <c r="AN6" s="684"/>
      <c r="AO6" s="715"/>
      <c r="AP6" s="677" t="s">
        <v>231</v>
      </c>
      <c r="AQ6" s="678"/>
      <c r="AR6" s="678"/>
      <c r="AS6" s="678"/>
      <c r="AT6" s="678"/>
      <c r="AU6" s="678"/>
      <c r="AV6" s="678"/>
      <c r="AW6" s="678"/>
      <c r="AX6" s="678"/>
      <c r="AY6" s="678"/>
      <c r="AZ6" s="678"/>
      <c r="BA6" s="678"/>
      <c r="BB6" s="678"/>
      <c r="BC6" s="678"/>
      <c r="BD6" s="678"/>
      <c r="BE6" s="678"/>
      <c r="BF6" s="679"/>
      <c r="BG6" s="680">
        <v>2813004</v>
      </c>
      <c r="BH6" s="681"/>
      <c r="BI6" s="681"/>
      <c r="BJ6" s="681"/>
      <c r="BK6" s="681"/>
      <c r="BL6" s="681"/>
      <c r="BM6" s="681"/>
      <c r="BN6" s="682"/>
      <c r="BO6" s="713">
        <v>99.9</v>
      </c>
      <c r="BP6" s="713"/>
      <c r="BQ6" s="713"/>
      <c r="BR6" s="713"/>
      <c r="BS6" s="714">
        <v>178828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126638</v>
      </c>
      <c r="CS6" s="681"/>
      <c r="CT6" s="681"/>
      <c r="CU6" s="681"/>
      <c r="CV6" s="681"/>
      <c r="CW6" s="681"/>
      <c r="CX6" s="681"/>
      <c r="CY6" s="682"/>
      <c r="CZ6" s="780">
        <v>0.6</v>
      </c>
      <c r="DA6" s="751"/>
      <c r="DB6" s="751"/>
      <c r="DC6" s="783"/>
      <c r="DD6" s="686" t="s">
        <v>128</v>
      </c>
      <c r="DE6" s="681"/>
      <c r="DF6" s="681"/>
      <c r="DG6" s="681"/>
      <c r="DH6" s="681"/>
      <c r="DI6" s="681"/>
      <c r="DJ6" s="681"/>
      <c r="DK6" s="681"/>
      <c r="DL6" s="681"/>
      <c r="DM6" s="681"/>
      <c r="DN6" s="681"/>
      <c r="DO6" s="681"/>
      <c r="DP6" s="682"/>
      <c r="DQ6" s="686">
        <v>126638</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3188</v>
      </c>
      <c r="S7" s="681"/>
      <c r="T7" s="681"/>
      <c r="U7" s="681"/>
      <c r="V7" s="681"/>
      <c r="W7" s="681"/>
      <c r="X7" s="681"/>
      <c r="Y7" s="682"/>
      <c r="Z7" s="713">
        <v>0</v>
      </c>
      <c r="AA7" s="713"/>
      <c r="AB7" s="713"/>
      <c r="AC7" s="713"/>
      <c r="AD7" s="714">
        <v>3188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1099663</v>
      </c>
      <c r="BH7" s="681"/>
      <c r="BI7" s="681"/>
      <c r="BJ7" s="681"/>
      <c r="BK7" s="681"/>
      <c r="BL7" s="681"/>
      <c r="BM7" s="681"/>
      <c r="BN7" s="682"/>
      <c r="BO7" s="713">
        <v>39</v>
      </c>
      <c r="BP7" s="713"/>
      <c r="BQ7" s="713"/>
      <c r="BR7" s="713"/>
      <c r="BS7" s="714">
        <v>41248</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6569541</v>
      </c>
      <c r="CS7" s="681"/>
      <c r="CT7" s="681"/>
      <c r="CU7" s="681"/>
      <c r="CV7" s="681"/>
      <c r="CW7" s="681"/>
      <c r="CX7" s="681"/>
      <c r="CY7" s="682"/>
      <c r="CZ7" s="713">
        <v>33.299999999999997</v>
      </c>
      <c r="DA7" s="713"/>
      <c r="DB7" s="713"/>
      <c r="DC7" s="713"/>
      <c r="DD7" s="686">
        <v>1877088</v>
      </c>
      <c r="DE7" s="681"/>
      <c r="DF7" s="681"/>
      <c r="DG7" s="681"/>
      <c r="DH7" s="681"/>
      <c r="DI7" s="681"/>
      <c r="DJ7" s="681"/>
      <c r="DK7" s="681"/>
      <c r="DL7" s="681"/>
      <c r="DM7" s="681"/>
      <c r="DN7" s="681"/>
      <c r="DO7" s="681"/>
      <c r="DP7" s="682"/>
      <c r="DQ7" s="686">
        <v>1923520</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7013</v>
      </c>
      <c r="S8" s="681"/>
      <c r="T8" s="681"/>
      <c r="U8" s="681"/>
      <c r="V8" s="681"/>
      <c r="W8" s="681"/>
      <c r="X8" s="681"/>
      <c r="Y8" s="682"/>
      <c r="Z8" s="713">
        <v>0</v>
      </c>
      <c r="AA8" s="713"/>
      <c r="AB8" s="713"/>
      <c r="AC8" s="713"/>
      <c r="AD8" s="714">
        <v>7013</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39692</v>
      </c>
      <c r="BH8" s="681"/>
      <c r="BI8" s="681"/>
      <c r="BJ8" s="681"/>
      <c r="BK8" s="681"/>
      <c r="BL8" s="681"/>
      <c r="BM8" s="681"/>
      <c r="BN8" s="682"/>
      <c r="BO8" s="713">
        <v>1.4</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5242391</v>
      </c>
      <c r="CS8" s="681"/>
      <c r="CT8" s="681"/>
      <c r="CU8" s="681"/>
      <c r="CV8" s="681"/>
      <c r="CW8" s="681"/>
      <c r="CX8" s="681"/>
      <c r="CY8" s="682"/>
      <c r="CZ8" s="713">
        <v>26.6</v>
      </c>
      <c r="DA8" s="713"/>
      <c r="DB8" s="713"/>
      <c r="DC8" s="713"/>
      <c r="DD8" s="686" t="s">
        <v>128</v>
      </c>
      <c r="DE8" s="681"/>
      <c r="DF8" s="681"/>
      <c r="DG8" s="681"/>
      <c r="DH8" s="681"/>
      <c r="DI8" s="681"/>
      <c r="DJ8" s="681"/>
      <c r="DK8" s="681"/>
      <c r="DL8" s="681"/>
      <c r="DM8" s="681"/>
      <c r="DN8" s="681"/>
      <c r="DO8" s="681"/>
      <c r="DP8" s="682"/>
      <c r="DQ8" s="686">
        <v>2780353</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7495</v>
      </c>
      <c r="S9" s="681"/>
      <c r="T9" s="681"/>
      <c r="U9" s="681"/>
      <c r="V9" s="681"/>
      <c r="W9" s="681"/>
      <c r="X9" s="681"/>
      <c r="Y9" s="682"/>
      <c r="Z9" s="713">
        <v>0</v>
      </c>
      <c r="AA9" s="713"/>
      <c r="AB9" s="713"/>
      <c r="AC9" s="713"/>
      <c r="AD9" s="714">
        <v>7495</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862396</v>
      </c>
      <c r="BH9" s="681"/>
      <c r="BI9" s="681"/>
      <c r="BJ9" s="681"/>
      <c r="BK9" s="681"/>
      <c r="BL9" s="681"/>
      <c r="BM9" s="681"/>
      <c r="BN9" s="682"/>
      <c r="BO9" s="713">
        <v>30.6</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1199042</v>
      </c>
      <c r="CS9" s="681"/>
      <c r="CT9" s="681"/>
      <c r="CU9" s="681"/>
      <c r="CV9" s="681"/>
      <c r="CW9" s="681"/>
      <c r="CX9" s="681"/>
      <c r="CY9" s="682"/>
      <c r="CZ9" s="713">
        <v>6.1</v>
      </c>
      <c r="DA9" s="713"/>
      <c r="DB9" s="713"/>
      <c r="DC9" s="713"/>
      <c r="DD9" s="686">
        <v>64153</v>
      </c>
      <c r="DE9" s="681"/>
      <c r="DF9" s="681"/>
      <c r="DG9" s="681"/>
      <c r="DH9" s="681"/>
      <c r="DI9" s="681"/>
      <c r="DJ9" s="681"/>
      <c r="DK9" s="681"/>
      <c r="DL9" s="681"/>
      <c r="DM9" s="681"/>
      <c r="DN9" s="681"/>
      <c r="DO9" s="681"/>
      <c r="DP9" s="682"/>
      <c r="DQ9" s="686">
        <v>1014001</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78240</v>
      </c>
      <c r="BH10" s="681"/>
      <c r="BI10" s="681"/>
      <c r="BJ10" s="681"/>
      <c r="BK10" s="681"/>
      <c r="BL10" s="681"/>
      <c r="BM10" s="681"/>
      <c r="BN10" s="682"/>
      <c r="BO10" s="713">
        <v>2.8</v>
      </c>
      <c r="BP10" s="713"/>
      <c r="BQ10" s="713"/>
      <c r="BR10" s="713"/>
      <c r="BS10" s="686">
        <v>13010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21639</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5455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505215</v>
      </c>
      <c r="S11" s="681"/>
      <c r="T11" s="681"/>
      <c r="U11" s="681"/>
      <c r="V11" s="681"/>
      <c r="W11" s="681"/>
      <c r="X11" s="681"/>
      <c r="Y11" s="682"/>
      <c r="Z11" s="683">
        <v>2.4</v>
      </c>
      <c r="AA11" s="684"/>
      <c r="AB11" s="684"/>
      <c r="AC11" s="685"/>
      <c r="AD11" s="686">
        <v>505215</v>
      </c>
      <c r="AE11" s="681"/>
      <c r="AF11" s="681"/>
      <c r="AG11" s="681"/>
      <c r="AH11" s="681"/>
      <c r="AI11" s="681"/>
      <c r="AJ11" s="681"/>
      <c r="AK11" s="682"/>
      <c r="AL11" s="683">
        <v>5.8</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119335</v>
      </c>
      <c r="BH11" s="681"/>
      <c r="BI11" s="681"/>
      <c r="BJ11" s="681"/>
      <c r="BK11" s="681"/>
      <c r="BL11" s="681"/>
      <c r="BM11" s="681"/>
      <c r="BN11" s="682"/>
      <c r="BO11" s="713">
        <v>4.2</v>
      </c>
      <c r="BP11" s="713"/>
      <c r="BQ11" s="713"/>
      <c r="BR11" s="713"/>
      <c r="BS11" s="686">
        <v>28238</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523430</v>
      </c>
      <c r="CS11" s="681"/>
      <c r="CT11" s="681"/>
      <c r="CU11" s="681"/>
      <c r="CV11" s="681"/>
      <c r="CW11" s="681"/>
      <c r="CX11" s="681"/>
      <c r="CY11" s="682"/>
      <c r="CZ11" s="713">
        <v>2.7</v>
      </c>
      <c r="DA11" s="713"/>
      <c r="DB11" s="713"/>
      <c r="DC11" s="713"/>
      <c r="DD11" s="686">
        <v>103890</v>
      </c>
      <c r="DE11" s="681"/>
      <c r="DF11" s="681"/>
      <c r="DG11" s="681"/>
      <c r="DH11" s="681"/>
      <c r="DI11" s="681"/>
      <c r="DJ11" s="681"/>
      <c r="DK11" s="681"/>
      <c r="DL11" s="681"/>
      <c r="DM11" s="681"/>
      <c r="DN11" s="681"/>
      <c r="DO11" s="681"/>
      <c r="DP11" s="682"/>
      <c r="DQ11" s="686">
        <v>338668</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1494713</v>
      </c>
      <c r="BH12" s="681"/>
      <c r="BI12" s="681"/>
      <c r="BJ12" s="681"/>
      <c r="BK12" s="681"/>
      <c r="BL12" s="681"/>
      <c r="BM12" s="681"/>
      <c r="BN12" s="682"/>
      <c r="BO12" s="713">
        <v>53.1</v>
      </c>
      <c r="BP12" s="713"/>
      <c r="BQ12" s="713"/>
      <c r="BR12" s="713"/>
      <c r="BS12" s="686">
        <v>137580</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353118</v>
      </c>
      <c r="CS12" s="681"/>
      <c r="CT12" s="681"/>
      <c r="CU12" s="681"/>
      <c r="CV12" s="681"/>
      <c r="CW12" s="681"/>
      <c r="CX12" s="681"/>
      <c r="CY12" s="682"/>
      <c r="CZ12" s="713">
        <v>1.8</v>
      </c>
      <c r="DA12" s="713"/>
      <c r="DB12" s="713"/>
      <c r="DC12" s="713"/>
      <c r="DD12" s="686" t="s">
        <v>128</v>
      </c>
      <c r="DE12" s="681"/>
      <c r="DF12" s="681"/>
      <c r="DG12" s="681"/>
      <c r="DH12" s="681"/>
      <c r="DI12" s="681"/>
      <c r="DJ12" s="681"/>
      <c r="DK12" s="681"/>
      <c r="DL12" s="681"/>
      <c r="DM12" s="681"/>
      <c r="DN12" s="681"/>
      <c r="DO12" s="681"/>
      <c r="DP12" s="682"/>
      <c r="DQ12" s="686">
        <v>224779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1426977</v>
      </c>
      <c r="BH13" s="681"/>
      <c r="BI13" s="681"/>
      <c r="BJ13" s="681"/>
      <c r="BK13" s="681"/>
      <c r="BL13" s="681"/>
      <c r="BM13" s="681"/>
      <c r="BN13" s="682"/>
      <c r="BO13" s="713">
        <v>50.7</v>
      </c>
      <c r="BP13" s="713"/>
      <c r="BQ13" s="713"/>
      <c r="BR13" s="713"/>
      <c r="BS13" s="686">
        <v>137580</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1092964</v>
      </c>
      <c r="CS13" s="681"/>
      <c r="CT13" s="681"/>
      <c r="CU13" s="681"/>
      <c r="CV13" s="681"/>
      <c r="CW13" s="681"/>
      <c r="CX13" s="681"/>
      <c r="CY13" s="682"/>
      <c r="CZ13" s="713">
        <v>5.5</v>
      </c>
      <c r="DA13" s="713"/>
      <c r="DB13" s="713"/>
      <c r="DC13" s="713"/>
      <c r="DD13" s="686">
        <v>457898</v>
      </c>
      <c r="DE13" s="681"/>
      <c r="DF13" s="681"/>
      <c r="DG13" s="681"/>
      <c r="DH13" s="681"/>
      <c r="DI13" s="681"/>
      <c r="DJ13" s="681"/>
      <c r="DK13" s="681"/>
      <c r="DL13" s="681"/>
      <c r="DM13" s="681"/>
      <c r="DN13" s="681"/>
      <c r="DO13" s="681"/>
      <c r="DP13" s="682"/>
      <c r="DQ13" s="686">
        <v>509741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79732</v>
      </c>
      <c r="BH14" s="681"/>
      <c r="BI14" s="681"/>
      <c r="BJ14" s="681"/>
      <c r="BK14" s="681"/>
      <c r="BL14" s="681"/>
      <c r="BM14" s="681"/>
      <c r="BN14" s="682"/>
      <c r="BO14" s="713">
        <v>2.8</v>
      </c>
      <c r="BP14" s="713"/>
      <c r="BQ14" s="713"/>
      <c r="BR14" s="713"/>
      <c r="BS14" s="686" t="s">
        <v>128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1035263</v>
      </c>
      <c r="CS14" s="681"/>
      <c r="CT14" s="681"/>
      <c r="CU14" s="681"/>
      <c r="CV14" s="681"/>
      <c r="CW14" s="681"/>
      <c r="CX14" s="681"/>
      <c r="CY14" s="682"/>
      <c r="CZ14" s="713">
        <v>5.2</v>
      </c>
      <c r="DA14" s="713"/>
      <c r="DB14" s="713"/>
      <c r="DC14" s="713"/>
      <c r="DD14" s="686">
        <v>393670</v>
      </c>
      <c r="DE14" s="681"/>
      <c r="DF14" s="681"/>
      <c r="DG14" s="681"/>
      <c r="DH14" s="681"/>
      <c r="DI14" s="681"/>
      <c r="DJ14" s="681"/>
      <c r="DK14" s="681"/>
      <c r="DL14" s="681"/>
      <c r="DM14" s="681"/>
      <c r="DN14" s="681"/>
      <c r="DO14" s="681"/>
      <c r="DP14" s="682"/>
      <c r="DQ14" s="686">
        <v>604235</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138896</v>
      </c>
      <c r="BH15" s="681"/>
      <c r="BI15" s="681"/>
      <c r="BJ15" s="681"/>
      <c r="BK15" s="681"/>
      <c r="BL15" s="681"/>
      <c r="BM15" s="681"/>
      <c r="BN15" s="682"/>
      <c r="BO15" s="713">
        <v>4.9000000000000004</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1246174</v>
      </c>
      <c r="CS15" s="681"/>
      <c r="CT15" s="681"/>
      <c r="CU15" s="681"/>
      <c r="CV15" s="681"/>
      <c r="CW15" s="681"/>
      <c r="CX15" s="681"/>
      <c r="CY15" s="682"/>
      <c r="CZ15" s="713">
        <v>6.3</v>
      </c>
      <c r="DA15" s="713"/>
      <c r="DB15" s="713"/>
      <c r="DC15" s="713"/>
      <c r="DD15" s="686">
        <v>136275</v>
      </c>
      <c r="DE15" s="681"/>
      <c r="DF15" s="681"/>
      <c r="DG15" s="681"/>
      <c r="DH15" s="681"/>
      <c r="DI15" s="681"/>
      <c r="DJ15" s="681"/>
      <c r="DK15" s="681"/>
      <c r="DL15" s="681"/>
      <c r="DM15" s="681"/>
      <c r="DN15" s="681"/>
      <c r="DO15" s="681"/>
      <c r="DP15" s="682"/>
      <c r="DQ15" s="686">
        <v>861710</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7415</v>
      </c>
      <c r="S16" s="681"/>
      <c r="T16" s="681"/>
      <c r="U16" s="681"/>
      <c r="V16" s="681"/>
      <c r="W16" s="681"/>
      <c r="X16" s="681"/>
      <c r="Y16" s="682"/>
      <c r="Z16" s="713">
        <v>0</v>
      </c>
      <c r="AA16" s="713"/>
      <c r="AB16" s="713"/>
      <c r="AC16" s="713"/>
      <c r="AD16" s="714">
        <v>7415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163669</v>
      </c>
      <c r="CS16" s="681"/>
      <c r="CT16" s="681"/>
      <c r="CU16" s="681"/>
      <c r="CV16" s="681"/>
      <c r="CW16" s="681"/>
      <c r="CX16" s="681"/>
      <c r="CY16" s="682"/>
      <c r="CZ16" s="713">
        <v>0.8</v>
      </c>
      <c r="DA16" s="713"/>
      <c r="DB16" s="713"/>
      <c r="DC16" s="713"/>
      <c r="DD16" s="686" t="s">
        <v>128</v>
      </c>
      <c r="DE16" s="681"/>
      <c r="DF16" s="681"/>
      <c r="DG16" s="681"/>
      <c r="DH16" s="681"/>
      <c r="DI16" s="681"/>
      <c r="DJ16" s="681"/>
      <c r="DK16" s="681"/>
      <c r="DL16" s="681"/>
      <c r="DM16" s="681"/>
      <c r="DN16" s="681"/>
      <c r="DO16" s="681"/>
      <c r="DP16" s="682"/>
      <c r="DQ16" s="686">
        <v>37264</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16021</v>
      </c>
      <c r="S17" s="681"/>
      <c r="T17" s="681"/>
      <c r="U17" s="681"/>
      <c r="V17" s="681"/>
      <c r="W17" s="681"/>
      <c r="X17" s="681"/>
      <c r="Y17" s="682"/>
      <c r="Z17" s="713">
        <v>0.1</v>
      </c>
      <c r="AA17" s="713"/>
      <c r="AB17" s="713"/>
      <c r="AC17" s="713"/>
      <c r="AD17" s="714">
        <v>16021</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2162175</v>
      </c>
      <c r="CS17" s="681"/>
      <c r="CT17" s="681"/>
      <c r="CU17" s="681"/>
      <c r="CV17" s="681"/>
      <c r="CW17" s="681"/>
      <c r="CX17" s="681"/>
      <c r="CY17" s="682"/>
      <c r="CZ17" s="713">
        <v>11</v>
      </c>
      <c r="DA17" s="713"/>
      <c r="DB17" s="713"/>
      <c r="DC17" s="713"/>
      <c r="DD17" s="686" t="s">
        <v>128</v>
      </c>
      <c r="DE17" s="681"/>
      <c r="DF17" s="681"/>
      <c r="DG17" s="681"/>
      <c r="DH17" s="681"/>
      <c r="DI17" s="681"/>
      <c r="DJ17" s="681"/>
      <c r="DK17" s="681"/>
      <c r="DL17" s="681"/>
      <c r="DM17" s="681"/>
      <c r="DN17" s="681"/>
      <c r="DO17" s="681"/>
      <c r="DP17" s="682"/>
      <c r="DQ17" s="686">
        <v>2011179</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17827</v>
      </c>
      <c r="S18" s="681"/>
      <c r="T18" s="681"/>
      <c r="U18" s="681"/>
      <c r="V18" s="681"/>
      <c r="W18" s="681"/>
      <c r="X18" s="681"/>
      <c r="Y18" s="682"/>
      <c r="Z18" s="713">
        <v>0.1</v>
      </c>
      <c r="AA18" s="713"/>
      <c r="AB18" s="713"/>
      <c r="AC18" s="713"/>
      <c r="AD18" s="714">
        <v>17827</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12411</v>
      </c>
      <c r="S19" s="681"/>
      <c r="T19" s="681"/>
      <c r="U19" s="681"/>
      <c r="V19" s="681"/>
      <c r="W19" s="681"/>
      <c r="X19" s="681"/>
      <c r="Y19" s="682"/>
      <c r="Z19" s="713">
        <v>0.1</v>
      </c>
      <c r="AA19" s="713"/>
      <c r="AB19" s="713"/>
      <c r="AC19" s="713"/>
      <c r="AD19" s="714">
        <v>12411</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3353</v>
      </c>
      <c r="BH19" s="681"/>
      <c r="BI19" s="681"/>
      <c r="BJ19" s="681"/>
      <c r="BK19" s="681"/>
      <c r="BL19" s="681"/>
      <c r="BM19" s="681"/>
      <c r="BN19" s="682"/>
      <c r="BO19" s="713">
        <v>0.1</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3425</v>
      </c>
      <c r="S20" s="681"/>
      <c r="T20" s="681"/>
      <c r="U20" s="681"/>
      <c r="V20" s="681"/>
      <c r="W20" s="681"/>
      <c r="X20" s="681"/>
      <c r="Y20" s="682"/>
      <c r="Z20" s="713">
        <v>0</v>
      </c>
      <c r="AA20" s="713"/>
      <c r="AB20" s="713"/>
      <c r="AC20" s="713"/>
      <c r="AD20" s="714">
        <v>3425</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3353</v>
      </c>
      <c r="BH20" s="681"/>
      <c r="BI20" s="681"/>
      <c r="BJ20" s="681"/>
      <c r="BK20" s="681"/>
      <c r="BL20" s="681"/>
      <c r="BM20" s="681"/>
      <c r="BN20" s="682"/>
      <c r="BO20" s="713">
        <v>0.1</v>
      </c>
      <c r="BP20" s="713"/>
      <c r="BQ20" s="713"/>
      <c r="BR20" s="713"/>
      <c r="BS20" s="686" t="s">
        <v>128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19736044</v>
      </c>
      <c r="CS20" s="681"/>
      <c r="CT20" s="681"/>
      <c r="CU20" s="681"/>
      <c r="CV20" s="681"/>
      <c r="CW20" s="681"/>
      <c r="CX20" s="681"/>
      <c r="CY20" s="682"/>
      <c r="CZ20" s="713">
        <v>100</v>
      </c>
      <c r="DA20" s="713"/>
      <c r="DB20" s="713"/>
      <c r="DC20" s="713"/>
      <c r="DD20" s="686">
        <v>3032974</v>
      </c>
      <c r="DE20" s="681"/>
      <c r="DF20" s="681"/>
      <c r="DG20" s="681"/>
      <c r="DH20" s="681"/>
      <c r="DI20" s="681"/>
      <c r="DJ20" s="681"/>
      <c r="DK20" s="681"/>
      <c r="DL20" s="681"/>
      <c r="DM20" s="681"/>
      <c r="DN20" s="681"/>
      <c r="DO20" s="681"/>
      <c r="DP20" s="682"/>
      <c r="DQ20" s="686">
        <v>10437543</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1991</v>
      </c>
      <c r="S21" s="681"/>
      <c r="T21" s="681"/>
      <c r="U21" s="681"/>
      <c r="V21" s="681"/>
      <c r="W21" s="681"/>
      <c r="X21" s="681"/>
      <c r="Y21" s="682"/>
      <c r="Z21" s="713">
        <v>0</v>
      </c>
      <c r="AA21" s="713"/>
      <c r="AB21" s="713"/>
      <c r="AC21" s="713"/>
      <c r="AD21" s="714">
        <v>1991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3353</v>
      </c>
      <c r="BH21" s="681"/>
      <c r="BI21" s="681"/>
      <c r="BJ21" s="681"/>
      <c r="BK21" s="681"/>
      <c r="BL21" s="681"/>
      <c r="BM21" s="681"/>
      <c r="BN21" s="682"/>
      <c r="BO21" s="713">
        <v>0.1</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6385788</v>
      </c>
      <c r="S22" s="681"/>
      <c r="T22" s="681"/>
      <c r="U22" s="681"/>
      <c r="V22" s="681"/>
      <c r="W22" s="681"/>
      <c r="X22" s="681"/>
      <c r="Y22" s="682"/>
      <c r="Z22" s="713">
        <v>31</v>
      </c>
      <c r="AA22" s="713"/>
      <c r="AB22" s="713"/>
      <c r="AC22" s="713"/>
      <c r="AD22" s="714">
        <v>5183668</v>
      </c>
      <c r="AE22" s="714"/>
      <c r="AF22" s="714"/>
      <c r="AG22" s="714"/>
      <c r="AH22" s="714"/>
      <c r="AI22" s="714"/>
      <c r="AJ22" s="714"/>
      <c r="AK22" s="714"/>
      <c r="AL22" s="683">
        <v>59.2</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5183668</v>
      </c>
      <c r="S23" s="681"/>
      <c r="T23" s="681"/>
      <c r="U23" s="681"/>
      <c r="V23" s="681"/>
      <c r="W23" s="681"/>
      <c r="X23" s="681"/>
      <c r="Y23" s="682"/>
      <c r="Z23" s="713">
        <v>25.1</v>
      </c>
      <c r="AA23" s="713"/>
      <c r="AB23" s="713"/>
      <c r="AC23" s="713"/>
      <c r="AD23" s="714">
        <v>5183668</v>
      </c>
      <c r="AE23" s="714"/>
      <c r="AF23" s="714"/>
      <c r="AG23" s="714"/>
      <c r="AH23" s="714"/>
      <c r="AI23" s="714"/>
      <c r="AJ23" s="714"/>
      <c r="AK23" s="714"/>
      <c r="AL23" s="683">
        <v>59.2</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1202120</v>
      </c>
      <c r="S24" s="681"/>
      <c r="T24" s="681"/>
      <c r="U24" s="681"/>
      <c r="V24" s="681"/>
      <c r="W24" s="681"/>
      <c r="X24" s="681"/>
      <c r="Y24" s="682"/>
      <c r="Z24" s="713">
        <v>5.8</v>
      </c>
      <c r="AA24" s="713"/>
      <c r="AB24" s="713"/>
      <c r="AC24" s="713"/>
      <c r="AD24" s="714" t="s">
        <v>128</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7449192</v>
      </c>
      <c r="CS24" s="736"/>
      <c r="CT24" s="736"/>
      <c r="CU24" s="736"/>
      <c r="CV24" s="736"/>
      <c r="CW24" s="736"/>
      <c r="CX24" s="736"/>
      <c r="CY24" s="779"/>
      <c r="CZ24" s="780">
        <v>37.700000000000003</v>
      </c>
      <c r="DA24" s="751"/>
      <c r="DB24" s="751"/>
      <c r="DC24" s="783"/>
      <c r="DD24" s="778">
        <v>5041946</v>
      </c>
      <c r="DE24" s="736"/>
      <c r="DF24" s="736"/>
      <c r="DG24" s="736"/>
      <c r="DH24" s="736"/>
      <c r="DI24" s="736"/>
      <c r="DJ24" s="736"/>
      <c r="DK24" s="779"/>
      <c r="DL24" s="778">
        <v>4909159</v>
      </c>
      <c r="DM24" s="736"/>
      <c r="DN24" s="736"/>
      <c r="DO24" s="736"/>
      <c r="DP24" s="736"/>
      <c r="DQ24" s="736"/>
      <c r="DR24" s="736"/>
      <c r="DS24" s="736"/>
      <c r="DT24" s="736"/>
      <c r="DU24" s="736"/>
      <c r="DV24" s="779"/>
      <c r="DW24" s="780">
        <v>54.2</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2258694</v>
      </c>
      <c r="CS25" s="699"/>
      <c r="CT25" s="699"/>
      <c r="CU25" s="699"/>
      <c r="CV25" s="699"/>
      <c r="CW25" s="699"/>
      <c r="CX25" s="699"/>
      <c r="CY25" s="700"/>
      <c r="CZ25" s="683">
        <v>11.4</v>
      </c>
      <c r="DA25" s="701"/>
      <c r="DB25" s="701"/>
      <c r="DC25" s="702"/>
      <c r="DD25" s="686">
        <v>1989531</v>
      </c>
      <c r="DE25" s="699"/>
      <c r="DF25" s="699"/>
      <c r="DG25" s="699"/>
      <c r="DH25" s="699"/>
      <c r="DI25" s="699"/>
      <c r="DJ25" s="699"/>
      <c r="DK25" s="700"/>
      <c r="DL25" s="686">
        <v>1881715</v>
      </c>
      <c r="DM25" s="699"/>
      <c r="DN25" s="699"/>
      <c r="DO25" s="699"/>
      <c r="DP25" s="699"/>
      <c r="DQ25" s="699"/>
      <c r="DR25" s="699"/>
      <c r="DS25" s="699"/>
      <c r="DT25" s="699"/>
      <c r="DU25" s="699"/>
      <c r="DV25" s="700"/>
      <c r="DW25" s="683">
        <v>20.8</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9927673</v>
      </c>
      <c r="S26" s="681"/>
      <c r="T26" s="681"/>
      <c r="U26" s="681"/>
      <c r="V26" s="681"/>
      <c r="W26" s="681"/>
      <c r="X26" s="681"/>
      <c r="Y26" s="682"/>
      <c r="Z26" s="713">
        <v>48.1</v>
      </c>
      <c r="AA26" s="713"/>
      <c r="AB26" s="713"/>
      <c r="AC26" s="713"/>
      <c r="AD26" s="714">
        <v>8725553</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1350224</v>
      </c>
      <c r="CS26" s="681"/>
      <c r="CT26" s="681"/>
      <c r="CU26" s="681"/>
      <c r="CV26" s="681"/>
      <c r="CW26" s="681"/>
      <c r="CX26" s="681"/>
      <c r="CY26" s="682"/>
      <c r="CZ26" s="683">
        <v>6.8</v>
      </c>
      <c r="DA26" s="701"/>
      <c r="DB26" s="701"/>
      <c r="DC26" s="702"/>
      <c r="DD26" s="686">
        <v>1201328</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2039</v>
      </c>
      <c r="S27" s="681"/>
      <c r="T27" s="681"/>
      <c r="U27" s="681"/>
      <c r="V27" s="681"/>
      <c r="W27" s="681"/>
      <c r="X27" s="681"/>
      <c r="Y27" s="682"/>
      <c r="Z27" s="713">
        <v>0</v>
      </c>
      <c r="AA27" s="713"/>
      <c r="AB27" s="713"/>
      <c r="AC27" s="713"/>
      <c r="AD27" s="714">
        <v>2039</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2816357</v>
      </c>
      <c r="BH27" s="681"/>
      <c r="BI27" s="681"/>
      <c r="BJ27" s="681"/>
      <c r="BK27" s="681"/>
      <c r="BL27" s="681"/>
      <c r="BM27" s="681"/>
      <c r="BN27" s="682"/>
      <c r="BO27" s="713">
        <v>100</v>
      </c>
      <c r="BP27" s="713"/>
      <c r="BQ27" s="713"/>
      <c r="BR27" s="713"/>
      <c r="BS27" s="686">
        <v>178828</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3028323</v>
      </c>
      <c r="CS27" s="699"/>
      <c r="CT27" s="699"/>
      <c r="CU27" s="699"/>
      <c r="CV27" s="699"/>
      <c r="CW27" s="699"/>
      <c r="CX27" s="699"/>
      <c r="CY27" s="700"/>
      <c r="CZ27" s="683">
        <v>15.3</v>
      </c>
      <c r="DA27" s="701"/>
      <c r="DB27" s="701"/>
      <c r="DC27" s="702"/>
      <c r="DD27" s="686">
        <v>1041236</v>
      </c>
      <c r="DE27" s="699"/>
      <c r="DF27" s="699"/>
      <c r="DG27" s="699"/>
      <c r="DH27" s="699"/>
      <c r="DI27" s="699"/>
      <c r="DJ27" s="699"/>
      <c r="DK27" s="700"/>
      <c r="DL27" s="686">
        <v>1016265</v>
      </c>
      <c r="DM27" s="699"/>
      <c r="DN27" s="699"/>
      <c r="DO27" s="699"/>
      <c r="DP27" s="699"/>
      <c r="DQ27" s="699"/>
      <c r="DR27" s="699"/>
      <c r="DS27" s="699"/>
      <c r="DT27" s="699"/>
      <c r="DU27" s="699"/>
      <c r="DV27" s="700"/>
      <c r="DW27" s="683">
        <v>11.2</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86874</v>
      </c>
      <c r="S28" s="681"/>
      <c r="T28" s="681"/>
      <c r="U28" s="681"/>
      <c r="V28" s="681"/>
      <c r="W28" s="681"/>
      <c r="X28" s="681"/>
      <c r="Y28" s="682"/>
      <c r="Z28" s="713">
        <v>0.4</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2162175</v>
      </c>
      <c r="CS28" s="681"/>
      <c r="CT28" s="681"/>
      <c r="CU28" s="681"/>
      <c r="CV28" s="681"/>
      <c r="CW28" s="681"/>
      <c r="CX28" s="681"/>
      <c r="CY28" s="682"/>
      <c r="CZ28" s="683">
        <v>11</v>
      </c>
      <c r="DA28" s="701"/>
      <c r="DB28" s="701"/>
      <c r="DC28" s="702"/>
      <c r="DD28" s="686">
        <v>2011179</v>
      </c>
      <c r="DE28" s="681"/>
      <c r="DF28" s="681"/>
      <c r="DG28" s="681"/>
      <c r="DH28" s="681"/>
      <c r="DI28" s="681"/>
      <c r="DJ28" s="681"/>
      <c r="DK28" s="682"/>
      <c r="DL28" s="686">
        <v>2011179</v>
      </c>
      <c r="DM28" s="681"/>
      <c r="DN28" s="681"/>
      <c r="DO28" s="681"/>
      <c r="DP28" s="681"/>
      <c r="DQ28" s="681"/>
      <c r="DR28" s="681"/>
      <c r="DS28" s="681"/>
      <c r="DT28" s="681"/>
      <c r="DU28" s="681"/>
      <c r="DV28" s="682"/>
      <c r="DW28" s="683">
        <v>22.2</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138017</v>
      </c>
      <c r="S29" s="681"/>
      <c r="T29" s="681"/>
      <c r="U29" s="681"/>
      <c r="V29" s="681"/>
      <c r="W29" s="681"/>
      <c r="X29" s="681"/>
      <c r="Y29" s="682"/>
      <c r="Z29" s="713">
        <v>0.7</v>
      </c>
      <c r="AA29" s="713"/>
      <c r="AB29" s="713"/>
      <c r="AC29" s="713"/>
      <c r="AD29" s="714">
        <v>22594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2162145</v>
      </c>
      <c r="CS29" s="699"/>
      <c r="CT29" s="699"/>
      <c r="CU29" s="699"/>
      <c r="CV29" s="699"/>
      <c r="CW29" s="699"/>
      <c r="CX29" s="699"/>
      <c r="CY29" s="700"/>
      <c r="CZ29" s="683">
        <v>11</v>
      </c>
      <c r="DA29" s="701"/>
      <c r="DB29" s="701"/>
      <c r="DC29" s="702"/>
      <c r="DD29" s="686">
        <v>2011149</v>
      </c>
      <c r="DE29" s="699"/>
      <c r="DF29" s="699"/>
      <c r="DG29" s="699"/>
      <c r="DH29" s="699"/>
      <c r="DI29" s="699"/>
      <c r="DJ29" s="699"/>
      <c r="DK29" s="700"/>
      <c r="DL29" s="686">
        <v>2011149</v>
      </c>
      <c r="DM29" s="699"/>
      <c r="DN29" s="699"/>
      <c r="DO29" s="699"/>
      <c r="DP29" s="699"/>
      <c r="DQ29" s="699"/>
      <c r="DR29" s="699"/>
      <c r="DS29" s="699"/>
      <c r="DT29" s="699"/>
      <c r="DU29" s="699"/>
      <c r="DV29" s="700"/>
      <c r="DW29" s="683">
        <v>22.2</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70642</v>
      </c>
      <c r="S30" s="681"/>
      <c r="T30" s="681"/>
      <c r="U30" s="681"/>
      <c r="V30" s="681"/>
      <c r="W30" s="681"/>
      <c r="X30" s="681"/>
      <c r="Y30" s="682"/>
      <c r="Z30" s="713">
        <v>0.3</v>
      </c>
      <c r="AA30" s="713"/>
      <c r="AB30" s="713"/>
      <c r="AC30" s="713"/>
      <c r="AD30" s="714" t="s">
        <v>128</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2069928</v>
      </c>
      <c r="CS30" s="681"/>
      <c r="CT30" s="681"/>
      <c r="CU30" s="681"/>
      <c r="CV30" s="681"/>
      <c r="CW30" s="681"/>
      <c r="CX30" s="681"/>
      <c r="CY30" s="682"/>
      <c r="CZ30" s="683">
        <v>10.5</v>
      </c>
      <c r="DA30" s="701"/>
      <c r="DB30" s="701"/>
      <c r="DC30" s="702"/>
      <c r="DD30" s="686">
        <v>1918932</v>
      </c>
      <c r="DE30" s="681"/>
      <c r="DF30" s="681"/>
      <c r="DG30" s="681"/>
      <c r="DH30" s="681"/>
      <c r="DI30" s="681"/>
      <c r="DJ30" s="681"/>
      <c r="DK30" s="682"/>
      <c r="DL30" s="686">
        <v>1918932</v>
      </c>
      <c r="DM30" s="681"/>
      <c r="DN30" s="681"/>
      <c r="DO30" s="681"/>
      <c r="DP30" s="681"/>
      <c r="DQ30" s="681"/>
      <c r="DR30" s="681"/>
      <c r="DS30" s="681"/>
      <c r="DT30" s="681"/>
      <c r="DU30" s="681"/>
      <c r="DV30" s="682"/>
      <c r="DW30" s="683">
        <v>21.2</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4724559</v>
      </c>
      <c r="S31" s="681"/>
      <c r="T31" s="681"/>
      <c r="U31" s="681"/>
      <c r="V31" s="681"/>
      <c r="W31" s="681"/>
      <c r="X31" s="681"/>
      <c r="Y31" s="682"/>
      <c r="Z31" s="713">
        <v>22.9</v>
      </c>
      <c r="AA31" s="713"/>
      <c r="AB31" s="713"/>
      <c r="AC31" s="713"/>
      <c r="AD31" s="714" t="s">
        <v>128</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98.2</v>
      </c>
      <c r="BH31" s="750"/>
      <c r="BI31" s="750"/>
      <c r="BJ31" s="750"/>
      <c r="BK31" s="750"/>
      <c r="BL31" s="750"/>
      <c r="BM31" s="751">
        <v>97.1</v>
      </c>
      <c r="BN31" s="750"/>
      <c r="BO31" s="750"/>
      <c r="BP31" s="750"/>
      <c r="BQ31" s="752"/>
      <c r="BR31" s="749">
        <v>99.3</v>
      </c>
      <c r="BS31" s="750"/>
      <c r="BT31" s="750"/>
      <c r="BU31" s="750"/>
      <c r="BV31" s="750"/>
      <c r="BW31" s="750"/>
      <c r="BX31" s="751">
        <v>98.3</v>
      </c>
      <c r="BY31" s="750"/>
      <c r="BZ31" s="750"/>
      <c r="CA31" s="750"/>
      <c r="CB31" s="752"/>
      <c r="CD31" s="767"/>
      <c r="CE31" s="768"/>
      <c r="CF31" s="719" t="s">
        <v>311</v>
      </c>
      <c r="CG31" s="720"/>
      <c r="CH31" s="720"/>
      <c r="CI31" s="720"/>
      <c r="CJ31" s="720"/>
      <c r="CK31" s="720"/>
      <c r="CL31" s="720"/>
      <c r="CM31" s="720"/>
      <c r="CN31" s="720"/>
      <c r="CO31" s="720"/>
      <c r="CP31" s="720"/>
      <c r="CQ31" s="721"/>
      <c r="CR31" s="680">
        <v>92217</v>
      </c>
      <c r="CS31" s="699"/>
      <c r="CT31" s="699"/>
      <c r="CU31" s="699"/>
      <c r="CV31" s="699"/>
      <c r="CW31" s="699"/>
      <c r="CX31" s="699"/>
      <c r="CY31" s="700"/>
      <c r="CZ31" s="683">
        <v>0.5</v>
      </c>
      <c r="DA31" s="701"/>
      <c r="DB31" s="701"/>
      <c r="DC31" s="702"/>
      <c r="DD31" s="686">
        <v>92217</v>
      </c>
      <c r="DE31" s="699"/>
      <c r="DF31" s="699"/>
      <c r="DG31" s="699"/>
      <c r="DH31" s="699"/>
      <c r="DI31" s="699"/>
      <c r="DJ31" s="699"/>
      <c r="DK31" s="700"/>
      <c r="DL31" s="686">
        <v>92217</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98.6</v>
      </c>
      <c r="BN32" s="745"/>
      <c r="BO32" s="745"/>
      <c r="BP32" s="745"/>
      <c r="BQ32" s="726"/>
      <c r="BR32" s="753">
        <v>99.4</v>
      </c>
      <c r="BS32" s="699"/>
      <c r="BT32" s="699"/>
      <c r="BU32" s="699"/>
      <c r="BV32" s="699"/>
      <c r="BW32" s="699"/>
      <c r="BX32" s="684">
        <v>98.6</v>
      </c>
      <c r="BY32" s="745"/>
      <c r="BZ32" s="745"/>
      <c r="CA32" s="745"/>
      <c r="CB32" s="726"/>
      <c r="CD32" s="769"/>
      <c r="CE32" s="770"/>
      <c r="CF32" s="719" t="s">
        <v>315</v>
      </c>
      <c r="CG32" s="720"/>
      <c r="CH32" s="720"/>
      <c r="CI32" s="720"/>
      <c r="CJ32" s="720"/>
      <c r="CK32" s="720"/>
      <c r="CL32" s="720"/>
      <c r="CM32" s="720"/>
      <c r="CN32" s="720"/>
      <c r="CO32" s="720"/>
      <c r="CP32" s="720"/>
      <c r="CQ32" s="721"/>
      <c r="CR32" s="680">
        <v>30</v>
      </c>
      <c r="CS32" s="681"/>
      <c r="CT32" s="681"/>
      <c r="CU32" s="681"/>
      <c r="CV32" s="681"/>
      <c r="CW32" s="681"/>
      <c r="CX32" s="681"/>
      <c r="CY32" s="682"/>
      <c r="CZ32" s="683">
        <v>0</v>
      </c>
      <c r="DA32" s="701"/>
      <c r="DB32" s="701"/>
      <c r="DC32" s="702"/>
      <c r="DD32" s="686">
        <v>30</v>
      </c>
      <c r="DE32" s="681"/>
      <c r="DF32" s="681"/>
      <c r="DG32" s="681"/>
      <c r="DH32" s="681"/>
      <c r="DI32" s="681"/>
      <c r="DJ32" s="681"/>
      <c r="DK32" s="682"/>
      <c r="DL32" s="686">
        <v>30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1138330</v>
      </c>
      <c r="S33" s="681"/>
      <c r="T33" s="681"/>
      <c r="U33" s="681"/>
      <c r="V33" s="681"/>
      <c r="W33" s="681"/>
      <c r="X33" s="681"/>
      <c r="Y33" s="682"/>
      <c r="Z33" s="713">
        <v>5.5</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96.9</v>
      </c>
      <c r="BH33" s="665"/>
      <c r="BI33" s="665"/>
      <c r="BJ33" s="665"/>
      <c r="BK33" s="665"/>
      <c r="BL33" s="665"/>
      <c r="BM33" s="707">
        <v>95.5</v>
      </c>
      <c r="BN33" s="665"/>
      <c r="BO33" s="665"/>
      <c r="BP33" s="665"/>
      <c r="BQ33" s="709"/>
      <c r="BR33" s="744">
        <v>99</v>
      </c>
      <c r="BS33" s="665"/>
      <c r="BT33" s="665"/>
      <c r="BU33" s="665"/>
      <c r="BV33" s="665"/>
      <c r="BW33" s="665"/>
      <c r="BX33" s="707">
        <v>97.7</v>
      </c>
      <c r="BY33" s="665"/>
      <c r="BZ33" s="665"/>
      <c r="CA33" s="665"/>
      <c r="CB33" s="709"/>
      <c r="CD33" s="719" t="s">
        <v>318</v>
      </c>
      <c r="CE33" s="720"/>
      <c r="CF33" s="720"/>
      <c r="CG33" s="720"/>
      <c r="CH33" s="720"/>
      <c r="CI33" s="720"/>
      <c r="CJ33" s="720"/>
      <c r="CK33" s="720"/>
      <c r="CL33" s="720"/>
      <c r="CM33" s="720"/>
      <c r="CN33" s="720"/>
      <c r="CO33" s="720"/>
      <c r="CP33" s="720"/>
      <c r="CQ33" s="721"/>
      <c r="CR33" s="680">
        <v>9090209</v>
      </c>
      <c r="CS33" s="699"/>
      <c r="CT33" s="699"/>
      <c r="CU33" s="699"/>
      <c r="CV33" s="699"/>
      <c r="CW33" s="699"/>
      <c r="CX33" s="699"/>
      <c r="CY33" s="700"/>
      <c r="CZ33" s="683">
        <v>46.1</v>
      </c>
      <c r="DA33" s="701"/>
      <c r="DB33" s="701"/>
      <c r="DC33" s="702"/>
      <c r="DD33" s="686">
        <v>5253824</v>
      </c>
      <c r="DE33" s="699"/>
      <c r="DF33" s="699"/>
      <c r="DG33" s="699"/>
      <c r="DH33" s="699"/>
      <c r="DI33" s="699"/>
      <c r="DJ33" s="699"/>
      <c r="DK33" s="700"/>
      <c r="DL33" s="686">
        <v>3465824</v>
      </c>
      <c r="DM33" s="699"/>
      <c r="DN33" s="699"/>
      <c r="DO33" s="699"/>
      <c r="DP33" s="699"/>
      <c r="DQ33" s="699"/>
      <c r="DR33" s="699"/>
      <c r="DS33" s="699"/>
      <c r="DT33" s="699"/>
      <c r="DU33" s="699"/>
      <c r="DV33" s="700"/>
      <c r="DW33" s="683">
        <v>38.299999999999997</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68286</v>
      </c>
      <c r="S34" s="681"/>
      <c r="T34" s="681"/>
      <c r="U34" s="681"/>
      <c r="V34" s="681"/>
      <c r="W34" s="681"/>
      <c r="X34" s="681"/>
      <c r="Y34" s="682"/>
      <c r="Z34" s="713">
        <v>0.3</v>
      </c>
      <c r="AA34" s="713"/>
      <c r="AB34" s="713"/>
      <c r="AC34" s="713"/>
      <c r="AD34" s="714">
        <v>11353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1957661</v>
      </c>
      <c r="CS34" s="681"/>
      <c r="CT34" s="681"/>
      <c r="CU34" s="681"/>
      <c r="CV34" s="681"/>
      <c r="CW34" s="681"/>
      <c r="CX34" s="681"/>
      <c r="CY34" s="682"/>
      <c r="CZ34" s="683">
        <v>9.9</v>
      </c>
      <c r="DA34" s="701"/>
      <c r="DB34" s="701"/>
      <c r="DC34" s="702"/>
      <c r="DD34" s="686">
        <v>1325625</v>
      </c>
      <c r="DE34" s="681"/>
      <c r="DF34" s="681"/>
      <c r="DG34" s="681"/>
      <c r="DH34" s="681"/>
      <c r="DI34" s="681"/>
      <c r="DJ34" s="681"/>
      <c r="DK34" s="682"/>
      <c r="DL34" s="686">
        <v>930994</v>
      </c>
      <c r="DM34" s="681"/>
      <c r="DN34" s="681"/>
      <c r="DO34" s="681"/>
      <c r="DP34" s="681"/>
      <c r="DQ34" s="681"/>
      <c r="DR34" s="681"/>
      <c r="DS34" s="681"/>
      <c r="DT34" s="681"/>
      <c r="DU34" s="681"/>
      <c r="DV34" s="682"/>
      <c r="DW34" s="683">
        <v>10.3</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164745</v>
      </c>
      <c r="S35" s="681"/>
      <c r="T35" s="681"/>
      <c r="U35" s="681"/>
      <c r="V35" s="681"/>
      <c r="W35" s="681"/>
      <c r="X35" s="681"/>
      <c r="Y35" s="682"/>
      <c r="Z35" s="713">
        <v>0.8</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254689</v>
      </c>
      <c r="CS35" s="699"/>
      <c r="CT35" s="699"/>
      <c r="CU35" s="699"/>
      <c r="CV35" s="699"/>
      <c r="CW35" s="699"/>
      <c r="CX35" s="699"/>
      <c r="CY35" s="700"/>
      <c r="CZ35" s="683">
        <v>1.3</v>
      </c>
      <c r="DA35" s="701"/>
      <c r="DB35" s="701"/>
      <c r="DC35" s="702"/>
      <c r="DD35" s="686">
        <v>196691</v>
      </c>
      <c r="DE35" s="699"/>
      <c r="DF35" s="699"/>
      <c r="DG35" s="699"/>
      <c r="DH35" s="699"/>
      <c r="DI35" s="699"/>
      <c r="DJ35" s="699"/>
      <c r="DK35" s="700"/>
      <c r="DL35" s="686">
        <v>196691</v>
      </c>
      <c r="DM35" s="699"/>
      <c r="DN35" s="699"/>
      <c r="DO35" s="699"/>
      <c r="DP35" s="699"/>
      <c r="DQ35" s="699"/>
      <c r="DR35" s="699"/>
      <c r="DS35" s="699"/>
      <c r="DT35" s="699"/>
      <c r="DU35" s="699"/>
      <c r="DV35" s="700"/>
      <c r="DW35" s="683">
        <v>2.2000000000000002</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732878</v>
      </c>
      <c r="S36" s="681"/>
      <c r="T36" s="681"/>
      <c r="U36" s="681"/>
      <c r="V36" s="681"/>
      <c r="W36" s="681"/>
      <c r="X36" s="681"/>
      <c r="Y36" s="682"/>
      <c r="Z36" s="713">
        <v>3.6</v>
      </c>
      <c r="AA36" s="713"/>
      <c r="AB36" s="713"/>
      <c r="AC36" s="713"/>
      <c r="AD36" s="714" t="s">
        <v>128</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1871257</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23367</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4537543</v>
      </c>
      <c r="CS36" s="681"/>
      <c r="CT36" s="681"/>
      <c r="CU36" s="681"/>
      <c r="CV36" s="681"/>
      <c r="CW36" s="681"/>
      <c r="CX36" s="681"/>
      <c r="CY36" s="682"/>
      <c r="CZ36" s="683">
        <v>23</v>
      </c>
      <c r="DA36" s="701"/>
      <c r="DB36" s="701"/>
      <c r="DC36" s="702"/>
      <c r="DD36" s="686">
        <v>1824677</v>
      </c>
      <c r="DE36" s="681"/>
      <c r="DF36" s="681"/>
      <c r="DG36" s="681"/>
      <c r="DH36" s="681"/>
      <c r="DI36" s="681"/>
      <c r="DJ36" s="681"/>
      <c r="DK36" s="682"/>
      <c r="DL36" s="686">
        <v>1022336</v>
      </c>
      <c r="DM36" s="681"/>
      <c r="DN36" s="681"/>
      <c r="DO36" s="681"/>
      <c r="DP36" s="681"/>
      <c r="DQ36" s="681"/>
      <c r="DR36" s="681"/>
      <c r="DS36" s="681"/>
      <c r="DT36" s="681"/>
      <c r="DU36" s="681"/>
      <c r="DV36" s="682"/>
      <c r="DW36" s="683">
        <v>11.3</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423521</v>
      </c>
      <c r="S37" s="681"/>
      <c r="T37" s="681"/>
      <c r="U37" s="681"/>
      <c r="V37" s="681"/>
      <c r="W37" s="681"/>
      <c r="X37" s="681"/>
      <c r="Y37" s="682"/>
      <c r="Z37" s="713">
        <v>2.1</v>
      </c>
      <c r="AA37" s="713"/>
      <c r="AB37" s="713"/>
      <c r="AC37" s="713"/>
      <c r="AD37" s="714" t="s">
        <v>128</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369219</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-18477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798662</v>
      </c>
      <c r="CS37" s="699"/>
      <c r="CT37" s="699"/>
      <c r="CU37" s="699"/>
      <c r="CV37" s="699"/>
      <c r="CW37" s="699"/>
      <c r="CX37" s="699"/>
      <c r="CY37" s="700"/>
      <c r="CZ37" s="683">
        <v>4</v>
      </c>
      <c r="DA37" s="701"/>
      <c r="DB37" s="701"/>
      <c r="DC37" s="702"/>
      <c r="DD37" s="686">
        <v>776175</v>
      </c>
      <c r="DE37" s="699"/>
      <c r="DF37" s="699"/>
      <c r="DG37" s="699"/>
      <c r="DH37" s="699"/>
      <c r="DI37" s="699"/>
      <c r="DJ37" s="699"/>
      <c r="DK37" s="700"/>
      <c r="DL37" s="686">
        <v>771354</v>
      </c>
      <c r="DM37" s="699"/>
      <c r="DN37" s="699"/>
      <c r="DO37" s="699"/>
      <c r="DP37" s="699"/>
      <c r="DQ37" s="699"/>
      <c r="DR37" s="699"/>
      <c r="DS37" s="699"/>
      <c r="DT37" s="699"/>
      <c r="DU37" s="699"/>
      <c r="DV37" s="700"/>
      <c r="DW37" s="683">
        <v>8.5</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503477</v>
      </c>
      <c r="S38" s="681"/>
      <c r="T38" s="681"/>
      <c r="U38" s="681"/>
      <c r="V38" s="681"/>
      <c r="W38" s="681"/>
      <c r="X38" s="681"/>
      <c r="Y38" s="682"/>
      <c r="Z38" s="713">
        <v>2.4</v>
      </c>
      <c r="AA38" s="713"/>
      <c r="AB38" s="713"/>
      <c r="AC38" s="713"/>
      <c r="AD38" s="714">
        <v>25</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193249</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3193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1678008</v>
      </c>
      <c r="CS38" s="681"/>
      <c r="CT38" s="681"/>
      <c r="CU38" s="681"/>
      <c r="CV38" s="681"/>
      <c r="CW38" s="681"/>
      <c r="CX38" s="681"/>
      <c r="CY38" s="682"/>
      <c r="CZ38" s="683">
        <v>8.5</v>
      </c>
      <c r="DA38" s="701"/>
      <c r="DB38" s="701"/>
      <c r="DC38" s="702"/>
      <c r="DD38" s="686">
        <v>1460188</v>
      </c>
      <c r="DE38" s="681"/>
      <c r="DF38" s="681"/>
      <c r="DG38" s="681"/>
      <c r="DH38" s="681"/>
      <c r="DI38" s="681"/>
      <c r="DJ38" s="681"/>
      <c r="DK38" s="682"/>
      <c r="DL38" s="686">
        <v>1315803</v>
      </c>
      <c r="DM38" s="681"/>
      <c r="DN38" s="681"/>
      <c r="DO38" s="681"/>
      <c r="DP38" s="681"/>
      <c r="DQ38" s="681"/>
      <c r="DR38" s="681"/>
      <c r="DS38" s="681"/>
      <c r="DT38" s="681"/>
      <c r="DU38" s="681"/>
      <c r="DV38" s="682"/>
      <c r="DW38" s="683">
        <v>14.5</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2648510</v>
      </c>
      <c r="S39" s="681"/>
      <c r="T39" s="681"/>
      <c r="U39" s="681"/>
      <c r="V39" s="681"/>
      <c r="W39" s="681"/>
      <c r="X39" s="681"/>
      <c r="Y39" s="682"/>
      <c r="Z39" s="713">
        <v>12.8</v>
      </c>
      <c r="AA39" s="713"/>
      <c r="AB39" s="713"/>
      <c r="AC39" s="713"/>
      <c r="AD39" s="714" t="s">
        <v>128</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t="s">
        <v>128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4492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614565</v>
      </c>
      <c r="CS39" s="699"/>
      <c r="CT39" s="699"/>
      <c r="CU39" s="699"/>
      <c r="CV39" s="699"/>
      <c r="CW39" s="699"/>
      <c r="CX39" s="699"/>
      <c r="CY39" s="700"/>
      <c r="CZ39" s="683">
        <v>3.1</v>
      </c>
      <c r="DA39" s="701"/>
      <c r="DB39" s="701"/>
      <c r="DC39" s="702"/>
      <c r="DD39" s="686">
        <v>445863</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t="s">
        <v>128</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82</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47743</v>
      </c>
      <c r="CS40" s="681"/>
      <c r="CT40" s="681"/>
      <c r="CU40" s="681"/>
      <c r="CV40" s="681"/>
      <c r="CW40" s="681"/>
      <c r="CX40" s="681"/>
      <c r="CY40" s="682"/>
      <c r="CZ40" s="683">
        <v>0.2</v>
      </c>
      <c r="DA40" s="701"/>
      <c r="DB40" s="701"/>
      <c r="DC40" s="702"/>
      <c r="DD40" s="686">
        <v>780</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240002</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298841</v>
      </c>
      <c r="S42" s="681"/>
      <c r="T42" s="681"/>
      <c r="U42" s="681"/>
      <c r="V42" s="681"/>
      <c r="W42" s="681"/>
      <c r="X42" s="681"/>
      <c r="Y42" s="682"/>
      <c r="Z42" s="713">
        <v>1.4</v>
      </c>
      <c r="AA42" s="713"/>
      <c r="AB42" s="713"/>
      <c r="AC42" s="713"/>
      <c r="AD42" s="714" t="s">
        <v>128</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1068787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513</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3196643</v>
      </c>
      <c r="CS42" s="681"/>
      <c r="CT42" s="681"/>
      <c r="CU42" s="681"/>
      <c r="CV42" s="681"/>
      <c r="CW42" s="681"/>
      <c r="CX42" s="681"/>
      <c r="CY42" s="682"/>
      <c r="CZ42" s="683">
        <v>16.2</v>
      </c>
      <c r="DA42" s="684"/>
      <c r="DB42" s="684"/>
      <c r="DC42" s="685"/>
      <c r="DD42" s="686">
        <v>141773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20629551</v>
      </c>
      <c r="S43" s="703"/>
      <c r="T43" s="703"/>
      <c r="U43" s="703"/>
      <c r="V43" s="703"/>
      <c r="W43" s="703"/>
      <c r="X43" s="703"/>
      <c r="Y43" s="704"/>
      <c r="Z43" s="705">
        <v>100</v>
      </c>
      <c r="AA43" s="705"/>
      <c r="AB43" s="705"/>
      <c r="AC43" s="705"/>
      <c r="AD43" s="706">
        <v>8761564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27126</v>
      </c>
      <c r="CS43" s="699"/>
      <c r="CT43" s="699"/>
      <c r="CU43" s="699"/>
      <c r="CV43" s="699"/>
      <c r="CW43" s="699"/>
      <c r="CX43" s="699"/>
      <c r="CY43" s="700"/>
      <c r="CZ43" s="683">
        <v>0.1</v>
      </c>
      <c r="DA43" s="701"/>
      <c r="DB43" s="701"/>
      <c r="DC43" s="702"/>
      <c r="DD43" s="686">
        <v>3365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3032974</v>
      </c>
      <c r="CS44" s="681"/>
      <c r="CT44" s="681"/>
      <c r="CU44" s="681"/>
      <c r="CV44" s="681"/>
      <c r="CW44" s="681"/>
      <c r="CX44" s="681"/>
      <c r="CY44" s="682"/>
      <c r="CZ44" s="683">
        <v>15.4</v>
      </c>
      <c r="DA44" s="684"/>
      <c r="DB44" s="684"/>
      <c r="DC44" s="685"/>
      <c r="DD44" s="686">
        <v>104509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728581</v>
      </c>
      <c r="CS45" s="699"/>
      <c r="CT45" s="699"/>
      <c r="CU45" s="699"/>
      <c r="CV45" s="699"/>
      <c r="CW45" s="699"/>
      <c r="CX45" s="699"/>
      <c r="CY45" s="700"/>
      <c r="CZ45" s="683">
        <v>3.7</v>
      </c>
      <c r="DA45" s="701"/>
      <c r="DB45" s="701"/>
      <c r="DC45" s="702"/>
      <c r="DD45" s="686">
        <v>6171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2259859</v>
      </c>
      <c r="CS46" s="681"/>
      <c r="CT46" s="681"/>
      <c r="CU46" s="681"/>
      <c r="CV46" s="681"/>
      <c r="CW46" s="681"/>
      <c r="CX46" s="681"/>
      <c r="CY46" s="682"/>
      <c r="CZ46" s="683">
        <v>11.5</v>
      </c>
      <c r="DA46" s="684"/>
      <c r="DB46" s="684"/>
      <c r="DC46" s="685"/>
      <c r="DD46" s="686">
        <v>94704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163669</v>
      </c>
      <c r="CS47" s="699"/>
      <c r="CT47" s="699"/>
      <c r="CU47" s="699"/>
      <c r="CV47" s="699"/>
      <c r="CW47" s="699"/>
      <c r="CX47" s="699"/>
      <c r="CY47" s="700"/>
      <c r="CZ47" s="683">
        <v>0.8</v>
      </c>
      <c r="DA47" s="701"/>
      <c r="DB47" s="701"/>
      <c r="DC47" s="702"/>
      <c r="DD47" s="686">
        <v>37264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364</v>
      </c>
      <c r="CS48" s="681"/>
      <c r="CT48" s="681"/>
      <c r="CU48" s="681"/>
      <c r="CV48" s="681"/>
      <c r="CW48" s="681"/>
      <c r="CX48" s="681"/>
      <c r="CY48" s="682"/>
      <c r="CZ48" s="683" t="s">
        <v>364</v>
      </c>
      <c r="DA48" s="684"/>
      <c r="DB48" s="684"/>
      <c r="DC48" s="685"/>
      <c r="DD48" s="686" t="s">
        <v>364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19736044</v>
      </c>
      <c r="CS49" s="665"/>
      <c r="CT49" s="665"/>
      <c r="CU49" s="665"/>
      <c r="CV49" s="665"/>
      <c r="CW49" s="665"/>
      <c r="CX49" s="665"/>
      <c r="CY49" s="666"/>
      <c r="CZ49" s="667">
        <v>100</v>
      </c>
      <c r="DA49" s="668"/>
      <c r="DB49" s="668"/>
      <c r="DC49" s="669"/>
      <c r="DD49" s="670">
        <v>10437543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f0C+n4UKwBaJKLY76Z6PbASGrwc9p4yvHfa8+ONnz0BsLY4/XG/s664hIsSgRvBpk83OHtG5Q0NkKg8CI3roQ==" saltValue="137/QnJKY15/Vb3vBO3O8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P43" sqref="AP43:AT4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20630</v>
      </c>
      <c r="R7" s="1200"/>
      <c r="S7" s="1200"/>
      <c r="T7" s="1200"/>
      <c r="U7" s="1200"/>
      <c r="V7" s="1200">
        <v>19736</v>
      </c>
      <c r="W7" s="1200"/>
      <c r="X7" s="1200"/>
      <c r="Y7" s="1200"/>
      <c r="Z7" s="1200"/>
      <c r="AA7" s="1200">
        <v>894</v>
      </c>
      <c r="AB7" s="1200"/>
      <c r="AC7" s="1200"/>
      <c r="AD7" s="1200"/>
      <c r="AE7" s="1201"/>
      <c r="AF7" s="1202">
        <v>549</v>
      </c>
      <c r="AG7" s="1203"/>
      <c r="AH7" s="1203"/>
      <c r="AI7" s="1203"/>
      <c r="AJ7" s="1204"/>
      <c r="AK7" s="1186">
        <v>733</v>
      </c>
      <c r="AL7" s="1187"/>
      <c r="AM7" s="1187"/>
      <c r="AN7" s="1187"/>
      <c r="AO7" s="1187"/>
      <c r="AP7" s="1187">
        <v>21109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590</v>
      </c>
      <c r="BS7" s="1190" t="s">
        <v>591</v>
      </c>
      <c r="BT7" s="1191"/>
      <c r="BU7" s="1191"/>
      <c r="BV7" s="1191"/>
      <c r="BW7" s="1191"/>
      <c r="BX7" s="1191"/>
      <c r="BY7" s="1191"/>
      <c r="BZ7" s="1191"/>
      <c r="CA7" s="1191"/>
      <c r="CB7" s="1191"/>
      <c r="CC7" s="1191"/>
      <c r="CD7" s="1191"/>
      <c r="CE7" s="1191"/>
      <c r="CF7" s="1191"/>
      <c r="CG7" s="1192"/>
      <c r="CH7" s="1183">
        <v>-10</v>
      </c>
      <c r="CI7" s="1184"/>
      <c r="CJ7" s="1184"/>
      <c r="CK7" s="1184"/>
      <c r="CL7" s="1185"/>
      <c r="CM7" s="1183">
        <v>250</v>
      </c>
      <c r="CN7" s="1184"/>
      <c r="CO7" s="1184"/>
      <c r="CP7" s="1184"/>
      <c r="CQ7" s="1185"/>
      <c r="CR7" s="1183">
        <v>3</v>
      </c>
      <c r="CS7" s="1184"/>
      <c r="CT7" s="1184"/>
      <c r="CU7" s="1184"/>
      <c r="CV7" s="1185"/>
      <c r="CW7" s="1183">
        <v>3</v>
      </c>
      <c r="CX7" s="1184"/>
      <c r="CY7" s="1184"/>
      <c r="CZ7" s="1184"/>
      <c r="DA7" s="1185"/>
      <c r="DB7" s="1183" t="s">
        <v>594</v>
      </c>
      <c r="DC7" s="1184"/>
      <c r="DD7" s="1184"/>
      <c r="DE7" s="1184"/>
      <c r="DF7" s="1185"/>
      <c r="DG7" s="1183">
        <v>190</v>
      </c>
      <c r="DH7" s="1184"/>
      <c r="DI7" s="1184"/>
      <c r="DJ7" s="1184"/>
      <c r="DK7" s="1185"/>
      <c r="DL7" s="1183" t="s">
        <v>594</v>
      </c>
      <c r="DM7" s="1184"/>
      <c r="DN7" s="1184"/>
      <c r="DO7" s="1184"/>
      <c r="DP7" s="1185"/>
      <c r="DQ7" s="1183" t="s">
        <v>594</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592</v>
      </c>
      <c r="BT8" s="1110"/>
      <c r="BU8" s="1110"/>
      <c r="BV8" s="1110"/>
      <c r="BW8" s="1110"/>
      <c r="BX8" s="1110"/>
      <c r="BY8" s="1110"/>
      <c r="BZ8" s="1110"/>
      <c r="CA8" s="1110"/>
      <c r="CB8" s="1110"/>
      <c r="CC8" s="1110"/>
      <c r="CD8" s="1110"/>
      <c r="CE8" s="1110"/>
      <c r="CF8" s="1110"/>
      <c r="CG8" s="1111"/>
      <c r="CH8" s="1084">
        <v>0</v>
      </c>
      <c r="CI8" s="1085"/>
      <c r="CJ8" s="1085"/>
      <c r="CK8" s="1085"/>
      <c r="CL8" s="1086"/>
      <c r="CM8" s="1084">
        <v>29</v>
      </c>
      <c r="CN8" s="1085"/>
      <c r="CO8" s="1085"/>
      <c r="CP8" s="1085"/>
      <c r="CQ8" s="1086"/>
      <c r="CR8" s="1084">
        <v>2</v>
      </c>
      <c r="CS8" s="1085"/>
      <c r="CT8" s="1085"/>
      <c r="CU8" s="1085"/>
      <c r="CV8" s="1086"/>
      <c r="CW8" s="1084" t="s">
        <v>594</v>
      </c>
      <c r="CX8" s="1085"/>
      <c r="CY8" s="1085"/>
      <c r="CZ8" s="1085"/>
      <c r="DA8" s="1086"/>
      <c r="DB8" s="1084" t="s">
        <v>524</v>
      </c>
      <c r="DC8" s="1085"/>
      <c r="DD8" s="1085"/>
      <c r="DE8" s="1085"/>
      <c r="DF8" s="1086"/>
      <c r="DG8" s="1084" t="s">
        <v>524</v>
      </c>
      <c r="DH8" s="1085"/>
      <c r="DI8" s="1085"/>
      <c r="DJ8" s="1085"/>
      <c r="DK8" s="1086"/>
      <c r="DL8" s="1084" t="s">
        <v>524</v>
      </c>
      <c r="DM8" s="1085"/>
      <c r="DN8" s="1085"/>
      <c r="DO8" s="1085"/>
      <c r="DP8" s="1086"/>
      <c r="DQ8" s="1084" t="s">
        <v>524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593</v>
      </c>
      <c r="BT9" s="1110"/>
      <c r="BU9" s="1110"/>
      <c r="BV9" s="1110"/>
      <c r="BW9" s="1110"/>
      <c r="BX9" s="1110"/>
      <c r="BY9" s="1110"/>
      <c r="BZ9" s="1110"/>
      <c r="CA9" s="1110"/>
      <c r="CB9" s="1110"/>
      <c r="CC9" s="1110"/>
      <c r="CD9" s="1110"/>
      <c r="CE9" s="1110"/>
      <c r="CF9" s="1110"/>
      <c r="CG9" s="1111"/>
      <c r="CH9" s="1084">
        <v>1</v>
      </c>
      <c r="CI9" s="1085"/>
      <c r="CJ9" s="1085"/>
      <c r="CK9" s="1085"/>
      <c r="CL9" s="1086"/>
      <c r="CM9" s="1084">
        <v>18</v>
      </c>
      <c r="CN9" s="1085"/>
      <c r="CO9" s="1085"/>
      <c r="CP9" s="1085"/>
      <c r="CQ9" s="1086"/>
      <c r="CR9" s="1084">
        <v>1</v>
      </c>
      <c r="CS9" s="1085"/>
      <c r="CT9" s="1085"/>
      <c r="CU9" s="1085"/>
      <c r="CV9" s="1086"/>
      <c r="CW9" s="1084" t="s">
        <v>524</v>
      </c>
      <c r="CX9" s="1085"/>
      <c r="CY9" s="1085"/>
      <c r="CZ9" s="1085"/>
      <c r="DA9" s="1086"/>
      <c r="DB9" s="1084" t="s">
        <v>524</v>
      </c>
      <c r="DC9" s="1085"/>
      <c r="DD9" s="1085"/>
      <c r="DE9" s="1085"/>
      <c r="DF9" s="1086"/>
      <c r="DG9" s="1084" t="s">
        <v>524</v>
      </c>
      <c r="DH9" s="1085"/>
      <c r="DI9" s="1085"/>
      <c r="DJ9" s="1085"/>
      <c r="DK9" s="1086"/>
      <c r="DL9" s="1084" t="s">
        <v>524</v>
      </c>
      <c r="DM9" s="1085"/>
      <c r="DN9" s="1085"/>
      <c r="DO9" s="1085"/>
      <c r="DP9" s="1086"/>
      <c r="DQ9" s="1084" t="s">
        <v>524</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20630</v>
      </c>
      <c r="R23" s="1164"/>
      <c r="S23" s="1164"/>
      <c r="T23" s="1164"/>
      <c r="U23" s="1164"/>
      <c r="V23" s="1164">
        <v>19736</v>
      </c>
      <c r="W23" s="1164"/>
      <c r="X23" s="1164"/>
      <c r="Y23" s="1164"/>
      <c r="Z23" s="1164"/>
      <c r="AA23" s="1164">
        <v>894</v>
      </c>
      <c r="AB23" s="1164"/>
      <c r="AC23" s="1164"/>
      <c r="AD23" s="1164"/>
      <c r="AE23" s="1165"/>
      <c r="AF23" s="1166">
        <v>549</v>
      </c>
      <c r="AG23" s="1164"/>
      <c r="AH23" s="1164"/>
      <c r="AI23" s="1164"/>
      <c r="AJ23" s="1167"/>
      <c r="AK23" s="1168"/>
      <c r="AL23" s="1169"/>
      <c r="AM23" s="1169"/>
      <c r="AN23" s="1169"/>
      <c r="AO23" s="1169"/>
      <c r="AP23" s="1164">
        <v>21109</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3123</v>
      </c>
      <c r="R28" s="1149"/>
      <c r="S28" s="1149"/>
      <c r="T28" s="1149"/>
      <c r="U28" s="1149"/>
      <c r="V28" s="1149">
        <v>3099</v>
      </c>
      <c r="W28" s="1149"/>
      <c r="X28" s="1149"/>
      <c r="Y28" s="1149"/>
      <c r="Z28" s="1149"/>
      <c r="AA28" s="1149">
        <v>23</v>
      </c>
      <c r="AB28" s="1149"/>
      <c r="AC28" s="1149"/>
      <c r="AD28" s="1149"/>
      <c r="AE28" s="1150"/>
      <c r="AF28" s="1151">
        <v>23</v>
      </c>
      <c r="AG28" s="1149"/>
      <c r="AH28" s="1149"/>
      <c r="AI28" s="1149"/>
      <c r="AJ28" s="1152"/>
      <c r="AK28" s="1153">
        <v>275</v>
      </c>
      <c r="AL28" s="1141"/>
      <c r="AM28" s="1141"/>
      <c r="AN28" s="1141"/>
      <c r="AO28" s="1141"/>
      <c r="AP28" s="1141" t="s">
        <v>594</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v>
      </c>
      <c r="R29" s="1139"/>
      <c r="S29" s="1139"/>
      <c r="T29" s="1139"/>
      <c r="U29" s="1139"/>
      <c r="V29" s="1139">
        <v>2</v>
      </c>
      <c r="W29" s="1139"/>
      <c r="X29" s="1139"/>
      <c r="Y29" s="1139"/>
      <c r="Z29" s="1139"/>
      <c r="AA29" s="1139">
        <v>0</v>
      </c>
      <c r="AB29" s="1139"/>
      <c r="AC29" s="1139"/>
      <c r="AD29" s="1139"/>
      <c r="AE29" s="1140"/>
      <c r="AF29" s="1114">
        <v>0</v>
      </c>
      <c r="AG29" s="1115"/>
      <c r="AH29" s="1115"/>
      <c r="AI29" s="1115"/>
      <c r="AJ29" s="1116"/>
      <c r="AK29" s="1075">
        <v>2</v>
      </c>
      <c r="AL29" s="1066"/>
      <c r="AM29" s="1066"/>
      <c r="AN29" s="1066"/>
      <c r="AO29" s="1066"/>
      <c r="AP29" s="1066" t="s">
        <v>594</v>
      </c>
      <c r="AQ29" s="1066"/>
      <c r="AR29" s="1066"/>
      <c r="AS29" s="1066"/>
      <c r="AT29" s="1066"/>
      <c r="AU29" s="1066" t="s">
        <v>594</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831</v>
      </c>
      <c r="R30" s="1139"/>
      <c r="S30" s="1139"/>
      <c r="T30" s="1139"/>
      <c r="U30" s="1139"/>
      <c r="V30" s="1139">
        <v>831</v>
      </c>
      <c r="W30" s="1139"/>
      <c r="X30" s="1139"/>
      <c r="Y30" s="1139"/>
      <c r="Z30" s="1139"/>
      <c r="AA30" s="1139">
        <v>1</v>
      </c>
      <c r="AB30" s="1139"/>
      <c r="AC30" s="1139"/>
      <c r="AD30" s="1139"/>
      <c r="AE30" s="1140"/>
      <c r="AF30" s="1114">
        <v>0</v>
      </c>
      <c r="AG30" s="1115"/>
      <c r="AH30" s="1115"/>
      <c r="AI30" s="1115"/>
      <c r="AJ30" s="1116"/>
      <c r="AK30" s="1075">
        <v>507</v>
      </c>
      <c r="AL30" s="1066"/>
      <c r="AM30" s="1066"/>
      <c r="AN30" s="1066"/>
      <c r="AO30" s="1066"/>
      <c r="AP30" s="1066" t="s">
        <v>594</v>
      </c>
      <c r="AQ30" s="1066"/>
      <c r="AR30" s="1066"/>
      <c r="AS30" s="1066"/>
      <c r="AT30" s="1066"/>
      <c r="AU30" s="1066" t="s">
        <v>594</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872</v>
      </c>
      <c r="R31" s="1139"/>
      <c r="S31" s="1139"/>
      <c r="T31" s="1139"/>
      <c r="U31" s="1139"/>
      <c r="V31" s="1139">
        <v>759</v>
      </c>
      <c r="W31" s="1139"/>
      <c r="X31" s="1139"/>
      <c r="Y31" s="1139"/>
      <c r="Z31" s="1139"/>
      <c r="AA31" s="1139">
        <v>113</v>
      </c>
      <c r="AB31" s="1139"/>
      <c r="AC31" s="1139"/>
      <c r="AD31" s="1139"/>
      <c r="AE31" s="1140"/>
      <c r="AF31" s="1114">
        <v>349</v>
      </c>
      <c r="AG31" s="1115"/>
      <c r="AH31" s="1115"/>
      <c r="AI31" s="1115"/>
      <c r="AJ31" s="1116"/>
      <c r="AK31" s="1075">
        <v>193</v>
      </c>
      <c r="AL31" s="1066"/>
      <c r="AM31" s="1066"/>
      <c r="AN31" s="1066"/>
      <c r="AO31" s="1066"/>
      <c r="AP31" s="1066">
        <v>3036</v>
      </c>
      <c r="AQ31" s="1066"/>
      <c r="AR31" s="1066"/>
      <c r="AS31" s="1066"/>
      <c r="AT31" s="1066"/>
      <c r="AU31" s="1066">
        <v>1472</v>
      </c>
      <c r="AV31" s="1066"/>
      <c r="AW31" s="1066"/>
      <c r="AX31" s="1066"/>
      <c r="AY31" s="1066"/>
      <c r="AZ31" s="1137" t="s">
        <v>594</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935</v>
      </c>
      <c r="R32" s="1139"/>
      <c r="S32" s="1139"/>
      <c r="T32" s="1139"/>
      <c r="U32" s="1139"/>
      <c r="V32" s="1139">
        <v>926</v>
      </c>
      <c r="W32" s="1139"/>
      <c r="X32" s="1139"/>
      <c r="Y32" s="1139"/>
      <c r="Z32" s="1139"/>
      <c r="AA32" s="1139">
        <v>9</v>
      </c>
      <c r="AB32" s="1139"/>
      <c r="AC32" s="1139"/>
      <c r="AD32" s="1139"/>
      <c r="AE32" s="1140"/>
      <c r="AF32" s="1114">
        <v>1</v>
      </c>
      <c r="AG32" s="1115"/>
      <c r="AH32" s="1115"/>
      <c r="AI32" s="1115"/>
      <c r="AJ32" s="1116"/>
      <c r="AK32" s="1075">
        <v>272</v>
      </c>
      <c r="AL32" s="1066"/>
      <c r="AM32" s="1066"/>
      <c r="AN32" s="1066"/>
      <c r="AO32" s="1066"/>
      <c r="AP32" s="1066">
        <v>5282</v>
      </c>
      <c r="AQ32" s="1066"/>
      <c r="AR32" s="1066"/>
      <c r="AS32" s="1066"/>
      <c r="AT32" s="1066"/>
      <c r="AU32" s="1066">
        <v>5282</v>
      </c>
      <c r="AV32" s="1066"/>
      <c r="AW32" s="1066"/>
      <c r="AX32" s="1066"/>
      <c r="AY32" s="1066"/>
      <c r="AZ32" s="1137" t="s">
        <v>594</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249</v>
      </c>
      <c r="R33" s="1139"/>
      <c r="S33" s="1139"/>
      <c r="T33" s="1139"/>
      <c r="U33" s="1139"/>
      <c r="V33" s="1139">
        <v>218</v>
      </c>
      <c r="W33" s="1139"/>
      <c r="X33" s="1139"/>
      <c r="Y33" s="1139"/>
      <c r="Z33" s="1139"/>
      <c r="AA33" s="1139">
        <v>31</v>
      </c>
      <c r="AB33" s="1139"/>
      <c r="AC33" s="1139"/>
      <c r="AD33" s="1139"/>
      <c r="AE33" s="1140"/>
      <c r="AF33" s="1114">
        <v>0</v>
      </c>
      <c r="AG33" s="1115"/>
      <c r="AH33" s="1115"/>
      <c r="AI33" s="1115"/>
      <c r="AJ33" s="1116"/>
      <c r="AK33" s="1075">
        <v>169</v>
      </c>
      <c r="AL33" s="1066"/>
      <c r="AM33" s="1066"/>
      <c r="AN33" s="1066"/>
      <c r="AO33" s="1066"/>
      <c r="AP33" s="1066">
        <v>1085</v>
      </c>
      <c r="AQ33" s="1066"/>
      <c r="AR33" s="1066"/>
      <c r="AS33" s="1066"/>
      <c r="AT33" s="1066"/>
      <c r="AU33" s="1066">
        <v>1085</v>
      </c>
      <c r="AV33" s="1066"/>
      <c r="AW33" s="1066"/>
      <c r="AX33" s="1066"/>
      <c r="AY33" s="1066"/>
      <c r="AZ33" s="1137" t="s">
        <v>594</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373</v>
      </c>
      <c r="AG63" s="1054"/>
      <c r="AH63" s="1054"/>
      <c r="AI63" s="1054"/>
      <c r="AJ63" s="1125"/>
      <c r="AK63" s="1126"/>
      <c r="AL63" s="1058"/>
      <c r="AM63" s="1058"/>
      <c r="AN63" s="1058"/>
      <c r="AO63" s="1058"/>
      <c r="AP63" s="1054">
        <v>9404</v>
      </c>
      <c r="AQ63" s="1054"/>
      <c r="AR63" s="1054"/>
      <c r="AS63" s="1054"/>
      <c r="AT63" s="1054"/>
      <c r="AU63" s="1054">
        <v>7840</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1431</v>
      </c>
      <c r="R68" s="1077"/>
      <c r="S68" s="1077"/>
      <c r="T68" s="1077"/>
      <c r="U68" s="1077"/>
      <c r="V68" s="1077">
        <v>1419</v>
      </c>
      <c r="W68" s="1077"/>
      <c r="X68" s="1077"/>
      <c r="Y68" s="1077"/>
      <c r="Z68" s="1077"/>
      <c r="AA68" s="1077">
        <v>12</v>
      </c>
      <c r="AB68" s="1077"/>
      <c r="AC68" s="1077"/>
      <c r="AD68" s="1077"/>
      <c r="AE68" s="1077"/>
      <c r="AF68" s="1077">
        <v>12</v>
      </c>
      <c r="AG68" s="1077"/>
      <c r="AH68" s="1077"/>
      <c r="AI68" s="1077"/>
      <c r="AJ68" s="1077"/>
      <c r="AK68" s="1077">
        <v>81</v>
      </c>
      <c r="AL68" s="1077"/>
      <c r="AM68" s="1077"/>
      <c r="AN68" s="1077"/>
      <c r="AO68" s="1077"/>
      <c r="AP68" s="1077">
        <v>801</v>
      </c>
      <c r="AQ68" s="1077"/>
      <c r="AR68" s="1077"/>
      <c r="AS68" s="1077"/>
      <c r="AT68" s="1077"/>
      <c r="AU68" s="1077">
        <v>372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19</v>
      </c>
      <c r="R69" s="1066"/>
      <c r="S69" s="1066"/>
      <c r="T69" s="1066"/>
      <c r="U69" s="1066"/>
      <c r="V69" s="1066">
        <v>19</v>
      </c>
      <c r="W69" s="1066"/>
      <c r="X69" s="1066"/>
      <c r="Y69" s="1066"/>
      <c r="Z69" s="1066"/>
      <c r="AA69" s="1066" t="s">
        <v>594</v>
      </c>
      <c r="AB69" s="1066"/>
      <c r="AC69" s="1066"/>
      <c r="AD69" s="1066"/>
      <c r="AE69" s="1066"/>
      <c r="AF69" s="1066" t="s">
        <v>594</v>
      </c>
      <c r="AG69" s="1066"/>
      <c r="AH69" s="1066"/>
      <c r="AI69" s="1066"/>
      <c r="AJ69" s="1066"/>
      <c r="AK69" s="1066" t="s">
        <v>524</v>
      </c>
      <c r="AL69" s="1066"/>
      <c r="AM69" s="1066"/>
      <c r="AN69" s="1066"/>
      <c r="AO69" s="1066"/>
      <c r="AP69" s="1066" t="s">
        <v>524</v>
      </c>
      <c r="AQ69" s="1066"/>
      <c r="AR69" s="1066"/>
      <c r="AS69" s="1066"/>
      <c r="AT69" s="1066"/>
      <c r="AU69" s="1066" t="s">
        <v>524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4876</v>
      </c>
      <c r="R70" s="1066"/>
      <c r="S70" s="1066"/>
      <c r="T70" s="1066"/>
      <c r="U70" s="1066"/>
      <c r="V70" s="1066">
        <v>4857</v>
      </c>
      <c r="W70" s="1066"/>
      <c r="X70" s="1066"/>
      <c r="Y70" s="1066"/>
      <c r="Z70" s="1066"/>
      <c r="AA70" s="1066">
        <v>19</v>
      </c>
      <c r="AB70" s="1066"/>
      <c r="AC70" s="1066"/>
      <c r="AD70" s="1066"/>
      <c r="AE70" s="1066"/>
      <c r="AF70" s="1066">
        <v>19</v>
      </c>
      <c r="AG70" s="1066"/>
      <c r="AH70" s="1066"/>
      <c r="AI70" s="1066"/>
      <c r="AJ70" s="1066"/>
      <c r="AK70" s="1066">
        <v>57</v>
      </c>
      <c r="AL70" s="1066"/>
      <c r="AM70" s="1066"/>
      <c r="AN70" s="1066"/>
      <c r="AO70" s="1066"/>
      <c r="AP70" s="1066" t="s">
        <v>594</v>
      </c>
      <c r="AQ70" s="1066"/>
      <c r="AR70" s="1066"/>
      <c r="AS70" s="1066"/>
      <c r="AT70" s="1066"/>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1191</v>
      </c>
      <c r="R71" s="1066"/>
      <c r="S71" s="1066"/>
      <c r="T71" s="1066"/>
      <c r="U71" s="1066"/>
      <c r="V71" s="1066">
        <v>1170</v>
      </c>
      <c r="W71" s="1066"/>
      <c r="X71" s="1066"/>
      <c r="Y71" s="1066"/>
      <c r="Z71" s="1066"/>
      <c r="AA71" s="1066">
        <v>21</v>
      </c>
      <c r="AB71" s="1066"/>
      <c r="AC71" s="1066"/>
      <c r="AD71" s="1066"/>
      <c r="AE71" s="1066"/>
      <c r="AF71" s="1066">
        <v>21</v>
      </c>
      <c r="AG71" s="1066"/>
      <c r="AH71" s="1066"/>
      <c r="AI71" s="1066"/>
      <c r="AJ71" s="1066"/>
      <c r="AK71" s="1066">
        <v>4</v>
      </c>
      <c r="AL71" s="1066"/>
      <c r="AM71" s="1066"/>
      <c r="AN71" s="1066"/>
      <c r="AO71" s="1066"/>
      <c r="AP71" s="1066">
        <v>184</v>
      </c>
      <c r="AQ71" s="1066"/>
      <c r="AR71" s="1066"/>
      <c r="AS71" s="1066"/>
      <c r="AT71" s="1066"/>
      <c r="AU71" s="1066">
        <v>49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12303</v>
      </c>
      <c r="R72" s="1066"/>
      <c r="S72" s="1066"/>
      <c r="T72" s="1066"/>
      <c r="U72" s="1066"/>
      <c r="V72" s="1066">
        <v>12091</v>
      </c>
      <c r="W72" s="1066"/>
      <c r="X72" s="1066"/>
      <c r="Y72" s="1066"/>
      <c r="Z72" s="1066"/>
      <c r="AA72" s="1066">
        <v>213</v>
      </c>
      <c r="AB72" s="1066"/>
      <c r="AC72" s="1066"/>
      <c r="AD72" s="1066"/>
      <c r="AE72" s="1066"/>
      <c r="AF72" s="1066">
        <v>213</v>
      </c>
      <c r="AG72" s="1066"/>
      <c r="AH72" s="1066"/>
      <c r="AI72" s="1066"/>
      <c r="AJ72" s="1066"/>
      <c r="AK72" s="1066">
        <v>1796</v>
      </c>
      <c r="AL72" s="1066"/>
      <c r="AM72" s="1066"/>
      <c r="AN72" s="1066"/>
      <c r="AO72" s="1066"/>
      <c r="AP72" s="1066" t="s">
        <v>594</v>
      </c>
      <c r="AQ72" s="1066"/>
      <c r="AR72" s="1066"/>
      <c r="AS72" s="1066"/>
      <c r="AT72" s="1066"/>
      <c r="AU72" s="1066" t="s">
        <v>594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309</v>
      </c>
      <c r="R73" s="1066"/>
      <c r="S73" s="1066"/>
      <c r="T73" s="1066"/>
      <c r="U73" s="1066"/>
      <c r="V73" s="1066">
        <v>269</v>
      </c>
      <c r="W73" s="1066"/>
      <c r="X73" s="1066"/>
      <c r="Y73" s="1066"/>
      <c r="Z73" s="1066"/>
      <c r="AA73" s="1066">
        <v>39</v>
      </c>
      <c r="AB73" s="1066"/>
      <c r="AC73" s="1066"/>
      <c r="AD73" s="1066"/>
      <c r="AE73" s="1066"/>
      <c r="AF73" s="1066">
        <v>39</v>
      </c>
      <c r="AG73" s="1066"/>
      <c r="AH73" s="1066"/>
      <c r="AI73" s="1066"/>
      <c r="AJ73" s="1066"/>
      <c r="AK73" s="1066">
        <v>22</v>
      </c>
      <c r="AL73" s="1066"/>
      <c r="AM73" s="1066"/>
      <c r="AN73" s="1066"/>
      <c r="AO73" s="1066"/>
      <c r="AP73" s="1066" t="s">
        <v>594</v>
      </c>
      <c r="AQ73" s="1066"/>
      <c r="AR73" s="1066"/>
      <c r="AS73" s="1066"/>
      <c r="AT73" s="1066"/>
      <c r="AU73" s="1066" t="s">
        <v>524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116433</v>
      </c>
      <c r="R74" s="1066"/>
      <c r="S74" s="1066"/>
      <c r="T74" s="1066"/>
      <c r="U74" s="1066"/>
      <c r="V74" s="1066">
        <v>108367</v>
      </c>
      <c r="W74" s="1066"/>
      <c r="X74" s="1066"/>
      <c r="Y74" s="1066"/>
      <c r="Z74" s="1066"/>
      <c r="AA74" s="1066">
        <v>8066</v>
      </c>
      <c r="AB74" s="1066"/>
      <c r="AC74" s="1066"/>
      <c r="AD74" s="1066"/>
      <c r="AE74" s="1066"/>
      <c r="AF74" s="1066">
        <v>8066</v>
      </c>
      <c r="AG74" s="1066"/>
      <c r="AH74" s="1066"/>
      <c r="AI74" s="1066"/>
      <c r="AJ74" s="1066"/>
      <c r="AK74" s="1066" t="s">
        <v>594</v>
      </c>
      <c r="AL74" s="1066"/>
      <c r="AM74" s="1066"/>
      <c r="AN74" s="1066"/>
      <c r="AO74" s="1066"/>
      <c r="AP74" s="1066" t="s">
        <v>594</v>
      </c>
      <c r="AQ74" s="1066"/>
      <c r="AR74" s="1066"/>
      <c r="AS74" s="1066"/>
      <c r="AT74" s="1066"/>
      <c r="AU74" s="1066" t="s">
        <v>524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8370</v>
      </c>
      <c r="AG88" s="1054"/>
      <c r="AH88" s="1054"/>
      <c r="AI88" s="1054"/>
      <c r="AJ88" s="1054"/>
      <c r="AK88" s="1058"/>
      <c r="AL88" s="1058"/>
      <c r="AM88" s="1058"/>
      <c r="AN88" s="1058"/>
      <c r="AO88" s="1058"/>
      <c r="AP88" s="1054">
        <v>985</v>
      </c>
      <c r="AQ88" s="1054"/>
      <c r="AR88" s="1054"/>
      <c r="AS88" s="1054"/>
      <c r="AT88" s="1054"/>
      <c r="AU88" s="1054">
        <v>421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305</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305</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305</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2286038</v>
      </c>
      <c r="AB110" s="982"/>
      <c r="AC110" s="982"/>
      <c r="AD110" s="982"/>
      <c r="AE110" s="983"/>
      <c r="AF110" s="984">
        <v>2203947</v>
      </c>
      <c r="AG110" s="982"/>
      <c r="AH110" s="982"/>
      <c r="AI110" s="982"/>
      <c r="AJ110" s="983"/>
      <c r="AK110" s="984">
        <v>2162175</v>
      </c>
      <c r="AL110" s="982"/>
      <c r="AM110" s="982"/>
      <c r="AN110" s="982"/>
      <c r="AO110" s="983"/>
      <c r="AP110" s="985">
        <v>30.7</v>
      </c>
      <c r="AQ110" s="986"/>
      <c r="AR110" s="986"/>
      <c r="AS110" s="986"/>
      <c r="AT110" s="987"/>
      <c r="AU110" s="1021" t="s">
        <v>74</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21124474</v>
      </c>
      <c r="BR110" s="929"/>
      <c r="BS110" s="929"/>
      <c r="BT110" s="929"/>
      <c r="BU110" s="929"/>
      <c r="BV110" s="929">
        <v>20530595</v>
      </c>
      <c r="BW110" s="929"/>
      <c r="BX110" s="929"/>
      <c r="BY110" s="929"/>
      <c r="BZ110" s="929"/>
      <c r="CA110" s="929">
        <v>21109177</v>
      </c>
      <c r="CB110" s="929"/>
      <c r="CC110" s="929"/>
      <c r="CD110" s="929"/>
      <c r="CE110" s="929"/>
      <c r="CF110" s="953">
        <v>299.89999999999998</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441</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440</v>
      </c>
      <c r="AG111" s="1010"/>
      <c r="AH111" s="1010"/>
      <c r="AI111" s="1010"/>
      <c r="AJ111" s="1011"/>
      <c r="AK111" s="1012" t="s">
        <v>413</v>
      </c>
      <c r="AL111" s="1010"/>
      <c r="AM111" s="1010"/>
      <c r="AN111" s="1010"/>
      <c r="AO111" s="1011"/>
      <c r="AP111" s="1013" t="s">
        <v>442</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276942</v>
      </c>
      <c r="BR111" s="901"/>
      <c r="BS111" s="901"/>
      <c r="BT111" s="901"/>
      <c r="BU111" s="901"/>
      <c r="BV111" s="901">
        <v>169435</v>
      </c>
      <c r="BW111" s="901"/>
      <c r="BX111" s="901"/>
      <c r="BY111" s="901"/>
      <c r="BZ111" s="901"/>
      <c r="CA111" s="901">
        <v>64600</v>
      </c>
      <c r="CB111" s="901"/>
      <c r="CC111" s="901"/>
      <c r="CD111" s="901"/>
      <c r="CE111" s="901"/>
      <c r="CF111" s="962">
        <v>0.9</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447</v>
      </c>
      <c r="DH111" s="901"/>
      <c r="DI111" s="901"/>
      <c r="DJ111" s="901"/>
      <c r="DK111" s="901"/>
      <c r="DL111" s="901" t="s">
        <v>442</v>
      </c>
      <c r="DM111" s="901"/>
      <c r="DN111" s="901"/>
      <c r="DO111" s="901"/>
      <c r="DP111" s="901"/>
      <c r="DQ111" s="901" t="s">
        <v>444</v>
      </c>
      <c r="DR111" s="901"/>
      <c r="DS111" s="901"/>
      <c r="DT111" s="901"/>
      <c r="DU111" s="901"/>
      <c r="DV111" s="878" t="s">
        <v>441</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444</v>
      </c>
      <c r="AG112" s="864"/>
      <c r="AH112" s="864"/>
      <c r="AI112" s="864"/>
      <c r="AJ112" s="865"/>
      <c r="AK112" s="866" t="s">
        <v>450</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7847587</v>
      </c>
      <c r="BR112" s="901"/>
      <c r="BS112" s="901"/>
      <c r="BT112" s="901"/>
      <c r="BU112" s="901"/>
      <c r="BV112" s="901">
        <v>7831368</v>
      </c>
      <c r="BW112" s="901"/>
      <c r="BX112" s="901"/>
      <c r="BY112" s="901"/>
      <c r="BZ112" s="901"/>
      <c r="CA112" s="901">
        <v>7834925</v>
      </c>
      <c r="CB112" s="901"/>
      <c r="CC112" s="901"/>
      <c r="CD112" s="901"/>
      <c r="CE112" s="901"/>
      <c r="CF112" s="962">
        <v>111.3</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444</v>
      </c>
      <c r="DM112" s="901"/>
      <c r="DN112" s="901"/>
      <c r="DO112" s="901"/>
      <c r="DP112" s="901"/>
      <c r="DQ112" s="901" t="s">
        <v>441</v>
      </c>
      <c r="DR112" s="901"/>
      <c r="DS112" s="901"/>
      <c r="DT112" s="901"/>
      <c r="DU112" s="901"/>
      <c r="DV112" s="878" t="s">
        <v>447</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464917</v>
      </c>
      <c r="AB113" s="1010"/>
      <c r="AC113" s="1010"/>
      <c r="AD113" s="1010"/>
      <c r="AE113" s="1011"/>
      <c r="AF113" s="1012">
        <v>460854</v>
      </c>
      <c r="AG113" s="1010"/>
      <c r="AH113" s="1010"/>
      <c r="AI113" s="1010"/>
      <c r="AJ113" s="1011"/>
      <c r="AK113" s="1012">
        <v>460233</v>
      </c>
      <c r="AL113" s="1010"/>
      <c r="AM113" s="1010"/>
      <c r="AN113" s="1010"/>
      <c r="AO113" s="1011"/>
      <c r="AP113" s="1013">
        <v>6.5</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586577</v>
      </c>
      <c r="BR113" s="901"/>
      <c r="BS113" s="901"/>
      <c r="BT113" s="901"/>
      <c r="BU113" s="901"/>
      <c r="BV113" s="901">
        <v>473750</v>
      </c>
      <c r="BW113" s="901"/>
      <c r="BX113" s="901"/>
      <c r="BY113" s="901"/>
      <c r="BZ113" s="901"/>
      <c r="CA113" s="901">
        <v>421410</v>
      </c>
      <c r="CB113" s="901"/>
      <c r="CC113" s="901"/>
      <c r="CD113" s="901"/>
      <c r="CE113" s="901"/>
      <c r="CF113" s="962">
        <v>6</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31329</v>
      </c>
      <c r="DH113" s="864"/>
      <c r="DI113" s="864"/>
      <c r="DJ113" s="864"/>
      <c r="DK113" s="865"/>
      <c r="DL113" s="866">
        <v>27364</v>
      </c>
      <c r="DM113" s="864"/>
      <c r="DN113" s="864"/>
      <c r="DO113" s="864"/>
      <c r="DP113" s="865"/>
      <c r="DQ113" s="866">
        <v>23399</v>
      </c>
      <c r="DR113" s="864"/>
      <c r="DS113" s="864"/>
      <c r="DT113" s="864"/>
      <c r="DU113" s="865"/>
      <c r="DV113" s="911">
        <v>0.3</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144862</v>
      </c>
      <c r="AB114" s="864"/>
      <c r="AC114" s="864"/>
      <c r="AD114" s="864"/>
      <c r="AE114" s="865"/>
      <c r="AF114" s="866">
        <v>148380</v>
      </c>
      <c r="AG114" s="864"/>
      <c r="AH114" s="864"/>
      <c r="AI114" s="864"/>
      <c r="AJ114" s="865"/>
      <c r="AK114" s="866">
        <v>123435</v>
      </c>
      <c r="AL114" s="864"/>
      <c r="AM114" s="864"/>
      <c r="AN114" s="864"/>
      <c r="AO114" s="865"/>
      <c r="AP114" s="911">
        <v>1.8</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2912727</v>
      </c>
      <c r="BR114" s="901"/>
      <c r="BS114" s="901"/>
      <c r="BT114" s="901"/>
      <c r="BU114" s="901"/>
      <c r="BV114" s="901">
        <v>2895474</v>
      </c>
      <c r="BW114" s="901"/>
      <c r="BX114" s="901"/>
      <c r="BY114" s="901"/>
      <c r="BZ114" s="901"/>
      <c r="CA114" s="901">
        <v>2881348</v>
      </c>
      <c r="CB114" s="901"/>
      <c r="CC114" s="901"/>
      <c r="CD114" s="901"/>
      <c r="CE114" s="901"/>
      <c r="CF114" s="962">
        <v>40.9</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441</v>
      </c>
      <c r="DH114" s="864"/>
      <c r="DI114" s="864"/>
      <c r="DJ114" s="864"/>
      <c r="DK114" s="865"/>
      <c r="DL114" s="866" t="s">
        <v>441</v>
      </c>
      <c r="DM114" s="864"/>
      <c r="DN114" s="864"/>
      <c r="DO114" s="864"/>
      <c r="DP114" s="865"/>
      <c r="DQ114" s="866" t="s">
        <v>450</v>
      </c>
      <c r="DR114" s="864"/>
      <c r="DS114" s="864"/>
      <c r="DT114" s="864"/>
      <c r="DU114" s="865"/>
      <c r="DV114" s="911" t="s">
        <v>450</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37937</v>
      </c>
      <c r="AB115" s="1010"/>
      <c r="AC115" s="1010"/>
      <c r="AD115" s="1010"/>
      <c r="AE115" s="1011"/>
      <c r="AF115" s="1012">
        <v>26634</v>
      </c>
      <c r="AG115" s="1010"/>
      <c r="AH115" s="1010"/>
      <c r="AI115" s="1010"/>
      <c r="AJ115" s="1011"/>
      <c r="AK115" s="1012">
        <v>14344</v>
      </c>
      <c r="AL115" s="1010"/>
      <c r="AM115" s="1010"/>
      <c r="AN115" s="1010"/>
      <c r="AO115" s="1011"/>
      <c r="AP115" s="1013">
        <v>0.2</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441</v>
      </c>
      <c r="BW115" s="901"/>
      <c r="BX115" s="901"/>
      <c r="BY115" s="901"/>
      <c r="BZ115" s="901"/>
      <c r="CA115" s="901" t="s">
        <v>441</v>
      </c>
      <c r="CB115" s="901"/>
      <c r="CC115" s="901"/>
      <c r="CD115" s="901"/>
      <c r="CE115" s="901"/>
      <c r="CF115" s="962" t="s">
        <v>450</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170702</v>
      </c>
      <c r="DH115" s="864"/>
      <c r="DI115" s="864"/>
      <c r="DJ115" s="864"/>
      <c r="DK115" s="865"/>
      <c r="DL115" s="866">
        <v>90596</v>
      </c>
      <c r="DM115" s="864"/>
      <c r="DN115" s="864"/>
      <c r="DO115" s="864"/>
      <c r="DP115" s="865"/>
      <c r="DQ115" s="866" t="s">
        <v>440</v>
      </c>
      <c r="DR115" s="864"/>
      <c r="DS115" s="864"/>
      <c r="DT115" s="864"/>
      <c r="DU115" s="865"/>
      <c r="DV115" s="911" t="s">
        <v>441</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v>33</v>
      </c>
      <c r="AG116" s="864"/>
      <c r="AH116" s="864"/>
      <c r="AI116" s="864"/>
      <c r="AJ116" s="865"/>
      <c r="AK116" s="866" t="s">
        <v>450</v>
      </c>
      <c r="AL116" s="864"/>
      <c r="AM116" s="864"/>
      <c r="AN116" s="864"/>
      <c r="AO116" s="865"/>
      <c r="AP116" s="911" t="s">
        <v>441</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444</v>
      </c>
      <c r="BW116" s="901"/>
      <c r="BX116" s="901"/>
      <c r="BY116" s="901"/>
      <c r="BZ116" s="901"/>
      <c r="CA116" s="901" t="s">
        <v>450</v>
      </c>
      <c r="CB116" s="901"/>
      <c r="CC116" s="901"/>
      <c r="CD116" s="901"/>
      <c r="CE116" s="901"/>
      <c r="CF116" s="962" t="s">
        <v>450</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11702</v>
      </c>
      <c r="DH116" s="864"/>
      <c r="DI116" s="864"/>
      <c r="DJ116" s="864"/>
      <c r="DK116" s="865"/>
      <c r="DL116" s="866" t="s">
        <v>440</v>
      </c>
      <c r="DM116" s="864"/>
      <c r="DN116" s="864"/>
      <c r="DO116" s="864"/>
      <c r="DP116" s="865"/>
      <c r="DQ116" s="866" t="s">
        <v>450</v>
      </c>
      <c r="DR116" s="864"/>
      <c r="DS116" s="864"/>
      <c r="DT116" s="864"/>
      <c r="DU116" s="865"/>
      <c r="DV116" s="911" t="s">
        <v>440</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2933754</v>
      </c>
      <c r="AB117" s="996"/>
      <c r="AC117" s="996"/>
      <c r="AD117" s="996"/>
      <c r="AE117" s="997"/>
      <c r="AF117" s="998">
        <v>2839848</v>
      </c>
      <c r="AG117" s="996"/>
      <c r="AH117" s="996"/>
      <c r="AI117" s="996"/>
      <c r="AJ117" s="997"/>
      <c r="AK117" s="998">
        <v>2760187</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444</v>
      </c>
      <c r="BW117" s="901"/>
      <c r="BX117" s="901"/>
      <c r="BY117" s="901"/>
      <c r="BZ117" s="901"/>
      <c r="CA117" s="901" t="s">
        <v>444</v>
      </c>
      <c r="CB117" s="901"/>
      <c r="CC117" s="901"/>
      <c r="CD117" s="901"/>
      <c r="CE117" s="901"/>
      <c r="CF117" s="962" t="s">
        <v>444</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413</v>
      </c>
      <c r="DM117" s="864"/>
      <c r="DN117" s="864"/>
      <c r="DO117" s="864"/>
      <c r="DP117" s="865"/>
      <c r="DQ117" s="866" t="s">
        <v>413</v>
      </c>
      <c r="DR117" s="864"/>
      <c r="DS117" s="864"/>
      <c r="DT117" s="864"/>
      <c r="DU117" s="865"/>
      <c r="DV117" s="911" t="s">
        <v>444</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305</v>
      </c>
      <c r="AL118" s="989"/>
      <c r="AM118" s="989"/>
      <c r="AN118" s="989"/>
      <c r="AO118" s="990"/>
      <c r="AP118" s="992" t="s">
        <v>434</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413</v>
      </c>
      <c r="BR118" s="932"/>
      <c r="BS118" s="932"/>
      <c r="BT118" s="932"/>
      <c r="BU118" s="932"/>
      <c r="BV118" s="932" t="s">
        <v>413</v>
      </c>
      <c r="BW118" s="932"/>
      <c r="BX118" s="932"/>
      <c r="BY118" s="932"/>
      <c r="BZ118" s="932"/>
      <c r="CA118" s="932" t="s">
        <v>413</v>
      </c>
      <c r="CB118" s="932"/>
      <c r="CC118" s="932"/>
      <c r="CD118" s="932"/>
      <c r="CE118" s="932"/>
      <c r="CF118" s="962" t="s">
        <v>413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441</v>
      </c>
      <c r="DH118" s="864"/>
      <c r="DI118" s="864"/>
      <c r="DJ118" s="864"/>
      <c r="DK118" s="865"/>
      <c r="DL118" s="866" t="s">
        <v>444</v>
      </c>
      <c r="DM118" s="864"/>
      <c r="DN118" s="864"/>
      <c r="DO118" s="864"/>
      <c r="DP118" s="865"/>
      <c r="DQ118" s="866" t="s">
        <v>413</v>
      </c>
      <c r="DR118" s="864"/>
      <c r="DS118" s="864"/>
      <c r="DT118" s="864"/>
      <c r="DU118" s="865"/>
      <c r="DV118" s="911" t="s">
        <v>413</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413</v>
      </c>
      <c r="AB119" s="982"/>
      <c r="AC119" s="982"/>
      <c r="AD119" s="982"/>
      <c r="AE119" s="983"/>
      <c r="AF119" s="984" t="s">
        <v>413</v>
      </c>
      <c r="AG119" s="982"/>
      <c r="AH119" s="982"/>
      <c r="AI119" s="982"/>
      <c r="AJ119" s="983"/>
      <c r="AK119" s="984" t="s">
        <v>413</v>
      </c>
      <c r="AL119" s="982"/>
      <c r="AM119" s="982"/>
      <c r="AN119" s="982"/>
      <c r="AO119" s="983"/>
      <c r="AP119" s="985" t="s">
        <v>413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470</v>
      </c>
      <c r="BP119" s="965"/>
      <c r="BQ119" s="969">
        <v>32748307</v>
      </c>
      <c r="BR119" s="932"/>
      <c r="BS119" s="932"/>
      <c r="BT119" s="932"/>
      <c r="BU119" s="932"/>
      <c r="BV119" s="932">
        <v>31900622</v>
      </c>
      <c r="BW119" s="932"/>
      <c r="BX119" s="932"/>
      <c r="BY119" s="932"/>
      <c r="BZ119" s="932"/>
      <c r="CA119" s="932">
        <v>32311460</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63209</v>
      </c>
      <c r="DH119" s="847"/>
      <c r="DI119" s="847"/>
      <c r="DJ119" s="847"/>
      <c r="DK119" s="848"/>
      <c r="DL119" s="849">
        <v>51475</v>
      </c>
      <c r="DM119" s="847"/>
      <c r="DN119" s="847"/>
      <c r="DO119" s="847"/>
      <c r="DP119" s="848"/>
      <c r="DQ119" s="849">
        <v>41201</v>
      </c>
      <c r="DR119" s="847"/>
      <c r="DS119" s="847"/>
      <c r="DT119" s="847"/>
      <c r="DU119" s="848"/>
      <c r="DV119" s="935">
        <v>0.6</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441</v>
      </c>
      <c r="AL120" s="864"/>
      <c r="AM120" s="864"/>
      <c r="AN120" s="864"/>
      <c r="AO120" s="865"/>
      <c r="AP120" s="911" t="s">
        <v>441</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5037607</v>
      </c>
      <c r="BR120" s="929"/>
      <c r="BS120" s="929"/>
      <c r="BT120" s="929"/>
      <c r="BU120" s="929"/>
      <c r="BV120" s="929">
        <v>4659886</v>
      </c>
      <c r="BW120" s="929"/>
      <c r="BX120" s="929"/>
      <c r="BY120" s="929"/>
      <c r="BZ120" s="929"/>
      <c r="CA120" s="929">
        <v>4497802</v>
      </c>
      <c r="CB120" s="929"/>
      <c r="CC120" s="929"/>
      <c r="CD120" s="929"/>
      <c r="CE120" s="929"/>
      <c r="CF120" s="953">
        <v>63.9</v>
      </c>
      <c r="CG120" s="954"/>
      <c r="CH120" s="954"/>
      <c r="CI120" s="954"/>
      <c r="CJ120" s="954"/>
      <c r="CK120" s="955" t="s">
        <v>474</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5110948</v>
      </c>
      <c r="DH120" s="929"/>
      <c r="DI120" s="929"/>
      <c r="DJ120" s="929"/>
      <c r="DK120" s="929"/>
      <c r="DL120" s="929">
        <v>5178609</v>
      </c>
      <c r="DM120" s="929"/>
      <c r="DN120" s="929"/>
      <c r="DO120" s="929"/>
      <c r="DP120" s="929"/>
      <c r="DQ120" s="929">
        <v>5277202</v>
      </c>
      <c r="DR120" s="929"/>
      <c r="DS120" s="929"/>
      <c r="DT120" s="929"/>
      <c r="DU120" s="929"/>
      <c r="DV120" s="930">
        <v>75</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3965</v>
      </c>
      <c r="AB121" s="864"/>
      <c r="AC121" s="864"/>
      <c r="AD121" s="864"/>
      <c r="AE121" s="865"/>
      <c r="AF121" s="866">
        <v>3965</v>
      </c>
      <c r="AG121" s="864"/>
      <c r="AH121" s="864"/>
      <c r="AI121" s="864"/>
      <c r="AJ121" s="865"/>
      <c r="AK121" s="866">
        <v>3965</v>
      </c>
      <c r="AL121" s="864"/>
      <c r="AM121" s="864"/>
      <c r="AN121" s="864"/>
      <c r="AO121" s="865"/>
      <c r="AP121" s="911">
        <v>0.1</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1781464</v>
      </c>
      <c r="BR121" s="901"/>
      <c r="BS121" s="901"/>
      <c r="BT121" s="901"/>
      <c r="BU121" s="901"/>
      <c r="BV121" s="901">
        <v>1647415</v>
      </c>
      <c r="BW121" s="901"/>
      <c r="BX121" s="901"/>
      <c r="BY121" s="901"/>
      <c r="BZ121" s="901"/>
      <c r="CA121" s="901">
        <v>1556509</v>
      </c>
      <c r="CB121" s="901"/>
      <c r="CC121" s="901"/>
      <c r="CD121" s="901"/>
      <c r="CE121" s="901"/>
      <c r="CF121" s="962">
        <v>22.1</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1530045</v>
      </c>
      <c r="DH121" s="901"/>
      <c r="DI121" s="901"/>
      <c r="DJ121" s="901"/>
      <c r="DK121" s="901"/>
      <c r="DL121" s="901">
        <v>1496899</v>
      </c>
      <c r="DM121" s="901"/>
      <c r="DN121" s="901"/>
      <c r="DO121" s="901"/>
      <c r="DP121" s="901"/>
      <c r="DQ121" s="901">
        <v>1472262</v>
      </c>
      <c r="DR121" s="901"/>
      <c r="DS121" s="901"/>
      <c r="DT121" s="901"/>
      <c r="DU121" s="901"/>
      <c r="DV121" s="878">
        <v>20.9</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441</v>
      </c>
      <c r="AG122" s="864"/>
      <c r="AH122" s="864"/>
      <c r="AI122" s="864"/>
      <c r="AJ122" s="865"/>
      <c r="AK122" s="866" t="s">
        <v>441</v>
      </c>
      <c r="AL122" s="864"/>
      <c r="AM122" s="864"/>
      <c r="AN122" s="864"/>
      <c r="AO122" s="865"/>
      <c r="AP122" s="911" t="s">
        <v>441</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18423237</v>
      </c>
      <c r="BR122" s="932"/>
      <c r="BS122" s="932"/>
      <c r="BT122" s="932"/>
      <c r="BU122" s="932"/>
      <c r="BV122" s="932">
        <v>18691085</v>
      </c>
      <c r="BW122" s="932"/>
      <c r="BX122" s="932"/>
      <c r="BY122" s="932"/>
      <c r="BZ122" s="932"/>
      <c r="CA122" s="932">
        <v>19126288</v>
      </c>
      <c r="CB122" s="932"/>
      <c r="CC122" s="932"/>
      <c r="CD122" s="932"/>
      <c r="CE122" s="932"/>
      <c r="CF122" s="933">
        <v>271.8</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1206594</v>
      </c>
      <c r="DH122" s="901"/>
      <c r="DI122" s="901"/>
      <c r="DJ122" s="901"/>
      <c r="DK122" s="901"/>
      <c r="DL122" s="901">
        <v>1155860</v>
      </c>
      <c r="DM122" s="901"/>
      <c r="DN122" s="901"/>
      <c r="DO122" s="901"/>
      <c r="DP122" s="901"/>
      <c r="DQ122" s="901">
        <v>1085461</v>
      </c>
      <c r="DR122" s="901"/>
      <c r="DS122" s="901"/>
      <c r="DT122" s="901"/>
      <c r="DU122" s="901"/>
      <c r="DV122" s="878">
        <v>15.4</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441</v>
      </c>
      <c r="AB123" s="864"/>
      <c r="AC123" s="864"/>
      <c r="AD123" s="864"/>
      <c r="AE123" s="865"/>
      <c r="AF123" s="866" t="s">
        <v>450</v>
      </c>
      <c r="AG123" s="864"/>
      <c r="AH123" s="864"/>
      <c r="AI123" s="864"/>
      <c r="AJ123" s="865"/>
      <c r="AK123" s="866" t="s">
        <v>480</v>
      </c>
      <c r="AL123" s="864"/>
      <c r="AM123" s="864"/>
      <c r="AN123" s="864"/>
      <c r="AO123" s="865"/>
      <c r="AP123" s="911" t="s">
        <v>441</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481</v>
      </c>
      <c r="BP123" s="965"/>
      <c r="BQ123" s="919">
        <v>25242308</v>
      </c>
      <c r="BR123" s="920"/>
      <c r="BS123" s="920"/>
      <c r="BT123" s="920"/>
      <c r="BU123" s="920"/>
      <c r="BV123" s="920">
        <v>24998386</v>
      </c>
      <c r="BW123" s="920"/>
      <c r="BX123" s="920"/>
      <c r="BY123" s="920"/>
      <c r="BZ123" s="920"/>
      <c r="CA123" s="920">
        <v>25180599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441</v>
      </c>
      <c r="AB124" s="864"/>
      <c r="AC124" s="864"/>
      <c r="AD124" s="864"/>
      <c r="AE124" s="865"/>
      <c r="AF124" s="866" t="s">
        <v>128</v>
      </c>
      <c r="AG124" s="864"/>
      <c r="AH124" s="864"/>
      <c r="AI124" s="864"/>
      <c r="AJ124" s="865"/>
      <c r="AK124" s="866" t="s">
        <v>482</v>
      </c>
      <c r="AL124" s="864"/>
      <c r="AM124" s="864"/>
      <c r="AN124" s="864"/>
      <c r="AO124" s="865"/>
      <c r="AP124" s="911" t="s">
        <v>450</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109.6</v>
      </c>
      <c r="BR124" s="918"/>
      <c r="BS124" s="918"/>
      <c r="BT124" s="918"/>
      <c r="BU124" s="918"/>
      <c r="BV124" s="918">
        <v>100.9</v>
      </c>
      <c r="BW124" s="918"/>
      <c r="BX124" s="918"/>
      <c r="BY124" s="918"/>
      <c r="BZ124" s="918"/>
      <c r="CA124" s="918">
        <v>101.3</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450</v>
      </c>
      <c r="DM124" s="847"/>
      <c r="DN124" s="847"/>
      <c r="DO124" s="847"/>
      <c r="DP124" s="848"/>
      <c r="DQ124" s="849" t="s">
        <v>128</v>
      </c>
      <c r="DR124" s="847"/>
      <c r="DS124" s="847"/>
      <c r="DT124" s="847"/>
      <c r="DU124" s="848"/>
      <c r="DV124" s="935" t="s">
        <v>441</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485</v>
      </c>
      <c r="AB125" s="864"/>
      <c r="AC125" s="864"/>
      <c r="AD125" s="864"/>
      <c r="AE125" s="865"/>
      <c r="AF125" s="866" t="s">
        <v>486</v>
      </c>
      <c r="AG125" s="864"/>
      <c r="AH125" s="864"/>
      <c r="AI125" s="864"/>
      <c r="AJ125" s="865"/>
      <c r="AK125" s="866" t="s">
        <v>487</v>
      </c>
      <c r="AL125" s="864"/>
      <c r="AM125" s="864"/>
      <c r="AN125" s="864"/>
      <c r="AO125" s="865"/>
      <c r="AP125" s="911" t="s">
        <v>488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450</v>
      </c>
      <c r="DH125" s="929"/>
      <c r="DI125" s="929"/>
      <c r="DJ125" s="929"/>
      <c r="DK125" s="929"/>
      <c r="DL125" s="929" t="s">
        <v>128</v>
      </c>
      <c r="DM125" s="929"/>
      <c r="DN125" s="929"/>
      <c r="DO125" s="929"/>
      <c r="DP125" s="929"/>
      <c r="DQ125" s="929" t="s">
        <v>487</v>
      </c>
      <c r="DR125" s="929"/>
      <c r="DS125" s="929"/>
      <c r="DT125" s="929"/>
      <c r="DU125" s="929"/>
      <c r="DV125" s="930" t="s">
        <v>450</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32798</v>
      </c>
      <c r="AB126" s="864"/>
      <c r="AC126" s="864"/>
      <c r="AD126" s="864"/>
      <c r="AE126" s="865"/>
      <c r="AF126" s="866">
        <v>22015</v>
      </c>
      <c r="AG126" s="864"/>
      <c r="AH126" s="864"/>
      <c r="AI126" s="864"/>
      <c r="AJ126" s="865"/>
      <c r="AK126" s="866">
        <v>10018</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441</v>
      </c>
      <c r="DH126" s="901"/>
      <c r="DI126" s="901"/>
      <c r="DJ126" s="901"/>
      <c r="DK126" s="901"/>
      <c r="DL126" s="901" t="s">
        <v>441</v>
      </c>
      <c r="DM126" s="901"/>
      <c r="DN126" s="901"/>
      <c r="DO126" s="901"/>
      <c r="DP126" s="901"/>
      <c r="DQ126" s="901" t="s">
        <v>487</v>
      </c>
      <c r="DR126" s="901"/>
      <c r="DS126" s="901"/>
      <c r="DT126" s="901"/>
      <c r="DU126" s="901"/>
      <c r="DV126" s="878" t="s">
        <v>128</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1174</v>
      </c>
      <c r="AB127" s="864"/>
      <c r="AC127" s="864"/>
      <c r="AD127" s="864"/>
      <c r="AE127" s="865"/>
      <c r="AF127" s="866">
        <v>654</v>
      </c>
      <c r="AG127" s="864"/>
      <c r="AH127" s="864"/>
      <c r="AI127" s="864"/>
      <c r="AJ127" s="865"/>
      <c r="AK127" s="866">
        <v>361</v>
      </c>
      <c r="AL127" s="864"/>
      <c r="AM127" s="864"/>
      <c r="AN127" s="864"/>
      <c r="AO127" s="865"/>
      <c r="AP127" s="911">
        <v>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441</v>
      </c>
      <c r="DH127" s="901"/>
      <c r="DI127" s="901"/>
      <c r="DJ127" s="901"/>
      <c r="DK127" s="901"/>
      <c r="DL127" s="901" t="s">
        <v>442</v>
      </c>
      <c r="DM127" s="901"/>
      <c r="DN127" s="901"/>
      <c r="DO127" s="901"/>
      <c r="DP127" s="901"/>
      <c r="DQ127" s="901" t="s">
        <v>128</v>
      </c>
      <c r="DR127" s="901"/>
      <c r="DS127" s="901"/>
      <c r="DT127" s="901"/>
      <c r="DU127" s="901"/>
      <c r="DV127" s="878" t="s">
        <v>441</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141606</v>
      </c>
      <c r="AB128" s="885"/>
      <c r="AC128" s="885"/>
      <c r="AD128" s="885"/>
      <c r="AE128" s="886"/>
      <c r="AF128" s="887">
        <v>141274</v>
      </c>
      <c r="AG128" s="885"/>
      <c r="AH128" s="885"/>
      <c r="AI128" s="885"/>
      <c r="AJ128" s="886"/>
      <c r="AK128" s="887">
        <v>150996</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128</v>
      </c>
      <c r="BG128" s="871"/>
      <c r="BH128" s="871"/>
      <c r="BI128" s="871"/>
      <c r="BJ128" s="871"/>
      <c r="BK128" s="871"/>
      <c r="BL128" s="894"/>
      <c r="BM128" s="870">
        <v>13.55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441</v>
      </c>
      <c r="DH128" s="875"/>
      <c r="DI128" s="875"/>
      <c r="DJ128" s="875"/>
      <c r="DK128" s="875"/>
      <c r="DL128" s="875" t="s">
        <v>487</v>
      </c>
      <c r="DM128" s="875"/>
      <c r="DN128" s="875"/>
      <c r="DO128" s="875"/>
      <c r="DP128" s="875"/>
      <c r="DQ128" s="875" t="s">
        <v>450</v>
      </c>
      <c r="DR128" s="875"/>
      <c r="DS128" s="875"/>
      <c r="DT128" s="875"/>
      <c r="DU128" s="875"/>
      <c r="DV128" s="876" t="s">
        <v>488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8674732</v>
      </c>
      <c r="AB129" s="864"/>
      <c r="AC129" s="864"/>
      <c r="AD129" s="864"/>
      <c r="AE129" s="865"/>
      <c r="AF129" s="866">
        <v>8613737</v>
      </c>
      <c r="AG129" s="864"/>
      <c r="AH129" s="864"/>
      <c r="AI129" s="864"/>
      <c r="AJ129" s="865"/>
      <c r="AK129" s="866">
        <v>8859467</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450</v>
      </c>
      <c r="BG129" s="854"/>
      <c r="BH129" s="854"/>
      <c r="BI129" s="854"/>
      <c r="BJ129" s="854"/>
      <c r="BK129" s="854"/>
      <c r="BL129" s="855"/>
      <c r="BM129" s="853">
        <v>18.55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1831530</v>
      </c>
      <c r="AB130" s="864"/>
      <c r="AC130" s="864"/>
      <c r="AD130" s="864"/>
      <c r="AE130" s="865"/>
      <c r="AF130" s="866">
        <v>1775252</v>
      </c>
      <c r="AG130" s="864"/>
      <c r="AH130" s="864"/>
      <c r="AI130" s="864"/>
      <c r="AJ130" s="865"/>
      <c r="AK130" s="866">
        <v>1821762</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12.9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6843202</v>
      </c>
      <c r="AB131" s="847"/>
      <c r="AC131" s="847"/>
      <c r="AD131" s="847"/>
      <c r="AE131" s="848"/>
      <c r="AF131" s="849">
        <v>6838485</v>
      </c>
      <c r="AG131" s="847"/>
      <c r="AH131" s="847"/>
      <c r="AI131" s="847"/>
      <c r="AJ131" s="848"/>
      <c r="AK131" s="849">
        <v>7037705</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101.3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14.037551430000001</v>
      </c>
      <c r="AB132" s="827"/>
      <c r="AC132" s="827"/>
      <c r="AD132" s="827"/>
      <c r="AE132" s="828"/>
      <c r="AF132" s="829">
        <v>13.501850190000001</v>
      </c>
      <c r="AG132" s="827"/>
      <c r="AH132" s="827"/>
      <c r="AI132" s="827"/>
      <c r="AJ132" s="828"/>
      <c r="AK132" s="829">
        <v>11.18871848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13.7</v>
      </c>
      <c r="AB133" s="806"/>
      <c r="AC133" s="806"/>
      <c r="AD133" s="806"/>
      <c r="AE133" s="807"/>
      <c r="AF133" s="805">
        <v>13.7</v>
      </c>
      <c r="AG133" s="806"/>
      <c r="AH133" s="806"/>
      <c r="AI133" s="806"/>
      <c r="AJ133" s="807"/>
      <c r="AK133" s="805">
        <v>12.9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Kh/ChNJMTBfRPoOIpHj4h9rHmZFidq4eoclsLjts1rFzq8+c0sB2BfhAwtNbQT51dlWPMbXoGXguG7G1vFV7w==" saltValue="+F2RjinHNSIFFBHfe1mJ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kVoS79ubfw+WoP7tbHZZInw2ueKPs7ElZcdyArwb0RZBrDPtenMbRcPEK+ZGYHtadsKNhMb/MWO9uVBGYnfA==" saltValue="lzySVdwAlv4rSfDck1Tke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VaqwC4ASI9fli5UVMZG4cjInxOSXGJg2wtMtj69TU7Fv8iDTJhsK6MbrWTpN0ks0WslTmAdpfbIZK1vazi/QA==" saltValue="w5GNY1JDCm6iZRqeyR0Yz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2258694</v>
      </c>
      <c r="AP9" s="314">
        <v>98183</v>
      </c>
      <c r="AQ9" s="315">
        <v>93452</v>
      </c>
      <c r="AR9" s="316">
        <v>5.0999999999999996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397390</v>
      </c>
      <c r="AP10" s="317">
        <v>17274</v>
      </c>
      <c r="AQ10" s="318">
        <v>10961</v>
      </c>
      <c r="AR10" s="319">
        <v>57.6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21777</v>
      </c>
      <c r="AP11" s="317">
        <v>947</v>
      </c>
      <c r="AQ11" s="318">
        <v>1243</v>
      </c>
      <c r="AR11" s="319">
        <v>-23.8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0</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104576</v>
      </c>
      <c r="AP13" s="317">
        <v>4546</v>
      </c>
      <c r="AQ13" s="318">
        <v>3934</v>
      </c>
      <c r="AR13" s="319">
        <v>15.6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27126</v>
      </c>
      <c r="AP14" s="317">
        <v>1179</v>
      </c>
      <c r="AQ14" s="318">
        <v>2305</v>
      </c>
      <c r="AR14" s="319">
        <v>-48.9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-167030</v>
      </c>
      <c r="AP15" s="317">
        <v>-7261</v>
      </c>
      <c r="AQ15" s="318">
        <v>-6772</v>
      </c>
      <c r="AR15" s="319">
        <v>7.2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2642533</v>
      </c>
      <c r="AP16" s="317">
        <v>114868</v>
      </c>
      <c r="AQ16" s="318">
        <v>105123</v>
      </c>
      <c r="AR16" s="319">
        <v>9.3000000000000007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10</v>
      </c>
      <c r="AP21" s="331">
        <v>9.61</v>
      </c>
      <c r="AQ21" s="332">
        <v>0.39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98.7</v>
      </c>
      <c r="AP22" s="336">
        <v>97.3</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2162175</v>
      </c>
      <c r="AP32" s="345">
        <v>93987</v>
      </c>
      <c r="AQ32" s="346">
        <v>59783</v>
      </c>
      <c r="AR32" s="347">
        <v>57.2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3</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460233</v>
      </c>
      <c r="AP35" s="345">
        <v>20006</v>
      </c>
      <c r="AQ35" s="346">
        <v>17197</v>
      </c>
      <c r="AR35" s="347">
        <v>16.3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123435</v>
      </c>
      <c r="AP36" s="345">
        <v>5366</v>
      </c>
      <c r="AQ36" s="346">
        <v>2470</v>
      </c>
      <c r="AR36" s="347">
        <v>117.2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14344</v>
      </c>
      <c r="AP37" s="345">
        <v>624</v>
      </c>
      <c r="AQ37" s="346">
        <v>386</v>
      </c>
      <c r="AR37" s="347">
        <v>61.7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2</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-150996</v>
      </c>
      <c r="AP39" s="345">
        <v>-6564</v>
      </c>
      <c r="AQ39" s="346">
        <v>-5644</v>
      </c>
      <c r="AR39" s="347">
        <v>16.3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-1821762</v>
      </c>
      <c r="AP40" s="345">
        <v>-79190</v>
      </c>
      <c r="AQ40" s="346">
        <v>-52018</v>
      </c>
      <c r="AR40" s="347">
        <v>52.2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787429</v>
      </c>
      <c r="AP41" s="345">
        <v>34229</v>
      </c>
      <c r="AQ41" s="346">
        <v>22179</v>
      </c>
      <c r="AR41" s="347">
        <v>54.3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1877877</v>
      </c>
      <c r="AN51" s="367">
        <v>77219</v>
      </c>
      <c r="AO51" s="368">
        <v>65.5</v>
      </c>
      <c r="AP51" s="369">
        <v>66954</v>
      </c>
      <c r="AQ51" s="370">
        <v>5.0999999999999996</v>
      </c>
      <c r="AR51" s="371">
        <v>60.4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769171</v>
      </c>
      <c r="AN52" s="375">
        <v>31628</v>
      </c>
      <c r="AO52" s="376">
        <v>191.9</v>
      </c>
      <c r="AP52" s="377">
        <v>37305</v>
      </c>
      <c r="AQ52" s="378">
        <v>7.9</v>
      </c>
      <c r="AR52" s="379">
        <v>184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1328686</v>
      </c>
      <c r="AN53" s="367">
        <v>55491</v>
      </c>
      <c r="AO53" s="368">
        <v>-28.1</v>
      </c>
      <c r="AP53" s="369">
        <v>72656</v>
      </c>
      <c r="AQ53" s="370">
        <v>8.5</v>
      </c>
      <c r="AR53" s="371">
        <v>-36.6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409001</v>
      </c>
      <c r="AN54" s="375">
        <v>17082</v>
      </c>
      <c r="AO54" s="376">
        <v>-46</v>
      </c>
      <c r="AP54" s="377">
        <v>36448</v>
      </c>
      <c r="AQ54" s="378">
        <v>-2.2999999999999998</v>
      </c>
      <c r="AR54" s="379">
        <v>-43.7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1085173</v>
      </c>
      <c r="AN55" s="367">
        <v>45858</v>
      </c>
      <c r="AO55" s="368">
        <v>-17.399999999999999</v>
      </c>
      <c r="AP55" s="369">
        <v>65080</v>
      </c>
      <c r="AQ55" s="370">
        <v>-10.4</v>
      </c>
      <c r="AR55" s="371">
        <v>-7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549176</v>
      </c>
      <c r="AN56" s="375">
        <v>23207</v>
      </c>
      <c r="AO56" s="376">
        <v>35.9</v>
      </c>
      <c r="AP56" s="377">
        <v>38201</v>
      </c>
      <c r="AQ56" s="378">
        <v>4.8</v>
      </c>
      <c r="AR56" s="379">
        <v>31.1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2340738</v>
      </c>
      <c r="AN57" s="367">
        <v>99852</v>
      </c>
      <c r="AO57" s="368">
        <v>117.7</v>
      </c>
      <c r="AP57" s="369">
        <v>79288</v>
      </c>
      <c r="AQ57" s="370">
        <v>21.8</v>
      </c>
      <c r="AR57" s="371">
        <v>95.9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1516600</v>
      </c>
      <c r="AN58" s="375">
        <v>64696</v>
      </c>
      <c r="AO58" s="376">
        <v>178.8</v>
      </c>
      <c r="AP58" s="377">
        <v>41870</v>
      </c>
      <c r="AQ58" s="378">
        <v>9.6</v>
      </c>
      <c r="AR58" s="379">
        <v>169.2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3032974</v>
      </c>
      <c r="AN59" s="367">
        <v>131840</v>
      </c>
      <c r="AO59" s="368">
        <v>32</v>
      </c>
      <c r="AP59" s="369">
        <v>84962</v>
      </c>
      <c r="AQ59" s="370">
        <v>7.2</v>
      </c>
      <c r="AR59" s="371">
        <v>24.8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2259859</v>
      </c>
      <c r="AN60" s="375">
        <v>98233</v>
      </c>
      <c r="AO60" s="376">
        <v>51.8</v>
      </c>
      <c r="AP60" s="377">
        <v>42793</v>
      </c>
      <c r="AQ60" s="378">
        <v>2.2000000000000002</v>
      </c>
      <c r="AR60" s="379">
        <v>49.6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1933090</v>
      </c>
      <c r="AN61" s="382">
        <v>82052</v>
      </c>
      <c r="AO61" s="383">
        <v>33.9</v>
      </c>
      <c r="AP61" s="384">
        <v>73788</v>
      </c>
      <c r="AQ61" s="385">
        <v>6.4</v>
      </c>
      <c r="AR61" s="371">
        <v>27.5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1100761</v>
      </c>
      <c r="AN62" s="375">
        <v>46969</v>
      </c>
      <c r="AO62" s="376">
        <v>82.5</v>
      </c>
      <c r="AP62" s="377">
        <v>39323</v>
      </c>
      <c r="AQ62" s="378">
        <v>4.4000000000000004</v>
      </c>
      <c r="AR62" s="379">
        <v>78.099999999999994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GhVVcwoDLRfvyGTG9pM3x0sfZ6qWeQhLPbT590WBCkMzlNdNaB3rLSjJpUm/ap5eT9oHn7F7BNmntUNLYSESw==" saltValue="1HCd94JkktvcW8mIly9i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ajoWTOZfLJhI6hqqEBCoJQzk4dNudrvoCCjIZkQFRkKq06VHyZLdzgyCpJ7T3UgYmEuxG5imHVo7+fiAArvGZg==" saltValue="aWU4NQ14yuI1jH7ZSzpXs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7" zoomScaleNormal="87"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EosenBCWSkGVCYFyLXRXjkQCeCROBDEewWld9dXlJjv9We48AR+IMwGcqVkBT6pyVoE9l2E4yIi2Wm6Kh4C8ow==" saltValue="8jTOb/wQWvXNsjg7Bn/8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66" zoomScaleNormal="6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7.17</v>
      </c>
      <c r="G47" s="12">
        <v>7.23</v>
      </c>
      <c r="H47" s="12">
        <v>7.32</v>
      </c>
      <c r="I47" s="12">
        <v>7.37</v>
      </c>
      <c r="J47" s="13">
        <v>7.16</v>
      </c>
    </row>
    <row r="48" spans="2:10" ht="57.75" customHeight="1" x14ac:dyDescent="0.15">
      <c r="B48" s="14"/>
      <c r="C48" s="1240" t="s">
        <v>4</v>
      </c>
      <c r="D48" s="1240"/>
      <c r="E48" s="1241"/>
      <c r="F48" s="15">
        <v>4.26</v>
      </c>
      <c r="G48" s="16">
        <v>5.69</v>
      </c>
      <c r="H48" s="16">
        <v>5.97</v>
      </c>
      <c r="I48" s="16">
        <v>3.9</v>
      </c>
      <c r="J48" s="17">
        <v>6.19</v>
      </c>
    </row>
    <row r="49" spans="2:10" ht="57.75" customHeight="1" thickBot="1" x14ac:dyDescent="0.2">
      <c r="B49" s="18"/>
      <c r="C49" s="1242" t="s">
        <v>5</v>
      </c>
      <c r="D49" s="1242"/>
      <c r="E49" s="1243"/>
      <c r="F49" s="19" t="s">
        <v>570</v>
      </c>
      <c r="G49" s="20">
        <v>1.39</v>
      </c>
      <c r="H49" s="20">
        <v>0.22</v>
      </c>
      <c r="I49" s="20">
        <v>8.73</v>
      </c>
      <c r="J49" s="21">
        <v>2.4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z+ZqToiJT5QxKtJq1todJH7T0RxNvgKRngohbo/SGLyliCDC0NK8RXUkWkoBge2AYZvsNBLCdrE8kk/1Ulbp/Q==" saltValue="+ad7/kaw4NCR5kUWzHIh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2022-09-22T02:09:53Z</cp:lastPrinted>
  <dcterms:created xsi:type="dcterms:W3CDTF">2022-02-02T06:22:10Z</dcterms:created>
  <dcterms:modified xsi:type="dcterms:W3CDTF">2022-09-22T05:26:44Z</dcterms:modified>
  <cp:category/>
</cp:coreProperties>
</file>