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R4】調査ファイル\20220909_【9_26月〆切】令和２年度財政状況資料集の作成について（2回目・地方公会計関係）\04HP更新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<sst xmlns="http://schemas.openxmlformats.org/spreadsheetml/2006/main" count="1096" uniqueCount="616">
  <si>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</si>
  <si>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</si>
  <si>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</si>
  <si>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</si>
  <si>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</si>
  <si>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</si>
  <si>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</si>
  <si>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</si>
  <si>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</si>
  <si>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</si>
  <si>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</si>
  <si>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</si>
  <si>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</si>
  <si>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</si>
  <si>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</si>
  <si>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</si>
  <si>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</si>
  <si>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</si>
  <si>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</si>
  <si>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</si>
  <si>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</si>
  <si>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</si>
  <si>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</si>
  <si>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</si>
  <si>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</si>
  <si>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</si>
  <si>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</si>
  <si>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</si>
  <si>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</si>
  <si>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</si>
  <si>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</si>
  <si>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</si>
  <si>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</si>
  <si>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</si>
  <si>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</si>
  <si>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</si>
  <si>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</si>
  <si>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</si>
  <si>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</si>
  <si>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</si>
  <si>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</si>
  <si>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</si>
  <si>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</si>
  <si>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</si>
  <si>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</si>
  <si>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</si>
  <si>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</si>
  <si>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</si>
  <si>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</si>
  <si>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</si>
  <si>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</si>
  <si>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</si>
  <si>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</si>
  <si>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</si>
  <si>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</si>
  <si>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</si>
  <si>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</si>
  <si>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</si>
  <si>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</si>
  <si>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</si>
  <si>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</si>
  <si>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</si>
  <si>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</si>
  <si>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</si>
  <si>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</si>
  <si>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</si>
  <si>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</si>
  <si>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</si>
  <si>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</si>
  <si>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</si>
  <si>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</si>
  <si>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</si>
  <si>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</si>
  <si>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</si>
  <si>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</si>
  <si>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</si>
  <si>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</si>
  <si>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</si>
  <si>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</si>
  <si>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</si>
  <si>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</si>
  <si>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</si>
  <si>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</si>
  <si>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</si>
  <si>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</si>
  <si>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</si>
  <si>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</si>
  <si>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</si>
  <si>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</si>
  <si>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</si>
  <si>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</si>
  <si>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</si>
  <si>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</si>
  <si>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</si>
  <si>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</si>
  <si>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</si>
  <si>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</si>
  <si>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</si>
  <si>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</si>
  <si>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</si>
  <si>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</si>
  <si>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</si>
  <si>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</si>
  <si>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</si>
  <si>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</si>
  <si>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</si>
  <si>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</si>
  <si>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</si>
  <si>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</si>
  <si>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</si>
  <si>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</si>
  <si>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</si>
  <si>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</si>
  <si>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</si>
  <si>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</si>
  <si>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</si>
  <si>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</si>
  <si>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</si>
  <si>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</si>
  <si>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</si>
  <si>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</si>
  <si>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</si>
  <si>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</si>
  <si>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</si>
  <si>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</si>
  <si>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</si>
  <si>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</si>
  <si>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</si>
  <si>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</si>
  <si>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</si>
  <si>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</si>
  <si>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</si>
  <si>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</si>
  <si>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</si>
  <si>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</si>
  <si>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</si>
  <si>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</si>
  <si>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</si>
  <si>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</si>
  <si>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</si>
  <si>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</si>
  <si>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</si>
  <si>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</si>
  <si>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</si>
  <si>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</si>
  <si>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</si>
  <si>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</si>
  <si>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</si>
  <si>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</si>
  <si>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</si>
  <si>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</si>
  <si>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</si>
  <si>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</si>
  <si>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</si>
  <si>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</si>
  <si>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</si>
  <si>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</si>
  <si>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</si>
  <si>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</si>
  <si>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</si>
  <si>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</si>
  <si>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</si>
  <si>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</si>
  <si>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</si>
  <si>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</si>
  <si>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</si>
  <si>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</si>
  <si>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</si>
  <si>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</si>
  <si>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</si>
  <si>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</si>
  <si>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</si>
  <si>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</si>
  <si>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</si>
  <si>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</si>
  <si>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</si>
  <si>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</si>
  <si>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</si>
  <si>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</si>
  <si>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</si>
  <si>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</si>
  <si>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</si>
  <si>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</si>
  <si>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</si>
  <si>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</si>
  <si>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</si>
  <si>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</si>
  <si>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</si>
  <si>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</si>
  <si>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</si>
  <si>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</si>
  <si>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</si>
  <si>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</si>
  <si>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</si>
  <si>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</si>
  <si>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</si>
  <si>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</si>
  <si>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</si>
  <si>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</si>
  <si>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</si>
  <si>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</si>
  <si>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</si>
  <si>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</si>
  <si>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</si>
  <si>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</si>
  <si>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</si>
  <si>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</si>
  <si>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</si>
  <si>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</si>
  <si>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</si>
  <si>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島根県松江市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</si>
  <si>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</si>
  <si>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</si>
  <si>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</si>
  <si>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</si>
  <si>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</si>
  <si>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</si>
  <si>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</si>
  <si>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</si>
  <si>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</si>
  <si>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</si>
  <si>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</si>
  <si>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</si>
  <si>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</si>
  <si>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</si>
  <si>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</si>
  <si>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</si>
  <si>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</si>
  <si>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</si>
  <si>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</si>
  <si>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</si>
  <si>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</si>
  <si>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</si>
  <si>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</si>
  <si>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</si>
  <si>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</si>
  <si>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</si>
  <si>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</si>
  <si>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</si>
  <si>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</si>
  <si>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</si>
  <si>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</si>
  <si>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</si>
  <si>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</si>
  <si>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</si>
  <si>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</si>
  <si>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</si>
  <si>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</si>
  <si>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</si>
  <si>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</si>
  <si>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</si>
  <si>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</si>
  <si>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</si>
  <si>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</si>
  <si>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</si>
  <si>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</si>
  <si>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</si>
  <si>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</si>
  <si>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</si>
  <si>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</si>
  <si>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</si>
  <si>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</si>
  <si>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</si>
  <si>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</si>
  <si>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</si>
  <si>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</si>
  <si>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</si>
  <si>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</si>
  <si>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</si>
  <si>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</si>
  <si>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</si>
  <si>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</si>
  <si>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</si>
  <si>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</si>
  <si>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</si>
  <si>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</si>
  <si>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</si>
  <si>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</si>
  <si>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</si>
  <si>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</si>
  <si>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</si>
  <si>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</si>
  <si>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</si>
  <si>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</si>
  <si>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</si>
  <si>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</si>
  <si>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</si>
  <si>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</si>
  <si>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</si>
  <si>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</si>
  <si>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</si>
  <si>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</si>
  <si>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</si>
  <si>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</si>
  <si>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</si>
  <si>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</si>
  <si>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</si>
  <si>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</si>
  <si>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</si>
  <si>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</si>
  <si>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</si>
  <si>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</si>
  <si>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</si>
  <si>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</si>
  <si>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</si>
  <si>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</si>
  <si>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</si>
  <si>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</si>
  <si>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</si>
  <si>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</si>
  <si>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</si>
  <si>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</si>
  <si>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</si>
  <si>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</si>
  <si>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</si>
  <si>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</si>
  <si>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</si>
  <si>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</si>
  <si>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</si>
  <si>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</si>
  <si>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</si>
  <si>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</si>
  <si>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</si>
  <si>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</si>
  <si>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</si>
  <si>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</si>
  <si>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</si>
  <si>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</si>
  <si>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</si>
  <si>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</si>
  <si>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</si>
  <si>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</si>
  <si>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</si>
  <si>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</si>
  <si>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</si>
  <si>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</si>
  <si>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</si>
  <si>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</si>
  <si>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</si>
  <si>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</si>
  <si>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</si>
  <si>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</si>
  <si>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</si>
  <si>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</si>
  <si>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</si>
  <si>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</si>
  <si>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</si>
  <si>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</si>
  <si>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</si>
  <si>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</si>
  <si>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</si>
  <si>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</si>
  <si>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</si>
  <si>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</si>
  <si>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</si>
  <si>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</si>
  <si>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</si>
  <si>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</si>
  <si>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</si>
  <si>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</si>
  <si>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</si>
  <si>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</si>
  <si>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</si>
  <si>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</si>
  <si>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</si>
  <si>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</si>
  <si>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</si>
  <si>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島根県松江市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</si>
  <si>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</si>
  <si>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</si>
  <si>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</si>
  <si>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</si>
  <si>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</si>
  <si>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</si>
  <si>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</si>
  <si>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</si>
  <si>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</si>
  <si>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</si>
  <si>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</si>
  <si>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</si>
  <si>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</si>
  <si>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</si>
  <si>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</si>
  <si>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</si>
  <si>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</si>
  <si>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</si>
  <si>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</si>
  <si>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</si>
  <si>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</si>
  <si>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</si>
  <si>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</si>
  <si>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</si>
  <si>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</si>
  <si>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</si>
  <si>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</si>
  <si>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</si>
  <si>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</si>
  <si>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</si>
  <si>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</si>
  <si>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</si>
  <si>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</si>
  <si>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</si>
  <si>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</si>
  <si>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</si>
  <si>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</si>
  <si>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</si>
  <si>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</si>
  <si>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</si>
  <si>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</si>
  <si>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</si>
  <si>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</si>
  <si>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法適用企業</t>
    <phoneticPr fontId="5"/>
  </si>
  <si>
    <t>ガス事業会計</t>
    <phoneticPr fontId="5"/>
  </si>
  <si>
    <t>交通事業会計</t>
    <phoneticPr fontId="5"/>
  </si>
  <si>
    <t>病院事業会計</t>
    <phoneticPr fontId="5"/>
  </si>
  <si>
    <t>企業団地事業特別会計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</si>
  <si>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</si>
  <si>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</si>
  <si>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</si>
  <si>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</si>
  <si>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</si>
  <si>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</si>
  <si>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</si>
  <si>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</si>
  <si>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</si>
  <si>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</si>
  <si>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</si>
  <si>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</si>
  <si>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</si>
  <si>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</si>
  <si>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</si>
  <si>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</si>
  <si>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</si>
  <si>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</si>
  <si>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</si>
  <si>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</si>
  <si>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</si>
  <si>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</si>
  <si>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</si>
  <si>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</si>
  <si>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</si>
  <si>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</si>
  <si>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</si>
  <si>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</si>
  <si>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</si>
  <si>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</si>
  <si>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</si>
  <si>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</si>
  <si>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</si>
  <si>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</si>
  <si>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</si>
  <si>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</si>
  <si>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</si>
  <si>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</si>
  <si>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</si>
  <si>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</si>
  <si>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</si>
  <si>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</si>
  <si>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</si>
  <si>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</si>
  <si>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</si>
  <si>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</si>
  <si>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</si>
  <si>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</si>
  <si>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</si>
  <si>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</si>
  <si>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</si>
  <si>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</si>
  <si>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</si>
  <si>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</si>
  <si>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</si>
  <si>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</si>
  <si>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</si>
  <si>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</si>
  <si>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</si>
  <si>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</si>
  <si>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宍道国民健康保険診療施設事業特別会計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</si>
  <si>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</si>
  <si>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</si>
  <si>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</si>
  <si>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</si>
  <si>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</si>
  <si>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</si>
  <si>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</si>
  <si>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</si>
  <si>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</si>
  <si>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</si>
  <si>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</si>
  <si>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</si>
  <si>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</si>
  <si>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</si>
  <si>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</si>
  <si>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</si>
  <si>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</si>
  <si>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</si>
  <si>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</si>
  <si>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</si>
  <si>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</si>
  <si>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</si>
  <si>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</si>
  <si>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</si>
  <si>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</si>
  <si>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</si>
  <si>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</si>
  <si>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</si>
  <si>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</si>
  <si>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</si>
  <si>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</si>
  <si>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</si>
  <si>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</si>
  <si>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</si>
  <si>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</si>
  <si>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</si>
  <si>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</si>
  <si>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</si>
  <si>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</si>
  <si>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</si>
  <si>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</si>
  <si>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</si>
  <si>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</si>
  <si>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</si>
  <si>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</si>
  <si>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</si>
  <si>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</si>
  <si>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</si>
  <si>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</si>
  <si>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</si>
  <si>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</si>
  <si>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</si>
  <si>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</si>
  <si>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</si>
  <si>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</si>
  <si>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</si>
  <si>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</si>
  <si>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</si>
  <si>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</si>
  <si>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</si>
  <si>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</si>
  <si>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</si>
  <si>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</si>
  <si>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</si>
  <si>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</si>
  <si>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</si>
  <si>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</si>
  <si>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</si>
  <si>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</si>
  <si>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</si>
  <si>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</si>
  <si>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</si>
  <si>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</si>
  <si>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</si>
  <si>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</si>
  <si>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</si>
  <si>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</si>
  <si>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</si>
  <si>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</si>
  <si>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</si>
  <si>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</si>
  <si>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</si>
  <si>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</si>
  <si>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</si>
  <si>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</si>
  <si>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介護保険事業特別会計</t>
  </si>
  <si>
    <t>下水道事業会計</t>
  </si>
  <si>
    <t>病院事業会計</t>
  </si>
  <si>
    <t>交通事業会計</t>
  </si>
  <si>
    <t>国民健康保険事業特別会計</t>
  </si>
  <si>
    <t>公園墓地事業特別会計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</si>
  <si>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</si>
  <si>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</si>
  <si>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</si>
  <si>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</si>
  <si>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</si>
  <si>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</si>
  <si>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</si>
  <si>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</si>
  <si>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</si>
  <si>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島根県市町村総合事務組合</t>
    <rPh sb="0" eb="3">
      <t>シマネケン</t>
    </rPh>
    <rPh sb="3" eb="6">
      <t>シチョウソン</t>
    </rPh>
    <rPh sb="6" eb="8">
      <t>ソウゴウ</t>
    </rPh>
    <rPh sb="8" eb="12">
      <t>ジムクミアイ</t>
    </rPh>
    <phoneticPr fontId="2"/>
  </si>
  <si>
    <t>島根県後期高齢者医療広域連合（普通会計）</t>
    <rPh sb="0" eb="3">
      <t>シマネケン</t>
    </rPh>
    <rPh sb="3" eb="5">
      <t>コウキ</t>
    </rPh>
    <rPh sb="5" eb="7">
      <t>コウレイ</t>
    </rPh>
    <rPh sb="7" eb="8">
      <t>シャ</t>
    </rPh>
    <rPh sb="8" eb="10">
      <t>イリョウ</t>
    </rPh>
    <rPh sb="10" eb="12">
      <t>コウイキ</t>
    </rPh>
    <rPh sb="12" eb="14">
      <t>レンゴウ</t>
    </rPh>
    <rPh sb="15" eb="19">
      <t>フツウカイケイ</t>
    </rPh>
    <phoneticPr fontId="2"/>
  </si>
  <si>
    <t>島根県後期高齢者医療広域連合（特別会計）</t>
    <rPh sb="0" eb="3">
      <t>シマネケン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</si>
  <si>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斐川宍道水道企業団（上水道事業会計）</t>
    <rPh sb="0" eb="2">
      <t>ヒカワ</t>
    </rPh>
    <rPh sb="2" eb="4">
      <t>シンジ</t>
    </rPh>
    <rPh sb="4" eb="6">
      <t>スイドウ</t>
    </rPh>
    <rPh sb="6" eb="9">
      <t>キギョウダン</t>
    </rPh>
    <rPh sb="10" eb="13">
      <t>ジョウスイドウ</t>
    </rPh>
    <rPh sb="13" eb="15">
      <t>ジギョウ</t>
    </rPh>
    <rPh sb="15" eb="17">
      <t>カイケイ</t>
    </rPh>
    <phoneticPr fontId="2"/>
  </si>
  <si>
    <t>玉井斎場管理組合</t>
    <rPh sb="0" eb="2">
      <t>タマイ</t>
    </rPh>
    <rPh sb="2" eb="4">
      <t>サイジョウ</t>
    </rPh>
    <rPh sb="4" eb="6">
      <t>カンリ</t>
    </rPh>
    <rPh sb="6" eb="8">
      <t>クミアイ</t>
    </rPh>
    <phoneticPr fontId="2"/>
  </si>
  <si>
    <t>‐</t>
    <phoneticPr fontId="2"/>
  </si>
  <si>
    <t>松江市庁舎建設基金</t>
    <phoneticPr fontId="2"/>
  </si>
  <si>
    <t>松江市地域振興基金</t>
    <phoneticPr fontId="2"/>
  </si>
  <si>
    <t>鹿島地域振興基金</t>
    <phoneticPr fontId="2"/>
  </si>
  <si>
    <t>松江市ふれあい福祉基金</t>
    <phoneticPr fontId="2"/>
  </si>
  <si>
    <t>鹿島公共用施設維持修繕基金</t>
    <phoneticPr fontId="2"/>
  </si>
  <si>
    <t>（公財）松江市観光振興公社</t>
    <phoneticPr fontId="2"/>
  </si>
  <si>
    <t>（公財）松江市スポーツ・文化振興財団</t>
    <phoneticPr fontId="2"/>
  </si>
  <si>
    <t>〇</t>
    <phoneticPr fontId="2"/>
  </si>
  <si>
    <t>（公財）松江体育協会</t>
    <phoneticPr fontId="2"/>
  </si>
  <si>
    <t>山陰ケーブルビジョン㈱</t>
    <phoneticPr fontId="2"/>
  </si>
  <si>
    <t>松江市土地開発公社</t>
    <phoneticPr fontId="2"/>
  </si>
  <si>
    <t>鹿島マリーナ㈱</t>
    <phoneticPr fontId="2"/>
  </si>
  <si>
    <t>㈱サンライズ美保関</t>
    <phoneticPr fontId="2"/>
  </si>
  <si>
    <t>㈱玉造温泉ゆうゆ</t>
    <phoneticPr fontId="2"/>
  </si>
  <si>
    <t>（一財）宍道湖西岸森と自然財団</t>
    <phoneticPr fontId="2"/>
  </si>
  <si>
    <t>㈱きまち湯治村</t>
    <phoneticPr fontId="2"/>
  </si>
  <si>
    <t>碧雲観光㈱</t>
    <phoneticPr fontId="2"/>
  </si>
  <si>
    <t>㈱松江ガスサービス</t>
    <phoneticPr fontId="2"/>
  </si>
  <si>
    <t>-</t>
    <phoneticPr fontId="2"/>
  </si>
  <si>
    <t>-</t>
    <phoneticPr fontId="2"/>
  </si>
  <si>
    <t>（一財）島根県東部勤労者共済会</t>
    <rPh sb="12" eb="15">
      <t>キョウサイカイ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</si>
  <si>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</si>
  <si>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</si>
  <si>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</si>
  <si>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将来負担比率は類似団体平均値と比較して高い水準となっており、有形固定資産減価償却率は類似団体平均値と比較して下回っている。
将来負担比率についての要因は、過去の普通建設事業等に係る地方債の発行によるものと考えられるが、近年は投資的経費の平準化や地方債の発行抑制・繰上償還に積極的に取り組んでおり、令和6年度を目標に掲げていた将来負担比率100％を平成30年に達成したところである。今後は令和7年度において将来負担比率75％を達成を目標に掲げ、地方債残高の縮減に取り組み、比率改善に努める。</t>
    <rPh sb="0" eb="6">
      <t>ショウライフタンヒリツ</t>
    </rPh>
    <rPh sb="7" eb="9">
      <t>ルイジ</t>
    </rPh>
    <rPh sb="9" eb="11">
      <t>ダンタイ</t>
    </rPh>
    <rPh sb="11" eb="14">
      <t>ヘイキンチ</t>
    </rPh>
    <rPh sb="15" eb="17">
      <t>ヒカク</t>
    </rPh>
    <rPh sb="19" eb="20">
      <t>タカ</t>
    </rPh>
    <rPh sb="21" eb="23">
      <t>スイジュン</t>
    </rPh>
    <rPh sb="30" eb="32">
      <t>ユウケイ</t>
    </rPh>
    <rPh sb="32" eb="34">
      <t>コテイ</t>
    </rPh>
    <rPh sb="34" eb="36">
      <t>シサン</t>
    </rPh>
    <rPh sb="36" eb="38">
      <t>ゲンカ</t>
    </rPh>
    <rPh sb="38" eb="40">
      <t>ショウキャク</t>
    </rPh>
    <rPh sb="40" eb="41">
      <t>リツ</t>
    </rPh>
    <rPh sb="42" eb="44">
      <t>ルイジ</t>
    </rPh>
    <rPh sb="44" eb="46">
      <t>ダンタイ</t>
    </rPh>
    <rPh sb="46" eb="49">
      <t>ヘイキンチ</t>
    </rPh>
    <rPh sb="50" eb="52">
      <t>ヒカク</t>
    </rPh>
    <rPh sb="54" eb="56">
      <t>シタマワ</t>
    </rPh>
    <rPh sb="62" eb="68">
      <t>ショウライフタンヒリツ</t>
    </rPh>
    <rPh sb="73" eb="75">
      <t>ヨウイン</t>
    </rPh>
    <rPh sb="77" eb="79">
      <t>カコ</t>
    </rPh>
    <rPh sb="80" eb="84">
      <t>フツウケンセツ</t>
    </rPh>
    <rPh sb="84" eb="87">
      <t>ジギョウトウ</t>
    </rPh>
    <rPh sb="88" eb="89">
      <t>カカ</t>
    </rPh>
    <rPh sb="90" eb="93">
      <t>チホウサイ</t>
    </rPh>
    <rPh sb="94" eb="96">
      <t>ハッコウ</t>
    </rPh>
    <rPh sb="102" eb="103">
      <t>カンガ</t>
    </rPh>
    <rPh sb="109" eb="111">
      <t>キンネン</t>
    </rPh>
    <rPh sb="112" eb="115">
      <t>トウシテキ</t>
    </rPh>
    <rPh sb="115" eb="117">
      <t>ケイヒ</t>
    </rPh>
    <rPh sb="118" eb="121">
      <t>ヘイジュンカ</t>
    </rPh>
    <rPh sb="122" eb="125">
      <t>チホウサイ</t>
    </rPh>
    <rPh sb="126" eb="130">
      <t>ハッコウヨクセイ</t>
    </rPh>
    <rPh sb="131" eb="132">
      <t>ク</t>
    </rPh>
    <rPh sb="132" eb="133">
      <t>ア</t>
    </rPh>
    <rPh sb="133" eb="135">
      <t>ショウカン</t>
    </rPh>
    <rPh sb="136" eb="139">
      <t>セッキョクテキ</t>
    </rPh>
    <rPh sb="140" eb="141">
      <t>ト</t>
    </rPh>
    <rPh sb="142" eb="143">
      <t>ク</t>
    </rPh>
    <rPh sb="148" eb="150">
      <t>レイワ</t>
    </rPh>
    <rPh sb="151" eb="153">
      <t>ネンド</t>
    </rPh>
    <rPh sb="154" eb="156">
      <t>モクヒョウ</t>
    </rPh>
    <rPh sb="157" eb="158">
      <t>カカ</t>
    </rPh>
    <rPh sb="162" eb="168">
      <t>ショウライフタンヒリツ</t>
    </rPh>
    <rPh sb="173" eb="175">
      <t>ヘイセイ</t>
    </rPh>
    <rPh sb="177" eb="178">
      <t>ネン</t>
    </rPh>
    <rPh sb="179" eb="181">
      <t>タッセイ</t>
    </rPh>
    <rPh sb="190" eb="192">
      <t>コンゴ</t>
    </rPh>
    <rPh sb="193" eb="195">
      <t>レイワ</t>
    </rPh>
    <rPh sb="196" eb="198">
      <t>ネンド</t>
    </rPh>
    <rPh sb="202" eb="206">
      <t>ショウライフタン</t>
    </rPh>
    <rPh sb="206" eb="208">
      <t>ヒリツ</t>
    </rPh>
    <rPh sb="212" eb="214">
      <t>タッセイ</t>
    </rPh>
    <rPh sb="215" eb="217">
      <t>モクヒョウ</t>
    </rPh>
    <rPh sb="218" eb="219">
      <t>カカ</t>
    </rPh>
    <rPh sb="221" eb="226">
      <t>チホウサイザンダカ</t>
    </rPh>
    <rPh sb="227" eb="229">
      <t>シュクゲン</t>
    </rPh>
    <rPh sb="230" eb="231">
      <t>ト</t>
    </rPh>
    <rPh sb="232" eb="233">
      <t>ク</t>
    </rPh>
    <rPh sb="235" eb="237">
      <t>ヒリツ</t>
    </rPh>
    <rPh sb="237" eb="239">
      <t>カイゼン</t>
    </rPh>
    <rPh sb="240" eb="2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</si>
  <si>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</si>
  <si>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</si>
  <si>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</si>
  <si>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</si>
  <si>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</si>
  <si>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</si>
  <si>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将来負担比率及び実質公債比率は、類似団体平均値と比較して、かなり高い水準にある。
要因は、過去の普通建設事業費等にかかる地方債の発行によるものと考えられるが、近年は地方債の発行抑制や繰上償還等に積極的に取り組んでおり、年々地方債残高が減少しているところである。今後、新庁舎整備等一時的な地方債発行の増加が見込まれるが、事業費の精査や公共施設の適正化等の行財政改革を一層進めるとともに、令和7年度において実質公債比率10％の達成を目標に掲げ、地方債残高の縮減に取り組み、比率の改善に努める。</t>
    <rPh sb="0" eb="6">
      <t>ショウライフタンヒリツ</t>
    </rPh>
    <rPh sb="6" eb="7">
      <t>オヨ</t>
    </rPh>
    <rPh sb="8" eb="10">
      <t>ジッシツ</t>
    </rPh>
    <rPh sb="10" eb="12">
      <t>コウサイ</t>
    </rPh>
    <rPh sb="12" eb="14">
      <t>ヒリツ</t>
    </rPh>
    <rPh sb="16" eb="18">
      <t>ルイジ</t>
    </rPh>
    <rPh sb="18" eb="20">
      <t>ダンタイ</t>
    </rPh>
    <rPh sb="20" eb="22">
      <t>ヘイキン</t>
    </rPh>
    <rPh sb="22" eb="23">
      <t>チ</t>
    </rPh>
    <rPh sb="24" eb="26">
      <t>ヒカク</t>
    </rPh>
    <rPh sb="32" eb="33">
      <t>タカ</t>
    </rPh>
    <rPh sb="34" eb="36">
      <t>スイジュン</t>
    </rPh>
    <rPh sb="41" eb="43">
      <t>ヨウイン</t>
    </rPh>
    <rPh sb="45" eb="47">
      <t>カコ</t>
    </rPh>
    <rPh sb="48" eb="52">
      <t>フツウケンセツ</t>
    </rPh>
    <rPh sb="52" eb="55">
      <t>ジギョウヒ</t>
    </rPh>
    <rPh sb="55" eb="56">
      <t>トウ</t>
    </rPh>
    <rPh sb="60" eb="63">
      <t>チホウサイ</t>
    </rPh>
    <rPh sb="64" eb="66">
      <t>ハッコウ</t>
    </rPh>
    <rPh sb="72" eb="73">
      <t>カンガ</t>
    </rPh>
    <rPh sb="79" eb="81">
      <t>キンネン</t>
    </rPh>
    <rPh sb="82" eb="85">
      <t>チホウサイ</t>
    </rPh>
    <rPh sb="86" eb="88">
      <t>ハッコウ</t>
    </rPh>
    <rPh sb="88" eb="90">
      <t>ヨクセイ</t>
    </rPh>
    <rPh sb="91" eb="92">
      <t>ク</t>
    </rPh>
    <rPh sb="92" eb="93">
      <t>ア</t>
    </rPh>
    <rPh sb="93" eb="95">
      <t>ショウカン</t>
    </rPh>
    <rPh sb="95" eb="96">
      <t>トウ</t>
    </rPh>
    <rPh sb="97" eb="100">
      <t>セッキョクテキ</t>
    </rPh>
    <rPh sb="101" eb="102">
      <t>ト</t>
    </rPh>
    <rPh sb="103" eb="104">
      <t>ク</t>
    </rPh>
    <rPh sb="109" eb="111">
      <t>ネンネン</t>
    </rPh>
    <rPh sb="111" eb="114">
      <t>チホウサイ</t>
    </rPh>
    <rPh sb="114" eb="116">
      <t>ザンダカ</t>
    </rPh>
    <rPh sb="117" eb="119">
      <t>ゲンショウ</t>
    </rPh>
    <rPh sb="130" eb="132">
      <t>コンゴ</t>
    </rPh>
    <rPh sb="133" eb="136">
      <t>シンチョウシャ</t>
    </rPh>
    <rPh sb="136" eb="138">
      <t>セイビ</t>
    </rPh>
    <rPh sb="138" eb="139">
      <t>トウ</t>
    </rPh>
    <rPh sb="139" eb="142">
      <t>イチジテキ</t>
    </rPh>
    <rPh sb="143" eb="146">
      <t>チホウサイ</t>
    </rPh>
    <rPh sb="146" eb="148">
      <t>ハッコウ</t>
    </rPh>
    <rPh sb="149" eb="151">
      <t>ゾウカ</t>
    </rPh>
    <rPh sb="152" eb="154">
      <t>ミコ</t>
    </rPh>
    <rPh sb="159" eb="162">
      <t>ジギョウヒ</t>
    </rPh>
    <rPh sb="163" eb="165">
      <t>セイサ</t>
    </rPh>
    <rPh sb="166" eb="170">
      <t>コウキョウシセツ</t>
    </rPh>
    <rPh sb="171" eb="174">
      <t>テキセイカ</t>
    </rPh>
    <rPh sb="174" eb="175">
      <t>トウ</t>
    </rPh>
    <rPh sb="176" eb="181">
      <t>ギョウザイセイカイカク</t>
    </rPh>
    <rPh sb="182" eb="185">
      <t>イッソウスス</t>
    </rPh>
    <rPh sb="192" eb="194">
      <t>レイワ</t>
    </rPh>
    <rPh sb="195" eb="197">
      <t>ネンド</t>
    </rPh>
    <rPh sb="201" eb="203">
      <t>ジッシツ</t>
    </rPh>
    <rPh sb="203" eb="205">
      <t>コウサイ</t>
    </rPh>
    <rPh sb="205" eb="207">
      <t>ヒリツ</t>
    </rPh>
    <rPh sb="211" eb="213">
      <t>タッセイ</t>
    </rPh>
    <rPh sb="214" eb="216">
      <t>モクヒョウ</t>
    </rPh>
    <rPh sb="217" eb="218">
      <t>カカ</t>
    </rPh>
    <rPh sb="220" eb="223">
      <t>チホウサイ</t>
    </rPh>
    <rPh sb="223" eb="225">
      <t>ザンダカ</t>
    </rPh>
    <rPh sb="226" eb="228">
      <t>シュクゲン</t>
    </rPh>
    <rPh sb="229" eb="230">
      <t>ト</t>
    </rPh>
    <rPh sb="231" eb="232">
      <t>ク</t>
    </rPh>
    <rPh sb="234" eb="236">
      <t>ヒリツ</t>
    </rPh>
    <rPh sb="237" eb="239">
      <t>カイゼン</t>
    </rPh>
    <rPh sb="240" eb="24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</si>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</sst>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8A86-463F-95BD-BD7C234658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41703</c:v>
                </c:pt>
                <c:pt idx="1">
                  <c:v>42852</c:v>
                </c:pt>
                <c:pt idx="2">
                  <c:v>41329</c:v>
                </c:pt>
                <c:pt idx="3">
                  <c:v>54820</c:v>
                </c:pt>
                <c:pt idx="4">
                  <c:v>63613</c:v>
                </c:pt>
              </c:numCache>
            </c:numRef>
          </c:val>
          <c:smooth val="0"/>
          <c:extLst>
            <c:ext xmlns:c16="http://schemas.microsoft.com/office/drawing/2014/chart" uri="{C3380CC4-5D6E-409C-BE32-E72D297353CC}">
              <c16:uniqueId val="{00000001-8A86-463F-95BD-BD7C234658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2.0299999999999998</c:v>
                </c:pt>
                <c:pt idx="1">
                  <c:v>2.37</c:v>
                </c:pt>
                <c:pt idx="2">
                  <c:v>2.77</c:v>
                </c:pt>
                <c:pt idx="3">
                  <c:v>2.81</c:v>
                </c:pt>
                <c:pt idx="4">
                  <c:v>4.8499999999999996</c:v>
                </c:pt>
              </c:numCache>
            </c:numRef>
          </c:val>
          <c:extLst>
            <c:ext xmlns:c16="http://schemas.microsoft.com/office/drawing/2014/chart" uri="{C3380CC4-5D6E-409C-BE32-E72D297353CC}">
              <c16:uniqueId val="{00000000-995C-4330-93F7-83E88EA34B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5.28</c:v>
                </c:pt>
                <c:pt idx="1">
                  <c:v>5.58</c:v>
                </c:pt>
                <c:pt idx="2">
                  <c:v>6.67</c:v>
                </c:pt>
                <c:pt idx="3">
                  <c:v>8.02</c:v>
                </c:pt>
                <c:pt idx="4">
                  <c:v>6.44</c:v>
                </c:pt>
              </c:numCache>
            </c:numRef>
          </c:val>
          <c:extLst>
            <c:ext xmlns:c16="http://schemas.microsoft.com/office/drawing/2014/chart" uri="{C3380CC4-5D6E-409C-BE32-E72D297353CC}">
              <c16:uniqueId val="{00000001-995C-4330-93F7-83E88EA34B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1.46</c:v>
                </c:pt>
                <c:pt idx="2">
                  <c:v>2.66</c:v>
                </c:pt>
                <c:pt idx="3">
                  <c:v>2.13</c:v>
                </c:pt>
                <c:pt idx="4">
                  <c:v>0.57999999999999996</c:v>
                </c:pt>
              </c:numCache>
            </c:numRef>
          </c:val>
          <c:smooth val="0"/>
          <c:extLst>
            <c:ext xmlns:c16="http://schemas.microsoft.com/office/drawing/2014/chart" uri="{C3380CC4-5D6E-409C-BE32-E72D297353CC}">
              <c16:uniqueId val="{00000002-995C-4330-93F7-83E88EA34B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0.77</c:v>
                </c:pt>
                <c:pt idx="2">
                  <c:v>#N/A</c:v>
                </c:pt>
                <c:pt idx="3">
                  <c:v>0.32</c:v>
                </c:pt>
                <c:pt idx="4">
                  <c:v>#N/A</c:v>
                </c:pt>
                <c:pt idx="5">
                  <c:v>0.33</c:v>
                </c:pt>
                <c:pt idx="6">
                  <c:v>#N/A</c:v>
                </c:pt>
                <c:pt idx="7">
                  <c:v>0.31</c:v>
                </c:pt>
                <c:pt idx="8">
                  <c:v>#N/A</c:v>
                </c:pt>
                <c:pt idx="9">
                  <c:v>0.42</c:v>
                </c:pt>
              </c:numCache>
            </c:numRef>
          </c:val>
          <c:extLst>
            <c:ext xmlns:c16="http://schemas.microsoft.com/office/drawing/2014/chart" uri="{C3380CC4-5D6E-409C-BE32-E72D297353CC}">
              <c16:uniqueId val="{00000000-2681-4FB6-8880-2EE90761BE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1-4FB6-8880-2EE90761BE22}"/>
            </c:ext>
          </c:extLst>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0.26</c:v>
                </c:pt>
                <c:pt idx="2">
                  <c:v>#N/A</c:v>
                </c:pt>
                <c:pt idx="3">
                  <c:v>0.3</c:v>
                </c:pt>
                <c:pt idx="4">
                  <c:v>#N/A</c:v>
                </c:pt>
                <c:pt idx="5">
                  <c:v>0.31</c:v>
                </c:pt>
                <c:pt idx="6">
                  <c:v>#N/A</c:v>
                </c:pt>
                <c:pt idx="7">
                  <c:v>0.34</c:v>
                </c:pt>
                <c:pt idx="8">
                  <c:v>#N/A</c:v>
                </c:pt>
                <c:pt idx="9">
                  <c:v>0.33</c:v>
                </c:pt>
              </c:numCache>
            </c:numRef>
          </c:val>
          <c:extLst>
            <c:ext xmlns:c16="http://schemas.microsoft.com/office/drawing/2014/chart" uri="{C3380CC4-5D6E-409C-BE32-E72D297353CC}">
              <c16:uniqueId val="{00000002-2681-4FB6-8880-2EE90761BE2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1.26</c:v>
                </c:pt>
                <c:pt idx="2">
                  <c:v>#N/A</c:v>
                </c:pt>
                <c:pt idx="3">
                  <c:v>2.1800000000000002</c:v>
                </c:pt>
                <c:pt idx="4">
                  <c:v>#N/A</c:v>
                </c:pt>
                <c:pt idx="5">
                  <c:v>0.34</c:v>
                </c:pt>
                <c:pt idx="6">
                  <c:v>#N/A</c:v>
                </c:pt>
                <c:pt idx="7">
                  <c:v>0.16</c:v>
                </c:pt>
                <c:pt idx="8">
                  <c:v>#N/A</c:v>
                </c:pt>
                <c:pt idx="9">
                  <c:v>0.41</c:v>
                </c:pt>
              </c:numCache>
            </c:numRef>
          </c:val>
          <c:extLst>
            <c:ext xmlns:c16="http://schemas.microsoft.com/office/drawing/2014/chart" uri="{C3380CC4-5D6E-409C-BE32-E72D297353CC}">
              <c16:uniqueId val="{00000003-2681-4FB6-8880-2EE90761BE22}"/>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0.54</c:v>
                </c:pt>
                <c:pt idx="2">
                  <c:v>#N/A</c:v>
                </c:pt>
                <c:pt idx="3">
                  <c:v>0.42</c:v>
                </c:pt>
                <c:pt idx="4">
                  <c:v>#N/A</c:v>
                </c:pt>
                <c:pt idx="5">
                  <c:v>0.53</c:v>
                </c:pt>
                <c:pt idx="6">
                  <c:v>#N/A</c:v>
                </c:pt>
                <c:pt idx="7">
                  <c:v>0.56999999999999995</c:v>
                </c:pt>
                <c:pt idx="8">
                  <c:v>#N/A</c:v>
                </c:pt>
                <c:pt idx="9">
                  <c:v>0.71</c:v>
                </c:pt>
              </c:numCache>
            </c:numRef>
          </c:val>
          <c:extLst>
            <c:ext xmlns:c16="http://schemas.microsoft.com/office/drawing/2014/chart" uri="{C3380CC4-5D6E-409C-BE32-E72D297353CC}">
              <c16:uniqueId val="{00000004-2681-4FB6-8880-2EE90761BE2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1.85</c:v>
                </c:pt>
                <c:pt idx="2">
                  <c:v>#N/A</c:v>
                </c:pt>
                <c:pt idx="3">
                  <c:v>1.57</c:v>
                </c:pt>
                <c:pt idx="4">
                  <c:v>#N/A</c:v>
                </c:pt>
                <c:pt idx="5">
                  <c:v>1.19</c:v>
                </c:pt>
                <c:pt idx="6">
                  <c:v>#N/A</c:v>
                </c:pt>
                <c:pt idx="7">
                  <c:v>0.67</c:v>
                </c:pt>
                <c:pt idx="8">
                  <c:v>#N/A</c:v>
                </c:pt>
                <c:pt idx="9">
                  <c:v>0.99</c:v>
                </c:pt>
              </c:numCache>
            </c:numRef>
          </c:val>
          <c:extLst>
            <c:ext xmlns:c16="http://schemas.microsoft.com/office/drawing/2014/chart" uri="{C3380CC4-5D6E-409C-BE32-E72D297353CC}">
              <c16:uniqueId val="{00000005-2681-4FB6-8880-2EE90761BE2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0.99</c:v>
                </c:pt>
                <c:pt idx="4">
                  <c:v>#N/A</c:v>
                </c:pt>
                <c:pt idx="5">
                  <c:v>1.03</c:v>
                </c:pt>
                <c:pt idx="6">
                  <c:v>#N/A</c:v>
                </c:pt>
                <c:pt idx="7">
                  <c:v>0.66</c:v>
                </c:pt>
                <c:pt idx="8">
                  <c:v>#N/A</c:v>
                </c:pt>
                <c:pt idx="9">
                  <c:v>1</c:v>
                </c:pt>
              </c:numCache>
            </c:numRef>
          </c:val>
          <c:extLst>
            <c:ext xmlns:c16="http://schemas.microsoft.com/office/drawing/2014/chart" uri="{C3380CC4-5D6E-409C-BE32-E72D297353CC}">
              <c16:uniqueId val="{00000006-2681-4FB6-8880-2EE90761BE2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c:v>
                </c:pt>
                <c:pt idx="2">
                  <c:v>#N/A</c:v>
                </c:pt>
                <c:pt idx="3">
                  <c:v>1.56</c:v>
                </c:pt>
                <c:pt idx="4">
                  <c:v>#N/A</c:v>
                </c:pt>
                <c:pt idx="5">
                  <c:v>1.17</c:v>
                </c:pt>
                <c:pt idx="6">
                  <c:v>#N/A</c:v>
                </c:pt>
                <c:pt idx="7">
                  <c:v>1.64</c:v>
                </c:pt>
                <c:pt idx="8">
                  <c:v>#N/A</c:v>
                </c:pt>
                <c:pt idx="9">
                  <c:v>1.24</c:v>
                </c:pt>
              </c:numCache>
            </c:numRef>
          </c:val>
          <c:extLst>
            <c:ext xmlns:c16="http://schemas.microsoft.com/office/drawing/2014/chart" uri="{C3380CC4-5D6E-409C-BE32-E72D297353CC}">
              <c16:uniqueId val="{00000007-2681-4FB6-8880-2EE90761BE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1.75</c:v>
                </c:pt>
                <c:pt idx="2">
                  <c:v>#N/A</c:v>
                </c:pt>
                <c:pt idx="3">
                  <c:v>2.0499999999999998</c:v>
                </c:pt>
                <c:pt idx="4">
                  <c:v>#N/A</c:v>
                </c:pt>
                <c:pt idx="5">
                  <c:v>2.4</c:v>
                </c:pt>
                <c:pt idx="6">
                  <c:v>#N/A</c:v>
                </c:pt>
                <c:pt idx="7">
                  <c:v>2.41</c:v>
                </c:pt>
                <c:pt idx="8">
                  <c:v>#N/A</c:v>
                </c:pt>
                <c:pt idx="9">
                  <c:v>4.45</c:v>
                </c:pt>
              </c:numCache>
            </c:numRef>
          </c:val>
          <c:extLst>
            <c:ext xmlns:c16="http://schemas.microsoft.com/office/drawing/2014/chart" uri="{C3380CC4-5D6E-409C-BE32-E72D297353CC}">
              <c16:uniqueId val="{00000008-2681-4FB6-8880-2EE90761BE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12.17</c:v>
                </c:pt>
                <c:pt idx="2">
                  <c:v>#N/A</c:v>
                </c:pt>
                <c:pt idx="3">
                  <c:v>11.68</c:v>
                </c:pt>
                <c:pt idx="4">
                  <c:v>#N/A</c:v>
                </c:pt>
                <c:pt idx="5">
                  <c:v>11.18</c:v>
                </c:pt>
                <c:pt idx="6">
                  <c:v>#N/A</c:v>
                </c:pt>
                <c:pt idx="7">
                  <c:v>10.77</c:v>
                </c:pt>
                <c:pt idx="8">
                  <c:v>#N/A</c:v>
                </c:pt>
                <c:pt idx="9">
                  <c:v>8.06</c:v>
                </c:pt>
              </c:numCache>
            </c:numRef>
          </c:val>
          <c:extLst>
            <c:ext xmlns:c16="http://schemas.microsoft.com/office/drawing/2014/chart" uri="{C3380CC4-5D6E-409C-BE32-E72D297353CC}">
              <c16:uniqueId val="{00000009-2681-4FB6-8880-2EE90761BE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13441</c:v>
                </c:pt>
                <c:pt idx="5">
                  <c:v>13124</c:v>
                </c:pt>
                <c:pt idx="8">
                  <c:v>12927</c:v>
                </c:pt>
                <c:pt idx="11">
                  <c:v>12644</c:v>
                </c:pt>
                <c:pt idx="14">
                  <c:v>12105</c:v>
                </c:pt>
              </c:numCache>
            </c:numRef>
          </c:val>
          <c:extLst>
            <c:ext xmlns:c16="http://schemas.microsoft.com/office/drawing/2014/chart" uri="{C3380CC4-5D6E-409C-BE32-E72D297353CC}">
              <c16:uniqueId val="{00000000-8874-4904-9EC7-D9549731D8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74-4904-9EC7-D9549731D8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591</c:v>
                </c:pt>
                <c:pt idx="3">
                  <c:v>566</c:v>
                </c:pt>
                <c:pt idx="6">
                  <c:v>260</c:v>
                </c:pt>
                <c:pt idx="9">
                  <c:v>97</c:v>
                </c:pt>
                <c:pt idx="12">
                  <c:v>68</c:v>
                </c:pt>
              </c:numCache>
            </c:numRef>
          </c:val>
          <c:extLst>
            <c:ext xmlns:c16="http://schemas.microsoft.com/office/drawing/2014/chart" uri="{C3380CC4-5D6E-409C-BE32-E72D297353CC}">
              <c16:uniqueId val="{00000002-8874-4904-9EC7-D9549731D8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35</c:v>
                </c:pt>
                <c:pt idx="6">
                  <c:v>36</c:v>
                </c:pt>
                <c:pt idx="9">
                  <c:v>41</c:v>
                </c:pt>
                <c:pt idx="12">
                  <c:v>38</c:v>
                </c:pt>
              </c:numCache>
            </c:numRef>
          </c:val>
          <c:extLst>
            <c:ext xmlns:c16="http://schemas.microsoft.com/office/drawing/2014/chart" uri="{C3380CC4-5D6E-409C-BE32-E72D297353CC}">
              <c16:uniqueId val="{00000003-8874-4904-9EC7-D9549731D8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5933</c:v>
                </c:pt>
                <c:pt idx="3">
                  <c:v>5530</c:v>
                </c:pt>
                <c:pt idx="6">
                  <c:v>5365</c:v>
                </c:pt>
                <c:pt idx="9">
                  <c:v>5036</c:v>
                </c:pt>
                <c:pt idx="12">
                  <c:v>4726</c:v>
                </c:pt>
              </c:numCache>
            </c:numRef>
          </c:val>
          <c:extLst>
            <c:ext xmlns:c16="http://schemas.microsoft.com/office/drawing/2014/chart" uri="{C3380CC4-5D6E-409C-BE32-E72D297353CC}">
              <c16:uniqueId val="{00000004-8874-4904-9EC7-D9549731D8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74-4904-9EC7-D9549731D8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74-4904-9EC7-D9549731D8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13466</c:v>
                </c:pt>
                <c:pt idx="3">
                  <c:v>13090</c:v>
                </c:pt>
                <c:pt idx="6">
                  <c:v>12767</c:v>
                </c:pt>
                <c:pt idx="9">
                  <c:v>12232</c:v>
                </c:pt>
                <c:pt idx="12">
                  <c:v>11823</c:v>
                </c:pt>
              </c:numCache>
            </c:numRef>
          </c:val>
          <c:extLst>
            <c:ext xmlns:c16="http://schemas.microsoft.com/office/drawing/2014/chart" uri="{C3380CC4-5D6E-409C-BE32-E72D297353CC}">
              <c16:uniqueId val="{00000007-8874-4904-9EC7-D9549731D8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6584</c:v>
                </c:pt>
                <c:pt idx="2">
                  <c:v>#N/A</c:v>
                </c:pt>
                <c:pt idx="3">
                  <c:v>#N/A</c:v>
                </c:pt>
                <c:pt idx="4">
                  <c:v>6097</c:v>
                </c:pt>
                <c:pt idx="5">
                  <c:v>#N/A</c:v>
                </c:pt>
                <c:pt idx="6">
                  <c:v>#N/A</c:v>
                </c:pt>
                <c:pt idx="7">
                  <c:v>5501</c:v>
                </c:pt>
                <c:pt idx="8">
                  <c:v>#N/A</c:v>
                </c:pt>
                <c:pt idx="9">
                  <c:v>#N/A</c:v>
                </c:pt>
                <c:pt idx="10">
                  <c:v>4762</c:v>
                </c:pt>
                <c:pt idx="11">
                  <c:v>#N/A</c:v>
                </c:pt>
                <c:pt idx="12">
                  <c:v>#N/A</c:v>
                </c:pt>
                <c:pt idx="13">
                  <c:v>4550</c:v>
                </c:pt>
                <c:pt idx="14">
                  <c:v>#N/A</c:v>
                </c:pt>
              </c:numCache>
            </c:numRef>
          </c:val>
          <c:smooth val="0"/>
          <c:extLst>
            <c:ext xmlns:c16="http://schemas.microsoft.com/office/drawing/2014/chart" uri="{C3380CC4-5D6E-409C-BE32-E72D297353CC}">
              <c16:uniqueId val="{00000008-8874-4904-9EC7-D9549731D8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124442</c:v>
                </c:pt>
                <c:pt idx="5">
                  <c:v>119394</c:v>
                </c:pt>
                <c:pt idx="8">
                  <c:v>114943</c:v>
                </c:pt>
                <c:pt idx="11">
                  <c:v>110047</c:v>
                </c:pt>
                <c:pt idx="14">
                  <c:v>106056</c:v>
                </c:pt>
              </c:numCache>
            </c:numRef>
          </c:val>
          <c:extLst>
            <c:ext xmlns:c16="http://schemas.microsoft.com/office/drawing/2014/chart" uri="{C3380CC4-5D6E-409C-BE32-E72D297353CC}">
              <c16:uniqueId val="{00000000-27A1-47DF-AEBE-A555D1DCD9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11170</c:v>
                </c:pt>
                <c:pt idx="5">
                  <c:v>10595</c:v>
                </c:pt>
                <c:pt idx="8">
                  <c:v>9992</c:v>
                </c:pt>
                <c:pt idx="11">
                  <c:v>9384</c:v>
                </c:pt>
                <c:pt idx="14">
                  <c:v>9912</c:v>
                </c:pt>
              </c:numCache>
            </c:numRef>
          </c:val>
          <c:extLst>
            <c:ext xmlns:c16="http://schemas.microsoft.com/office/drawing/2014/chart" uri="{C3380CC4-5D6E-409C-BE32-E72D297353CC}">
              <c16:uniqueId val="{00000001-27A1-47DF-AEBE-A555D1DCD9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13292</c:v>
                </c:pt>
                <c:pt idx="5">
                  <c:v>12548</c:v>
                </c:pt>
                <c:pt idx="8">
                  <c:v>14093</c:v>
                </c:pt>
                <c:pt idx="11">
                  <c:v>15015</c:v>
                </c:pt>
                <c:pt idx="14">
                  <c:v>14582</c:v>
                </c:pt>
              </c:numCache>
            </c:numRef>
          </c:val>
          <c:extLst>
            <c:ext xmlns:c16="http://schemas.microsoft.com/office/drawing/2014/chart" uri="{C3380CC4-5D6E-409C-BE32-E72D297353CC}">
              <c16:uniqueId val="{00000002-27A1-47DF-AEBE-A555D1DCD9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A1-47DF-AEBE-A555D1DCD9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A1-47DF-AEBE-A555D1DCD9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231</c:v>
                </c:pt>
                <c:pt idx="3">
                  <c:v>201</c:v>
                </c:pt>
                <c:pt idx="6">
                  <c:v>171</c:v>
                </c:pt>
                <c:pt idx="9">
                  <c:v>141</c:v>
                </c:pt>
                <c:pt idx="12">
                  <c:v>111</c:v>
                </c:pt>
              </c:numCache>
            </c:numRef>
          </c:val>
          <c:extLst>
            <c:ext xmlns:c16="http://schemas.microsoft.com/office/drawing/2014/chart" uri="{C3380CC4-5D6E-409C-BE32-E72D297353CC}">
              <c16:uniqueId val="{00000005-27A1-47DF-AEBE-A555D1DCD9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14302</c:v>
                </c:pt>
                <c:pt idx="3">
                  <c:v>13739</c:v>
                </c:pt>
                <c:pt idx="6">
                  <c:v>13605</c:v>
                </c:pt>
                <c:pt idx="9">
                  <c:v>13515</c:v>
                </c:pt>
                <c:pt idx="12">
                  <c:v>12943</c:v>
                </c:pt>
              </c:numCache>
            </c:numRef>
          </c:val>
          <c:extLst>
            <c:ext xmlns:c16="http://schemas.microsoft.com/office/drawing/2014/chart" uri="{C3380CC4-5D6E-409C-BE32-E72D297353CC}">
              <c16:uniqueId val="{00000006-27A1-47DF-AEBE-A555D1DCD9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562</c:v>
                </c:pt>
                <c:pt idx="3">
                  <c:v>529</c:v>
                </c:pt>
                <c:pt idx="6">
                  <c:v>496</c:v>
                </c:pt>
                <c:pt idx="9">
                  <c:v>457</c:v>
                </c:pt>
                <c:pt idx="12">
                  <c:v>421</c:v>
                </c:pt>
              </c:numCache>
            </c:numRef>
          </c:val>
          <c:extLst>
            <c:ext xmlns:c16="http://schemas.microsoft.com/office/drawing/2014/chart" uri="{C3380CC4-5D6E-409C-BE32-E72D297353CC}">
              <c16:uniqueId val="{00000007-27A1-47DF-AEBE-A555D1DCD9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61848</c:v>
                </c:pt>
                <c:pt idx="3">
                  <c:v>56653</c:v>
                </c:pt>
                <c:pt idx="6">
                  <c:v>51098</c:v>
                </c:pt>
                <c:pt idx="9">
                  <c:v>45706</c:v>
                </c:pt>
                <c:pt idx="12">
                  <c:v>42108</c:v>
                </c:pt>
              </c:numCache>
            </c:numRef>
          </c:val>
          <c:extLst>
            <c:ext xmlns:c16="http://schemas.microsoft.com/office/drawing/2014/chart" uri="{C3380CC4-5D6E-409C-BE32-E72D297353CC}">
              <c16:uniqueId val="{00000008-27A1-47DF-AEBE-A555D1DCD9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3620</c:v>
                </c:pt>
                <c:pt idx="3">
                  <c:v>2778</c:v>
                </c:pt>
                <c:pt idx="6">
                  <c:v>2098</c:v>
                </c:pt>
                <c:pt idx="9">
                  <c:v>1637</c:v>
                </c:pt>
                <c:pt idx="12">
                  <c:v>1225</c:v>
                </c:pt>
              </c:numCache>
            </c:numRef>
          </c:val>
          <c:extLst>
            <c:ext xmlns:c16="http://schemas.microsoft.com/office/drawing/2014/chart" uri="{C3380CC4-5D6E-409C-BE32-E72D297353CC}">
              <c16:uniqueId val="{00000009-27A1-47DF-AEBE-A555D1DCD9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120552</c:v>
                </c:pt>
                <c:pt idx="3">
                  <c:v>115753</c:v>
                </c:pt>
                <c:pt idx="6">
                  <c:v>111373</c:v>
                </c:pt>
                <c:pt idx="9">
                  <c:v>109191</c:v>
                </c:pt>
                <c:pt idx="12">
                  <c:v>107835</c:v>
                </c:pt>
              </c:numCache>
            </c:numRef>
          </c:val>
          <c:extLst>
            <c:ext xmlns:c16="http://schemas.microsoft.com/office/drawing/2014/chart" uri="{C3380CC4-5D6E-409C-BE32-E72D297353CC}">
              <c16:uniqueId val="{0000000A-27A1-47DF-AEBE-A555D1DCD9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52212</c:v>
                </c:pt>
                <c:pt idx="2">
                  <c:v>#N/A</c:v>
                </c:pt>
                <c:pt idx="3">
                  <c:v>#N/A</c:v>
                </c:pt>
                <c:pt idx="4">
                  <c:v>47115</c:v>
                </c:pt>
                <c:pt idx="5">
                  <c:v>#N/A</c:v>
                </c:pt>
                <c:pt idx="6">
                  <c:v>#N/A</c:v>
                </c:pt>
                <c:pt idx="7">
                  <c:v>39814</c:v>
                </c:pt>
                <c:pt idx="8">
                  <c:v>#N/A</c:v>
                </c:pt>
                <c:pt idx="9">
                  <c:v>#N/A</c:v>
                </c:pt>
                <c:pt idx="10">
                  <c:v>36201</c:v>
                </c:pt>
                <c:pt idx="11">
                  <c:v>#N/A</c:v>
                </c:pt>
                <c:pt idx="12">
                  <c:v>#N/A</c:v>
                </c:pt>
                <c:pt idx="13">
                  <c:v>34094</c:v>
                </c:pt>
                <c:pt idx="14">
                  <c:v>#N/A</c:v>
                </c:pt>
              </c:numCache>
            </c:numRef>
          </c:val>
          <c:smooth val="0"/>
          <c:extLst>
            <c:ext xmlns:c16="http://schemas.microsoft.com/office/drawing/2014/chart" uri="{C3380CC4-5D6E-409C-BE32-E72D297353CC}">
              <c16:uniqueId val="{0000000B-27A1-47DF-AEBE-A555D1DCD9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3695</c:v>
                </c:pt>
                <c:pt idx="1">
                  <c:v>4377</c:v>
                </c:pt>
                <c:pt idx="2">
                  <c:v>3554</c:v>
                </c:pt>
              </c:numCache>
            </c:numRef>
          </c:val>
          <c:extLst>
            <c:ext xmlns:c16="http://schemas.microsoft.com/office/drawing/2014/chart" uri="{C3380CC4-5D6E-409C-BE32-E72D297353CC}">
              <c16:uniqueId val="{00000000-F6CB-4798-B60A-D45132BA7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1336</c:v>
                </c:pt>
                <c:pt idx="1">
                  <c:v>888</c:v>
                </c:pt>
                <c:pt idx="2">
                  <c:v>889</c:v>
                </c:pt>
              </c:numCache>
            </c:numRef>
          </c:val>
          <c:extLst>
            <c:ext xmlns:c16="http://schemas.microsoft.com/office/drawing/2014/chart" uri="{C3380CC4-5D6E-409C-BE32-E72D297353CC}">
              <c16:uniqueId val="{00000001-F6CB-4798-B60A-D45132BA7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8720</c:v>
                </c:pt>
                <c:pt idx="1">
                  <c:v>9153</c:v>
                </c:pt>
                <c:pt idx="2">
                  <c:v>8850</c:v>
                </c:pt>
              </c:numCache>
            </c:numRef>
          </c:val>
          <c:extLst>
            <c:ext xmlns:c16="http://schemas.microsoft.com/office/drawing/2014/chart" uri="{C3380CC4-5D6E-409C-BE32-E72D297353CC}">
              <c16:uniqueId val="{00000002-F6CB-4798-B60A-D45132BA76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{8A08AFCD-A8ED-4417-81D8-75A41CB00B85}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C0B-4219-B13E-154D59F5EF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{22FAF212-3E04-4EAE-80E3-0D5FDA9581DC}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0B-4219-B13E-154D59F5EF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{3A338DA3-2595-4D43-8481-61AAB41A0AEE}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0B-4219-B13E-154D59F5EF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{40A5A7B5-3C68-4457-ACE5-930D83173166}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0B-4219-B13E-154D59F5EF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{B07895F2-2E56-4BBF-95B2-E5D40FFCB46D}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0B-4219-B13E-154D59F5EF2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{3E2581F2-E172-44F2-8FC2-62C5CD3A94A7}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C0B-4219-B13E-154D59F5EF2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{7B5134A7-3B49-4E59-9BA9-B72AEB2C9C62}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C0B-4219-B13E-154D59F5EF2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{798B40E7-3646-4305-B86D-27EB3F340E2F}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C0B-4219-B13E-154D59F5EF2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{9CB9AAC4-342A-4973-BCAF-25A0BFFCDDFD}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C0B-4219-B13E-154D59F5EF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46.3</c:v>
                </c:pt>
                <c:pt idx="16">
                  <c:v>59.6</c:v>
                </c:pt>
                <c:pt idx="24">
                  <c:v>60.8</c:v>
                </c:pt>
                <c:pt idx="32">
                  <c:v>61.7</c:v>
                </c:pt>
              </c:numCache>
            </c:numRef>
          </c:xVal>
          <c:yVal>
            <c:numRef>
              <c:f>公会計指標分析・財政指標組合せ分析表!$BP$51:$DC$51</c:f>
              <c:numCache>
                <c:formatCode>#,##0.0;"▲ "#,##0.0</c:formatCode>
                <c:ptCount val="40"/>
                <c:pt idx="0">
                  <c:v>119.9</c:v>
                </c:pt>
                <c:pt idx="8">
                  <c:v>108.8</c:v>
                </c:pt>
                <c:pt idx="16">
                  <c:v>90.8</c:v>
                </c:pt>
                <c:pt idx="24">
                  <c:v>83.6</c:v>
                </c:pt>
                <c:pt idx="32">
                  <c:v>76.8</c:v>
                </c:pt>
              </c:numCache>
            </c:numRef>
          </c:yVal>
          <c:smooth val="0"/>
          <c:extLst>
            <c:ext xmlns:c16="http://schemas.microsoft.com/office/drawing/2014/chart" uri="{C3380CC4-5D6E-409C-BE32-E72D297353CC}">
              <c16:uniqueId val="{00000009-AC0B-4219-B13E-154D59F5EF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{ECD7B841-5956-4244-AF1E-C044C1487FDD}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C0B-4219-B13E-154D59F5EF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{3313B5C2-F044-4C4B-A063-305CD3EF4754}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0B-4219-B13E-154D59F5EF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{525B13D4-720C-449A-A3C3-1EA396A25377}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0B-4219-B13E-154D59F5EF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{4DE27261-C6DA-4752-B8A6-35DB8276D759}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0B-4219-B13E-154D59F5EF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{8555C63C-6404-4231-825A-F39E18F26CF6}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0B-4219-B13E-154D59F5EF24}"/>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{11DD7DFA-038A-404D-B5A1-9A2EB61BECED}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C0B-4219-B13E-154D59F5EF24}"/>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{EF43DAFE-8763-4F6F-AD91-B2E02F9894D8}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C0B-4219-B13E-154D59F5EF24}"/>
                </c:ext>
              </c:extLst>
            </c:dLbl>
            <c:dLbl>
              <c:idx val="24"/>
              <c:layout>
                <c:manualLayout>
                  <c:x val="-3.4296047805279513E-2"/>
                  <c:y val="-5.231040353866740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{A92B421F-92BE-4E68-B5CA-C383D5D3CA50}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C0B-4219-B13E-154D59F5EF24}"/>
                </c:ext>
              </c:extLst>
            </c:dLbl>
            <c:dLbl>
              <c:idx val="32"/>
              <c:layout>
                <c:manualLayout>
                  <c:x val="-3.2015750650234161E-2"/>
                  <c:y val="-7.716768067306295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{E49C7BD5-ABC9-46B2-A8D7-13F622412229}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C0B-4219-B13E-154D59F5E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61.1</c:v>
                </c:pt>
                <c:pt idx="24">
                  <c:v>61.9</c:v>
                </c:pt>
                <c:pt idx="32">
                  <c:v>62.6</c:v>
                </c:pt>
              </c:numCache>
            </c:numRef>
          </c:xVal>
          <c:yVal>
            <c:numRef>
              <c:f>公会計指標分析・財政指標組合せ分析表!$BP$55:$DC$55</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AC0B-4219-B13E-154D59F5EF2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{52CF6936-EAD6-43CE-A55A-8A2B5D5D8D6A}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5B-4780-B8EB-96CC7901E7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{CEC95379-151D-48C3-875F-7BA1FD2C72B1}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5B-4780-B8EB-96CC7901E7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{1EA59A99-8060-45C5-8299-97B3CFE3E667}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5B-4780-B8EB-96CC7901E7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{C1C1317B-28CB-4BCD-B9FC-E4AB9FF33AAC}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5B-4780-B8EB-96CC7901E7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{E7B06186-51A6-4DA2-B184-4C32BE88CA9D}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5B-4780-B8EB-96CC7901E7F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{358D0CAC-5946-45F1-B610-19ECBE941DDA}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5B-4780-B8EB-96CC7901E7F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{700184EC-3718-47C2-80A4-4550C904B582}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5B-4780-B8EB-96CC7901E7F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{51608541-E45C-4043-B48F-2487F694E9F6}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5B-4780-B8EB-96CC7901E7F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{F72A7609-995E-46A2-A628-14FA35420E64}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5B-4780-B8EB-96CC7901E7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14.6</c:v>
                </c:pt>
                <c:pt idx="16">
                  <c:v>13.9</c:v>
                </c:pt>
                <c:pt idx="24">
                  <c:v>12.5</c:v>
                </c:pt>
                <c:pt idx="32">
                  <c:v>11.2</c:v>
                </c:pt>
              </c:numCache>
            </c:numRef>
          </c:xVal>
          <c:yVal>
            <c:numRef>
              <c:f>公会計指標分析・財政指標組合せ分析表!$BP$73:$DC$73</c:f>
              <c:numCache>
                <c:formatCode>#,##0.0;"▲ "#,##0.0</c:formatCode>
                <c:ptCount val="40"/>
                <c:pt idx="0">
                  <c:v>119.9</c:v>
                </c:pt>
                <c:pt idx="8">
                  <c:v>108.8</c:v>
                </c:pt>
                <c:pt idx="16">
                  <c:v>90.8</c:v>
                </c:pt>
                <c:pt idx="24">
                  <c:v>83.6</c:v>
                </c:pt>
                <c:pt idx="32">
                  <c:v>76.8</c:v>
                </c:pt>
              </c:numCache>
            </c:numRef>
          </c:yVal>
          <c:smooth val="0"/>
          <c:extLst>
            <c:ext xmlns:c16="http://schemas.microsoft.com/office/drawing/2014/chart" uri="{C3380CC4-5D6E-409C-BE32-E72D297353CC}">
              <c16:uniqueId val="{00000009-E75B-4780-B8EB-96CC7901E7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0976E-2"/>
                  <c:y val="-0.10752054754172698"/>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{FEE1DFD2-CF30-4359-AAA3-CD8EC995AA70}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5B-4780-B8EB-96CC7901E7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{2B391E9B-51AF-4E35-8ABC-C8FAC7C36835}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5B-4780-B8EB-96CC7901E7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{0D37BE19-44B1-400B-9B68-22D6CE83DE25}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5B-4780-B8EB-96CC7901E7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{6F569EBA-3D00-4416-9A64-DC16CD7BB7F2}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5B-4780-B8EB-96CC7901E7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{43D4ADFC-1662-46F7-B679-749A008453AF}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5B-4780-B8EB-96CC7901E7F7}"/>
                </c:ext>
              </c:extLst>
            </c:dLbl>
            <c:dLbl>
              <c:idx val="8"/>
              <c:layout>
                <c:manualLayout>
                  <c:x val="-2.2473312909510289E-2"/>
                  <c:y val="-6.456164673503175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{1789D456-66BA-4565-A00B-943FF571EA19}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5B-4780-B8EB-96CC7901E7F7}"/>
                </c:ext>
              </c:extLst>
            </c:dLbl>
            <c:dLbl>
              <c:idx val="16"/>
              <c:layout>
                <c:manualLayout>
                  <c:x val="-3.1697991619110633E-2"/>
                  <c:y val="-1.416579960230343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{28D863BF-30DE-40B3-94C9-45596B1AB3F2}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5B-4780-B8EB-96CC7901E7F7}"/>
                </c:ext>
              </c:extLst>
            </c:dLbl>
            <c:dLbl>
              <c:idx val="24"/>
              <c:layout>
                <c:manualLayout>
                  <c:x val="-3.1570342725075584E-2"/>
                  <c:y val="-8.90304998880065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{C8E7BE6F-8847-473D-91E2-E72376B73251}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5B-4780-B8EB-96CC7901E7F7}"/>
                </c:ext>
              </c:extLst>
            </c:dLbl>
            <c:dLbl>
              <c:idx val="32"/>
              <c:layout>
                <c:manualLayout>
                  <c:x val="-3.1570342725075584E-2"/>
                  <c:y val="-3.680491291568572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{BC140B3C-FA72-40EF-AD7D-EDE3728BE4B4}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5B-4780-B8EB-96CC7901E7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5.9</c:v>
                </c:pt>
                <c:pt idx="24">
                  <c:v>5.7</c:v>
                </c:pt>
                <c:pt idx="32">
                  <c:v>5.4</c:v>
                </c:pt>
              </c:numCache>
            </c:numRef>
          </c:xVal>
          <c:yVal>
            <c:numRef>
              <c:f>公会計指標分析・財政指標組合せ分析表!$BP$77:$DC$77</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E75B-4780-B8EB-96CC7901E7F7}"/>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地方債の繰上償還及び発行抑制に継続的に取り組んでおり、減少傾向となっている。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年度まで市場公募債を発行していたが、その後は発行していない。また、平成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年度市場公募債の償還についても平成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年度に終了している。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地方債の発行抑制や繰上償還などの継続的取組によって地方債現在高が減少し、また公営企業債等繰入見込額の減など、将来負担額が減少しており、将来負担比率（分子）が下がっている。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経費等に充てるため、財政調整基金１５億円の取り崩しを行った一方で、財政調整基金、庁舎建設基金への積み立てを行ったことから、全体では、約１１．３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引き続き地方債残高の縮減を図り、財政の健全化を進めつつ、</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感染症対策をはじめ、今後の災害や突発的な財源不足に備えるため、</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財政調整基金・減債基金合計残高を一定規模（５５億円程度）まで回復させる必要がある。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・松江市庁舎建設基金：庁舎の建設</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・松江市地域振興基金：新市まちづくり計画に基づき実施する地域振興に資する事業の推進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・鹿島地域振興基金：松江市鹿島地区の地域振興及び防災その他の安全安心に資する事業の推進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・松江市ふれあい福祉基金：地域活動の促進とボランティア活動の活性化、もって社会福祉の向上に資する施策の推進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・鹿島公共用施設維持修繕基金：松江市鹿島町に所在する公共施設の修繕その他維持補修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・松江市庁舎建設基金：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地域振興基金からの積み替えを行い、約３．９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・松江市地域振興基金：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観光客受入事業等に充当する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を行い、約５．０億円減少。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・鹿島地域振興基金：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古浦西長江線交差点視距改良事業等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に充当するため取り崩しを行い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、約１．６億円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・鹿島公共用施設維持修繕基金：体育施設改修事業等に充当するため取り崩しを行い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・松江市庁舎建設基金：庁舎建設事業のため、年次的に積み立てる。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新型コロナウイルス感染症対策経費等に充てるため取り崩しを行ったことにより、約８．２億円減少した。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財政調整基金と減債基金の合計残高の回復を図る。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取り崩しを行わなかったため、大きな増減はなし。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財政調整基金と減債基金の合計残高の回復を図る。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類似団体と比較すると、有形固定資産減価償却率はやや下回っている。当市では、平成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年間の実施計画となる「松江市公共施設適正化計画」を策定し、公共施設の長寿命化、複合化、廃止等を着実に進めており、引き続き施設保有量の適正化に取り組む。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楕円 80"/>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150724</xdr:rowOff>
    </xdr:from>
    <xdr:ext cx="405111" cy="259045"/>
    <xdr:sp macro="" textlink="">
      <xdr:nvSpPr>
        <xdr:cNvPr id="82" name="有形固定資産減価償却率該当値テキスト"/>
        <xdr:cNvSpPr txBox="1"/>
      </xdr:nvSpPr>
      <xdr:spPr>
        <a:xfrm>
          <a:off x="4813300" y="589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7197</xdr:rowOff>
    </xdr:to>
    <xdr:cxnSp macro="">
      <xdr:nvCxnSpPr>
        <xdr:cNvPr id="84" name="直線コネクタ 83"/>
        <xdr:cNvCxnSpPr/>
      </xdr:nvCxnSpPr>
      <xdr:spPr>
        <a:xfrm>
          <a:off x="4051300" y="6061287"/>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5" name="楕円 84"/>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146262</xdr:rowOff>
    </xdr:to>
    <xdr:cxnSp macro="">
      <xdr:nvCxnSpPr>
        <xdr:cNvPr id="86" name="直線コネクタ 85"/>
        <xdr:cNvCxnSpPr/>
      </xdr:nvCxnSpPr>
      <xdr:spPr>
        <a:xfrm>
          <a:off x="3289300" y="60181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88053</xdr:rowOff>
    </xdr:from>
    <xdr:to>
      <xdr:col>11</xdr:col>
      <xdr:colOff>187325</xdr:colOff>
      <xdr:row>28</xdr:row>
      <xdr:rowOff>18203</xdr:rowOff>
    </xdr:to>
    <xdr:sp macro="" textlink="">
      <xdr:nvSpPr>
        <xdr:cNvPr id="87" name="楕円 86"/>
        <xdr:cNvSpPr/>
      </xdr:nvSpPr>
      <xdr:spPr>
        <a:xfrm>
          <a:off x="2476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138853</xdr:rowOff>
    </xdr:from>
    <xdr:to>
      <xdr:col>15</xdr:col>
      <xdr:colOff>136525</xdr:colOff>
      <xdr:row>30</xdr:row>
      <xdr:rowOff>103082</xdr:rowOff>
    </xdr:to>
    <xdr:cxnSp macro="">
      <xdr:nvCxnSpPr>
        <xdr:cNvPr id="88" name="直線コネクタ 87"/>
        <xdr:cNvCxnSpPr/>
      </xdr:nvCxnSpPr>
      <xdr:spPr>
        <a:xfrm>
          <a:off x="2527300" y="5539528"/>
          <a:ext cx="762000" cy="4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xdr:cNvSpPr/>
      </xdr:nvSpPr>
      <xdr:spPr>
        <a:xfrm>
          <a:off x="1714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138853</xdr:rowOff>
    </xdr:from>
    <xdr:to>
      <xdr:col>11</xdr:col>
      <xdr:colOff>136525</xdr:colOff>
      <xdr:row>30</xdr:row>
      <xdr:rowOff>2328</xdr:rowOff>
    </xdr:to>
    <xdr:cxnSp macro="">
      <xdr:nvCxnSpPr>
        <xdr:cNvPr id="90" name="直線コネクタ 89"/>
        <xdr:cNvCxnSpPr/>
      </xdr:nvCxnSpPr>
      <xdr:spPr>
        <a:xfrm flipV="1">
          <a:off x="1765300" y="5539528"/>
          <a:ext cx="762000" cy="3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xdr:cNvSpPr txBox="1"/>
      </xdr:nvSpPr>
      <xdr:spPr>
        <a:xfrm>
          <a:off x="2324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xdr:cNvSpPr txBox="1"/>
      </xdr:nvSpPr>
      <xdr:spPr>
        <a:xfrm>
          <a:off x="1562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5" name="n_1mainValue有形固定資産減価償却率"/>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6" name="n_2mainValue有形固定資産減価償却率"/>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34730</xdr:rowOff>
    </xdr:from>
    <xdr:ext cx="405111" cy="259045"/>
    <xdr:sp macro="" textlink="">
      <xdr:nvSpPr>
        <xdr:cNvPr id="97" name="n_3mainValue有形固定資産減価償却率"/>
        <xdr:cNvSpPr txBox="1"/>
      </xdr:nvSpPr>
      <xdr:spPr>
        <a:xfrm>
          <a:off x="23247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69655</xdr:rowOff>
    </xdr:from>
    <xdr:ext cx="405111" cy="259045"/>
    <xdr:sp macro="" textlink="">
      <xdr:nvSpPr>
        <xdr:cNvPr id="98" name="n_4mainValue有形固定資産減価償却率"/>
        <xdr:cNvSpPr txBox="1"/>
      </xdr:nvSpPr>
      <xdr:spPr>
        <a:xfrm>
          <a:off x="1562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類似団体と比較してやや高い水準となっているが、近年投資的経費の平準化や地方債の発行抑制・繰上償還に積極的に取り組んでおり、緩やかに減少している。引き続き、地方債残高の縮減に取り組む。</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50793</xdr:rowOff>
    </xdr:from>
    <xdr:to>
      <xdr:col>76</xdr:col>
      <xdr:colOff>73025</xdr:colOff>
      <xdr:row>31</xdr:row>
      <xdr:rowOff>152393</xdr:rowOff>
    </xdr:to>
    <xdr:sp macro="" textlink="">
      <xdr:nvSpPr>
        <xdr:cNvPr id="143" name="楕円 142"/>
        <xdr:cNvSpPr/>
      </xdr:nvSpPr>
      <xdr:spPr>
        <a:xfrm>
          <a:off x="14744700" y="61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29220</xdr:rowOff>
    </xdr:from>
    <xdr:ext cx="469744" cy="259045"/>
    <xdr:sp macro="" textlink="">
      <xdr:nvSpPr>
        <xdr:cNvPr id="144" name="債務償還比率該当値テキスト"/>
        <xdr:cNvSpPr txBox="1"/>
      </xdr:nvSpPr>
      <xdr:spPr>
        <a:xfrm>
          <a:off x="14846300" y="611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150756</xdr:rowOff>
    </xdr:from>
    <xdr:to>
      <xdr:col>72</xdr:col>
      <xdr:colOff>123825</xdr:colOff>
      <xdr:row>31</xdr:row>
      <xdr:rowOff>80906</xdr:rowOff>
    </xdr:to>
    <xdr:sp macro="" textlink="">
      <xdr:nvSpPr>
        <xdr:cNvPr id="145" name="楕円 144"/>
        <xdr:cNvSpPr/>
      </xdr:nvSpPr>
      <xdr:spPr>
        <a:xfrm>
          <a:off x="14033500" y="6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30106</xdr:rowOff>
    </xdr:from>
    <xdr:to>
      <xdr:col>76</xdr:col>
      <xdr:colOff>22225</xdr:colOff>
      <xdr:row>31</xdr:row>
      <xdr:rowOff>101593</xdr:rowOff>
    </xdr:to>
    <xdr:cxnSp macro="">
      <xdr:nvCxnSpPr>
        <xdr:cNvPr id="146" name="直線コネクタ 145"/>
        <xdr:cNvCxnSpPr/>
      </xdr:nvCxnSpPr>
      <xdr:spPr>
        <a:xfrm>
          <a:off x="14084300" y="6116581"/>
          <a:ext cx="711200" cy="7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162990</xdr:rowOff>
    </xdr:from>
    <xdr:to>
      <xdr:col>68</xdr:col>
      <xdr:colOff>123825</xdr:colOff>
      <xdr:row>31</xdr:row>
      <xdr:rowOff>93140</xdr:rowOff>
    </xdr:to>
    <xdr:sp macro="" textlink="">
      <xdr:nvSpPr>
        <xdr:cNvPr id="147" name="楕円 146"/>
        <xdr:cNvSpPr/>
      </xdr:nvSpPr>
      <xdr:spPr>
        <a:xfrm>
          <a:off x="13271500" y="60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30106</xdr:rowOff>
    </xdr:from>
    <xdr:to>
      <xdr:col>72</xdr:col>
      <xdr:colOff>73025</xdr:colOff>
      <xdr:row>31</xdr:row>
      <xdr:rowOff>42340</xdr:rowOff>
    </xdr:to>
    <xdr:cxnSp macro="">
      <xdr:nvCxnSpPr>
        <xdr:cNvPr id="148" name="直線コネクタ 147"/>
        <xdr:cNvCxnSpPr/>
      </xdr:nvCxnSpPr>
      <xdr:spPr>
        <a:xfrm flipV="1">
          <a:off x="13322300" y="6116581"/>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32562</xdr:rowOff>
    </xdr:from>
    <xdr:to>
      <xdr:col>64</xdr:col>
      <xdr:colOff>123825</xdr:colOff>
      <xdr:row>31</xdr:row>
      <xdr:rowOff>134162</xdr:rowOff>
    </xdr:to>
    <xdr:sp macro="" textlink="">
      <xdr:nvSpPr>
        <xdr:cNvPr id="149" name="楕円 148"/>
        <xdr:cNvSpPr/>
      </xdr:nvSpPr>
      <xdr:spPr>
        <a:xfrm>
          <a:off x="12509500" y="61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42340</xdr:rowOff>
    </xdr:from>
    <xdr:to>
      <xdr:col>68</xdr:col>
      <xdr:colOff>73025</xdr:colOff>
      <xdr:row>31</xdr:row>
      <xdr:rowOff>83362</xdr:rowOff>
    </xdr:to>
    <xdr:cxnSp macro="">
      <xdr:nvCxnSpPr>
        <xdr:cNvPr id="150" name="直線コネクタ 149"/>
        <xdr:cNvCxnSpPr/>
      </xdr:nvCxnSpPr>
      <xdr:spPr>
        <a:xfrm flipV="1">
          <a:off x="12560300" y="6128815"/>
          <a:ext cx="762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87736</xdr:rowOff>
    </xdr:from>
    <xdr:to>
      <xdr:col>60</xdr:col>
      <xdr:colOff>123825</xdr:colOff>
      <xdr:row>32</xdr:row>
      <xdr:rowOff>17886</xdr:rowOff>
    </xdr:to>
    <xdr:sp macro="" textlink="">
      <xdr:nvSpPr>
        <xdr:cNvPr id="151" name="楕円 150"/>
        <xdr:cNvSpPr/>
      </xdr:nvSpPr>
      <xdr:spPr>
        <a:xfrm>
          <a:off x="11747500" y="6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83362</xdr:rowOff>
    </xdr:from>
    <xdr:to>
      <xdr:col>64</xdr:col>
      <xdr:colOff>73025</xdr:colOff>
      <xdr:row>31</xdr:row>
      <xdr:rowOff>138536</xdr:rowOff>
    </xdr:to>
    <xdr:cxnSp macro="">
      <xdr:nvCxnSpPr>
        <xdr:cNvPr id="152" name="直線コネクタ 151"/>
        <xdr:cNvCxnSpPr/>
      </xdr:nvCxnSpPr>
      <xdr:spPr>
        <a:xfrm flipV="1">
          <a:off x="11798300" y="6169837"/>
          <a:ext cx="7620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72033</xdr:rowOff>
    </xdr:from>
    <xdr:ext cx="469744" cy="259045"/>
    <xdr:sp macro="" textlink="">
      <xdr:nvSpPr>
        <xdr:cNvPr id="157" name="n_1mainValue債務償還比率"/>
        <xdr:cNvSpPr txBox="1"/>
      </xdr:nvSpPr>
      <xdr:spPr>
        <a:xfrm>
          <a:off x="13836727" y="615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84267</xdr:rowOff>
    </xdr:from>
    <xdr:ext cx="469744" cy="259045"/>
    <xdr:sp macro="" textlink="">
      <xdr:nvSpPr>
        <xdr:cNvPr id="158" name="n_2mainValue債務償還比率"/>
        <xdr:cNvSpPr txBox="1"/>
      </xdr:nvSpPr>
      <xdr:spPr>
        <a:xfrm>
          <a:off x="13087427" y="61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125289</xdr:rowOff>
    </xdr:from>
    <xdr:ext cx="469744" cy="259045"/>
    <xdr:sp macro="" textlink="">
      <xdr:nvSpPr>
        <xdr:cNvPr id="159" name="n_3mainValue債務償還比率"/>
        <xdr:cNvSpPr txBox="1"/>
      </xdr:nvSpPr>
      <xdr:spPr>
        <a:xfrm>
          <a:off x="12325427" y="62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9013</xdr:rowOff>
    </xdr:from>
    <xdr:ext cx="469744" cy="259045"/>
    <xdr:sp macro="" textlink="">
      <xdr:nvSpPr>
        <xdr:cNvPr id="160" name="n_4mainValue債務償還比率"/>
        <xdr:cNvSpPr txBox="1"/>
      </xdr:nvSpPr>
      <xdr:spPr>
        <a:xfrm>
          <a:off x="11563427" y="62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4"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133350</xdr:rowOff>
    </xdr:to>
    <xdr:cxnSp macro="">
      <xdr:nvCxnSpPr>
        <xdr:cNvPr id="76" name="直線コネクタ 75"/>
        <xdr:cNvCxnSpPr/>
      </xdr:nvCxnSpPr>
      <xdr:spPr>
        <a:xfrm>
          <a:off x="3797300" y="6454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110490</xdr:rowOff>
    </xdr:to>
    <xdr:cxnSp macro="">
      <xdr:nvCxnSpPr>
        <xdr:cNvPr id="78" name="直線コネクタ 77"/>
        <xdr:cNvCxnSpPr/>
      </xdr:nvCxnSpPr>
      <xdr:spPr>
        <a:xfrm>
          <a:off x="2908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81915</xdr:rowOff>
    </xdr:to>
    <xdr:cxnSp macro="">
      <xdr:nvCxnSpPr>
        <xdr:cNvPr id="80" name="直線コネクタ 79"/>
        <xdr:cNvCxnSpPr/>
      </xdr:nvCxnSpPr>
      <xdr:spPr>
        <a:xfrm>
          <a:off x="2019300" y="6396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53340</xdr:rowOff>
    </xdr:to>
    <xdr:cxnSp macro="">
      <xdr:nvCxnSpPr>
        <xdr:cNvPr id="82" name="直線コネクタ 81"/>
        <xdr:cNvCxnSpPr/>
      </xdr:nvCxnSpPr>
      <xdr:spPr>
        <a:xfrm>
          <a:off x="1130300" y="6370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28992</xdr:rowOff>
    </xdr:from>
    <xdr:to>
      <xdr:col>55</xdr:col>
      <xdr:colOff>50800</xdr:colOff>
      <xdr:row>36</xdr:row>
      <xdr:rowOff>130592</xdr:rowOff>
    </xdr:to>
    <xdr:sp macro="" textlink="">
      <xdr:nvSpPr>
        <xdr:cNvPr id="132" name="楕円 131"/>
        <xdr:cNvSpPr/>
      </xdr:nvSpPr>
      <xdr:spPr>
        <a:xfrm>
          <a:off x="10426700" y="62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51869</xdr:rowOff>
    </xdr:from>
    <xdr:ext cx="469744" cy="259045"/>
    <xdr:sp macro="" textlink="">
      <xdr:nvSpPr>
        <xdr:cNvPr id="133" name="【道路】&#10;一人当たり延長該当値テキスト"/>
        <xdr:cNvSpPr txBox="1"/>
      </xdr:nvSpPr>
      <xdr:spPr>
        <a:xfrm>
          <a:off x="10515600" y="60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42164</xdr:rowOff>
    </xdr:from>
    <xdr:to>
      <xdr:col>50</xdr:col>
      <xdr:colOff>165100</xdr:colOff>
      <xdr:row>36</xdr:row>
      <xdr:rowOff>143764</xdr:rowOff>
    </xdr:to>
    <xdr:sp macro="" textlink="">
      <xdr:nvSpPr>
        <xdr:cNvPr id="134" name="楕円 133"/>
        <xdr:cNvSpPr/>
      </xdr:nvSpPr>
      <xdr:spPr>
        <a:xfrm>
          <a:off x="9588500" y="62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79792</xdr:rowOff>
    </xdr:from>
    <xdr:to>
      <xdr:col>55</xdr:col>
      <xdr:colOff>0</xdr:colOff>
      <xdr:row>36</xdr:row>
      <xdr:rowOff>92964</xdr:rowOff>
    </xdr:to>
    <xdr:cxnSp macro="">
      <xdr:nvCxnSpPr>
        <xdr:cNvPr id="135" name="直線コネクタ 134"/>
        <xdr:cNvCxnSpPr/>
      </xdr:nvCxnSpPr>
      <xdr:spPr>
        <a:xfrm flipV="1">
          <a:off x="9639300" y="6251992"/>
          <a:ext cx="8382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48695</xdr:rowOff>
    </xdr:from>
    <xdr:to>
      <xdr:col>46</xdr:col>
      <xdr:colOff>38100</xdr:colOff>
      <xdr:row>36</xdr:row>
      <xdr:rowOff>150295</xdr:rowOff>
    </xdr:to>
    <xdr:sp macro="" textlink="">
      <xdr:nvSpPr>
        <xdr:cNvPr id="136" name="楕円 135"/>
        <xdr:cNvSpPr/>
      </xdr:nvSpPr>
      <xdr:spPr>
        <a:xfrm>
          <a:off x="8699500" y="62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92964</xdr:rowOff>
    </xdr:from>
    <xdr:to>
      <xdr:col>50</xdr:col>
      <xdr:colOff>114300</xdr:colOff>
      <xdr:row>36</xdr:row>
      <xdr:rowOff>99495</xdr:rowOff>
    </xdr:to>
    <xdr:cxnSp macro="">
      <xdr:nvCxnSpPr>
        <xdr:cNvPr id="137" name="直線コネクタ 136"/>
        <xdr:cNvCxnSpPr/>
      </xdr:nvCxnSpPr>
      <xdr:spPr>
        <a:xfrm flipV="1">
          <a:off x="8750300" y="62651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51743</xdr:rowOff>
    </xdr:from>
    <xdr:to>
      <xdr:col>41</xdr:col>
      <xdr:colOff>101600</xdr:colOff>
      <xdr:row>36</xdr:row>
      <xdr:rowOff>153343</xdr:rowOff>
    </xdr:to>
    <xdr:sp macro="" textlink="">
      <xdr:nvSpPr>
        <xdr:cNvPr id="138" name="楕円 137"/>
        <xdr:cNvSpPr/>
      </xdr:nvSpPr>
      <xdr:spPr>
        <a:xfrm>
          <a:off x="7810500" y="62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99495</xdr:rowOff>
    </xdr:from>
    <xdr:to>
      <xdr:col>45</xdr:col>
      <xdr:colOff>177800</xdr:colOff>
      <xdr:row>36</xdr:row>
      <xdr:rowOff>102543</xdr:rowOff>
    </xdr:to>
    <xdr:cxnSp macro="">
      <xdr:nvCxnSpPr>
        <xdr:cNvPr id="139" name="直線コネクタ 138"/>
        <xdr:cNvCxnSpPr/>
      </xdr:nvCxnSpPr>
      <xdr:spPr>
        <a:xfrm flipV="1">
          <a:off x="7861300" y="62716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60016</xdr:rowOff>
    </xdr:from>
    <xdr:to>
      <xdr:col>36</xdr:col>
      <xdr:colOff>165100</xdr:colOff>
      <xdr:row>36</xdr:row>
      <xdr:rowOff>161616</xdr:rowOff>
    </xdr:to>
    <xdr:sp macro="" textlink="">
      <xdr:nvSpPr>
        <xdr:cNvPr id="140" name="楕円 139"/>
        <xdr:cNvSpPr/>
      </xdr:nvSpPr>
      <xdr:spPr>
        <a:xfrm>
          <a:off x="6921500" y="62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102543</xdr:rowOff>
    </xdr:from>
    <xdr:to>
      <xdr:col>41</xdr:col>
      <xdr:colOff>50800</xdr:colOff>
      <xdr:row>36</xdr:row>
      <xdr:rowOff>110816</xdr:rowOff>
    </xdr:to>
    <xdr:cxnSp macro="">
      <xdr:nvCxnSpPr>
        <xdr:cNvPr id="141" name="直線コネクタ 140"/>
        <xdr:cNvCxnSpPr/>
      </xdr:nvCxnSpPr>
      <xdr:spPr>
        <a:xfrm flipV="1">
          <a:off x="6972300" y="627474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147410</xdr:rowOff>
    </xdr:from>
    <xdr:ext cx="469744" cy="259045"/>
    <xdr:sp macro="" textlink="">
      <xdr:nvSpPr>
        <xdr:cNvPr id="144" name="n_3aveValue【道路】&#10;一人当たり延長"/>
        <xdr:cNvSpPr txBox="1"/>
      </xdr:nvSpPr>
      <xdr:spPr>
        <a:xfrm>
          <a:off x="7626427" y="666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29735</xdr:rowOff>
    </xdr:from>
    <xdr:ext cx="469744" cy="259045"/>
    <xdr:sp macro="" textlink="">
      <xdr:nvSpPr>
        <xdr:cNvPr id="145" name="n_4aveValue【道路】&#10;一人当たり延長"/>
        <xdr:cNvSpPr txBox="1"/>
      </xdr:nvSpPr>
      <xdr:spPr>
        <a:xfrm>
          <a:off x="6737427" y="67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160291</xdr:rowOff>
    </xdr:from>
    <xdr:ext cx="469744" cy="259045"/>
    <xdr:sp macro="" textlink="">
      <xdr:nvSpPr>
        <xdr:cNvPr id="146" name="n_1mainValue【道路】&#10;一人当たり延長"/>
        <xdr:cNvSpPr txBox="1"/>
      </xdr:nvSpPr>
      <xdr:spPr>
        <a:xfrm>
          <a:off x="9391727" y="598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166822</xdr:rowOff>
    </xdr:from>
    <xdr:ext cx="469744" cy="259045"/>
    <xdr:sp macro="" textlink="">
      <xdr:nvSpPr>
        <xdr:cNvPr id="147" name="n_2mainValue【道路】&#10;一人当たり延長"/>
        <xdr:cNvSpPr txBox="1"/>
      </xdr:nvSpPr>
      <xdr:spPr>
        <a:xfrm>
          <a:off x="8515427" y="599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169870</xdr:rowOff>
    </xdr:from>
    <xdr:ext cx="469744" cy="259045"/>
    <xdr:sp macro="" textlink="">
      <xdr:nvSpPr>
        <xdr:cNvPr id="148" name="n_3mainValue【道路】&#10;一人当たり延長"/>
        <xdr:cNvSpPr txBox="1"/>
      </xdr:nvSpPr>
      <xdr:spPr>
        <a:xfrm>
          <a:off x="7626427" y="599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6693</xdr:rowOff>
    </xdr:from>
    <xdr:ext cx="469744" cy="259045"/>
    <xdr:sp macro="" textlink="">
      <xdr:nvSpPr>
        <xdr:cNvPr id="149" name="n_4mainValue【道路】&#10;一人当たり延長"/>
        <xdr:cNvSpPr txBox="1"/>
      </xdr:nvSpPr>
      <xdr:spPr>
        <a:xfrm>
          <a:off x="6737427" y="600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91" name="楕円 190"/>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192" name="【橋りょう・トンネル】&#10;有形固定資産減価償却率該当値テキスト"/>
        <xdr:cNvSpPr txBox="1"/>
      </xdr:nvSpPr>
      <xdr:spPr>
        <a:xfrm>
          <a:off x="4673600" y="1012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3" name="楕円 192"/>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40822</xdr:rowOff>
    </xdr:to>
    <xdr:cxnSp macro="">
      <xdr:nvCxnSpPr>
        <xdr:cNvPr id="194" name="直線コネクタ 193"/>
        <xdr:cNvCxnSpPr/>
      </xdr:nvCxnSpPr>
      <xdr:spPr>
        <a:xfrm>
          <a:off x="3797300" y="103065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5" name="楕円 194"/>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19594</xdr:rowOff>
    </xdr:to>
    <xdr:cxnSp macro="">
      <xdr:nvCxnSpPr>
        <xdr:cNvPr id="196" name="直線コネクタ 195"/>
        <xdr:cNvCxnSpPr/>
      </xdr:nvCxnSpPr>
      <xdr:spPr>
        <a:xfrm>
          <a:off x="2908300" y="102837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197" name="楕円 196"/>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59</xdr:row>
      <xdr:rowOff>168184</xdr:rowOff>
    </xdr:to>
    <xdr:cxnSp macro="">
      <xdr:nvCxnSpPr>
        <xdr:cNvPr id="198" name="直線コネクタ 197"/>
        <xdr:cNvCxnSpPr/>
      </xdr:nvCxnSpPr>
      <xdr:spPr>
        <a:xfrm>
          <a:off x="2019300" y="102576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70031</xdr:rowOff>
    </xdr:from>
    <xdr:to>
      <xdr:col>6</xdr:col>
      <xdr:colOff>38100</xdr:colOff>
      <xdr:row>60</xdr:row>
      <xdr:rowOff>181</xdr:rowOff>
    </xdr:to>
    <xdr:sp macro="" textlink="">
      <xdr:nvSpPr>
        <xdr:cNvPr id="199" name="楕円 198"/>
        <xdr:cNvSpPr/>
      </xdr:nvSpPr>
      <xdr:spPr>
        <a:xfrm>
          <a:off x="1079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120831</xdr:rowOff>
    </xdr:from>
    <xdr:to>
      <xdr:col>10</xdr:col>
      <xdr:colOff>114300</xdr:colOff>
      <xdr:row>59</xdr:row>
      <xdr:rowOff>142059</xdr:rowOff>
    </xdr:to>
    <xdr:cxnSp macro="">
      <xdr:nvCxnSpPr>
        <xdr:cNvPr id="200" name="直線コネクタ 199"/>
        <xdr:cNvCxnSpPr/>
      </xdr:nvCxnSpPr>
      <xdr:spPr>
        <a:xfrm>
          <a:off x="1130300" y="102363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131734</xdr:rowOff>
    </xdr:from>
    <xdr:ext cx="405111" cy="259045"/>
    <xdr:sp macro="" textlink="">
      <xdr:nvSpPr>
        <xdr:cNvPr id="203" name="n_3aveValue【橋りょう・トンネル】&#10;有形固定資産減価償却率"/>
        <xdr:cNvSpPr txBox="1"/>
      </xdr:nvSpPr>
      <xdr:spPr>
        <a:xfrm>
          <a:off x="1816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ave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5" name="n_1mainValue【橋りょう・トンネ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6" name="n_2mainValue【橋りょう・トンネル】&#10;有形固定資産減価償却率"/>
        <xdr:cNvSpPr txBox="1"/>
      </xdr:nvSpPr>
      <xdr:spPr>
        <a:xfrm>
          <a:off x="2705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207" name="n_3mainValue【橋りょう・トンネル】&#10;有形固定資産減価償却率"/>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16708</xdr:rowOff>
    </xdr:from>
    <xdr:ext cx="405111" cy="259045"/>
    <xdr:sp macro="" textlink="">
      <xdr:nvSpPr>
        <xdr:cNvPr id="208" name="n_4mainValue【橋りょう・トンネル】&#10;有形固定資産減価償却率"/>
        <xdr:cNvSpPr txBox="1"/>
      </xdr:nvSpPr>
      <xdr:spPr>
        <a:xfrm>
          <a:off x="927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101040</xdr:rowOff>
    </xdr:from>
    <xdr:to>
      <xdr:col>55</xdr:col>
      <xdr:colOff>50800</xdr:colOff>
      <xdr:row>59</xdr:row>
      <xdr:rowOff>31190</xdr:rowOff>
    </xdr:to>
    <xdr:sp macro="" textlink="">
      <xdr:nvSpPr>
        <xdr:cNvPr id="248" name="楕円 247"/>
        <xdr:cNvSpPr/>
      </xdr:nvSpPr>
      <xdr:spPr>
        <a:xfrm>
          <a:off x="10426700" y="100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123917</xdr:rowOff>
    </xdr:from>
    <xdr:ext cx="599010" cy="259045"/>
    <xdr:sp macro="" textlink="">
      <xdr:nvSpPr>
        <xdr:cNvPr id="249" name="【橋りょう・トンネル】&#10;一人当たり有形固定資産（償却資産）額該当値テキスト"/>
        <xdr:cNvSpPr txBox="1"/>
      </xdr:nvSpPr>
      <xdr:spPr>
        <a:xfrm>
          <a:off x="10515600" y="989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110687</xdr:rowOff>
    </xdr:from>
    <xdr:to>
      <xdr:col>50</xdr:col>
      <xdr:colOff>165100</xdr:colOff>
      <xdr:row>59</xdr:row>
      <xdr:rowOff>40837</xdr:rowOff>
    </xdr:to>
    <xdr:sp macro="" textlink="">
      <xdr:nvSpPr>
        <xdr:cNvPr id="250" name="楕円 249"/>
        <xdr:cNvSpPr/>
      </xdr:nvSpPr>
      <xdr:spPr>
        <a:xfrm>
          <a:off x="9588500" y="100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151840</xdr:rowOff>
    </xdr:from>
    <xdr:to>
      <xdr:col>55</xdr:col>
      <xdr:colOff>0</xdr:colOff>
      <xdr:row>58</xdr:row>
      <xdr:rowOff>161487</xdr:rowOff>
    </xdr:to>
    <xdr:cxnSp macro="">
      <xdr:nvCxnSpPr>
        <xdr:cNvPr id="251" name="直線コネクタ 250"/>
        <xdr:cNvCxnSpPr/>
      </xdr:nvCxnSpPr>
      <xdr:spPr>
        <a:xfrm flipV="1">
          <a:off x="9639300" y="10095940"/>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119369</xdr:rowOff>
    </xdr:from>
    <xdr:to>
      <xdr:col>46</xdr:col>
      <xdr:colOff>38100</xdr:colOff>
      <xdr:row>59</xdr:row>
      <xdr:rowOff>49519</xdr:rowOff>
    </xdr:to>
    <xdr:sp macro="" textlink="">
      <xdr:nvSpPr>
        <xdr:cNvPr id="252" name="楕円 251"/>
        <xdr:cNvSpPr/>
      </xdr:nvSpPr>
      <xdr:spPr>
        <a:xfrm>
          <a:off x="8699500" y="100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161487</xdr:rowOff>
    </xdr:from>
    <xdr:to>
      <xdr:col>50</xdr:col>
      <xdr:colOff>114300</xdr:colOff>
      <xdr:row>58</xdr:row>
      <xdr:rowOff>170169</xdr:rowOff>
    </xdr:to>
    <xdr:cxnSp macro="">
      <xdr:nvCxnSpPr>
        <xdr:cNvPr id="253" name="直線コネクタ 252"/>
        <xdr:cNvCxnSpPr/>
      </xdr:nvCxnSpPr>
      <xdr:spPr>
        <a:xfrm flipV="1">
          <a:off x="8750300" y="10105587"/>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123656</xdr:rowOff>
    </xdr:from>
    <xdr:to>
      <xdr:col>41</xdr:col>
      <xdr:colOff>101600</xdr:colOff>
      <xdr:row>59</xdr:row>
      <xdr:rowOff>53806</xdr:rowOff>
    </xdr:to>
    <xdr:sp macro="" textlink="">
      <xdr:nvSpPr>
        <xdr:cNvPr id="254" name="楕円 253"/>
        <xdr:cNvSpPr/>
      </xdr:nvSpPr>
      <xdr:spPr>
        <a:xfrm>
          <a:off x="7810500" y="10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170169</xdr:rowOff>
    </xdr:from>
    <xdr:to>
      <xdr:col>45</xdr:col>
      <xdr:colOff>177800</xdr:colOff>
      <xdr:row>59</xdr:row>
      <xdr:rowOff>3006</xdr:rowOff>
    </xdr:to>
    <xdr:cxnSp macro="">
      <xdr:nvCxnSpPr>
        <xdr:cNvPr id="255" name="直線コネクタ 254"/>
        <xdr:cNvCxnSpPr/>
      </xdr:nvCxnSpPr>
      <xdr:spPr>
        <a:xfrm flipV="1">
          <a:off x="7861300" y="10114269"/>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128693</xdr:rowOff>
    </xdr:from>
    <xdr:to>
      <xdr:col>36</xdr:col>
      <xdr:colOff>165100</xdr:colOff>
      <xdr:row>59</xdr:row>
      <xdr:rowOff>58843</xdr:rowOff>
    </xdr:to>
    <xdr:sp macro="" textlink="">
      <xdr:nvSpPr>
        <xdr:cNvPr id="256" name="楕円 255"/>
        <xdr:cNvSpPr/>
      </xdr:nvSpPr>
      <xdr:spPr>
        <a:xfrm>
          <a:off x="6921500" y="100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3006</xdr:rowOff>
    </xdr:from>
    <xdr:to>
      <xdr:col>41</xdr:col>
      <xdr:colOff>50800</xdr:colOff>
      <xdr:row>59</xdr:row>
      <xdr:rowOff>8043</xdr:rowOff>
    </xdr:to>
    <xdr:cxnSp macro="">
      <xdr:nvCxnSpPr>
        <xdr:cNvPr id="257" name="直線コネクタ 256"/>
        <xdr:cNvCxnSpPr/>
      </xdr:nvCxnSpPr>
      <xdr:spPr>
        <a:xfrm flipV="1">
          <a:off x="6972300" y="10118556"/>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147163</xdr:rowOff>
    </xdr:from>
    <xdr:ext cx="534377" cy="259045"/>
    <xdr:sp macro="" textlink="">
      <xdr:nvSpPr>
        <xdr:cNvPr id="260" name="n_3aveValue【橋りょう・トンネル】&#10;一人当たり有形固定資産（償却資産）額"/>
        <xdr:cNvSpPr txBox="1"/>
      </xdr:nvSpPr>
      <xdr:spPr>
        <a:xfrm>
          <a:off x="7594111" y="10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156246</xdr:rowOff>
    </xdr:from>
    <xdr:ext cx="534377" cy="259045"/>
    <xdr:sp macro="" textlink="">
      <xdr:nvSpPr>
        <xdr:cNvPr id="261" name="n_4aveValue【橋りょう・トンネル】&#10;一人当たり有形固定資産（償却資産）額"/>
        <xdr:cNvSpPr txBox="1"/>
      </xdr:nvSpPr>
      <xdr:spPr>
        <a:xfrm>
          <a:off x="6705111" y="107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57364</xdr:rowOff>
    </xdr:from>
    <xdr:ext cx="599010" cy="259045"/>
    <xdr:sp macro="" textlink="">
      <xdr:nvSpPr>
        <xdr:cNvPr id="262" name="n_1mainValue【橋りょう・トンネル】&#10;一人当たり有形固定資産（償却資産）額"/>
        <xdr:cNvSpPr txBox="1"/>
      </xdr:nvSpPr>
      <xdr:spPr>
        <a:xfrm>
          <a:off x="9327095" y="98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66046</xdr:rowOff>
    </xdr:from>
    <xdr:ext cx="599010" cy="259045"/>
    <xdr:sp macro="" textlink="">
      <xdr:nvSpPr>
        <xdr:cNvPr id="263" name="n_2mainValue【橋りょう・トンネル】&#10;一人当たり有形固定資産（償却資産）額"/>
        <xdr:cNvSpPr txBox="1"/>
      </xdr:nvSpPr>
      <xdr:spPr>
        <a:xfrm>
          <a:off x="8450795" y="983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70333</xdr:rowOff>
    </xdr:from>
    <xdr:ext cx="599010" cy="259045"/>
    <xdr:sp macro="" textlink="">
      <xdr:nvSpPr>
        <xdr:cNvPr id="264" name="n_3mainValue【橋りょう・トンネル】&#10;一人当たり有形固定資産（償却資産）額"/>
        <xdr:cNvSpPr txBox="1"/>
      </xdr:nvSpPr>
      <xdr:spPr>
        <a:xfrm>
          <a:off x="7561795" y="984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75370</xdr:rowOff>
    </xdr:from>
    <xdr:ext cx="599010" cy="259045"/>
    <xdr:sp macro="" textlink="">
      <xdr:nvSpPr>
        <xdr:cNvPr id="265" name="n_4mainValue【橋りょう・トンネル】&#10;一人当たり有形固定資産（償却資産）額"/>
        <xdr:cNvSpPr txBox="1"/>
      </xdr:nvSpPr>
      <xdr:spPr>
        <a:xfrm>
          <a:off x="6672795" y="984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2539</xdr:rowOff>
    </xdr:from>
    <xdr:to>
      <xdr:col>24</xdr:col>
      <xdr:colOff>114300</xdr:colOff>
      <xdr:row>86</xdr:row>
      <xdr:rowOff>104139</xdr:rowOff>
    </xdr:to>
    <xdr:sp macro="" textlink="">
      <xdr:nvSpPr>
        <xdr:cNvPr id="306" name="楕円 305"/>
        <xdr:cNvSpPr/>
      </xdr:nvSpPr>
      <xdr:spPr>
        <a:xfrm>
          <a:off x="4584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152416</xdr:rowOff>
    </xdr:from>
    <xdr:ext cx="405111" cy="259045"/>
    <xdr:sp macro="" textlink="">
      <xdr:nvSpPr>
        <xdr:cNvPr id="307" name="【公営住宅】&#10;有形固定資産減価償却率該当値テキスト"/>
        <xdr:cNvSpPr txBox="1"/>
      </xdr:nvSpPr>
      <xdr:spPr>
        <a:xfrm>
          <a:off x="46736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308" name="楕円 307"/>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53339</xdr:rowOff>
    </xdr:to>
    <xdr:cxnSp macro="">
      <xdr:nvCxnSpPr>
        <xdr:cNvPr id="309" name="直線コネクタ 308"/>
        <xdr:cNvCxnSpPr/>
      </xdr:nvCxnSpPr>
      <xdr:spPr>
        <a:xfrm>
          <a:off x="3797300" y="147485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71120</xdr:rowOff>
    </xdr:from>
    <xdr:to>
      <xdr:col>15</xdr:col>
      <xdr:colOff>101600</xdr:colOff>
      <xdr:row>86</xdr:row>
      <xdr:rowOff>1270</xdr:rowOff>
    </xdr:to>
    <xdr:sp macro="" textlink="">
      <xdr:nvSpPr>
        <xdr:cNvPr id="310" name="楕円 309"/>
        <xdr:cNvSpPr/>
      </xdr:nvSpPr>
      <xdr:spPr>
        <a:xfrm>
          <a:off x="2857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121920</xdr:rowOff>
    </xdr:from>
    <xdr:to>
      <xdr:col>19</xdr:col>
      <xdr:colOff>177800</xdr:colOff>
      <xdr:row>86</xdr:row>
      <xdr:rowOff>3811</xdr:rowOff>
    </xdr:to>
    <xdr:cxnSp macro="">
      <xdr:nvCxnSpPr>
        <xdr:cNvPr id="311" name="直線コネクタ 310"/>
        <xdr:cNvCxnSpPr/>
      </xdr:nvCxnSpPr>
      <xdr:spPr>
        <a:xfrm>
          <a:off x="2908300" y="146951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6350</xdr:rowOff>
    </xdr:from>
    <xdr:to>
      <xdr:col>10</xdr:col>
      <xdr:colOff>165100</xdr:colOff>
      <xdr:row>85</xdr:row>
      <xdr:rowOff>107950</xdr:rowOff>
    </xdr:to>
    <xdr:sp macro="" textlink="">
      <xdr:nvSpPr>
        <xdr:cNvPr id="312" name="楕円 311"/>
        <xdr:cNvSpPr/>
      </xdr:nvSpPr>
      <xdr:spPr>
        <a:xfrm>
          <a:off x="196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57150</xdr:rowOff>
    </xdr:from>
    <xdr:to>
      <xdr:col>15</xdr:col>
      <xdr:colOff>50800</xdr:colOff>
      <xdr:row>85</xdr:row>
      <xdr:rowOff>121920</xdr:rowOff>
    </xdr:to>
    <xdr:cxnSp macro="">
      <xdr:nvCxnSpPr>
        <xdr:cNvPr id="313" name="直線コネクタ 312"/>
        <xdr:cNvCxnSpPr/>
      </xdr:nvCxnSpPr>
      <xdr:spPr>
        <a:xfrm>
          <a:off x="2019300" y="14630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128270</xdr:rowOff>
    </xdr:from>
    <xdr:to>
      <xdr:col>6</xdr:col>
      <xdr:colOff>38100</xdr:colOff>
      <xdr:row>85</xdr:row>
      <xdr:rowOff>58420</xdr:rowOff>
    </xdr:to>
    <xdr:sp macro="" textlink="">
      <xdr:nvSpPr>
        <xdr:cNvPr id="314" name="楕円 313"/>
        <xdr:cNvSpPr/>
      </xdr:nvSpPr>
      <xdr:spPr>
        <a:xfrm>
          <a:off x="107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7620</xdr:rowOff>
    </xdr:from>
    <xdr:to>
      <xdr:col>10</xdr:col>
      <xdr:colOff>114300</xdr:colOff>
      <xdr:row>85</xdr:row>
      <xdr:rowOff>57150</xdr:rowOff>
    </xdr:to>
    <xdr:cxnSp macro="">
      <xdr:nvCxnSpPr>
        <xdr:cNvPr id="315" name="直線コネクタ 314"/>
        <xdr:cNvCxnSpPr/>
      </xdr:nvCxnSpPr>
      <xdr:spPr>
        <a:xfrm>
          <a:off x="1130300" y="14580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18" name="n_3ave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9"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320" name="n_1mainValue【公営住宅】&#10;有形固定資産減価償却率"/>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163847</xdr:rowOff>
    </xdr:from>
    <xdr:ext cx="405111" cy="259045"/>
    <xdr:sp macro="" textlink="">
      <xdr:nvSpPr>
        <xdr:cNvPr id="321" name="n_2mainValue【公営住宅】&#10;有形固定資産減価償却率"/>
        <xdr:cNvSpPr txBox="1"/>
      </xdr:nvSpPr>
      <xdr:spPr>
        <a:xfrm>
          <a:off x="2705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99077</xdr:rowOff>
    </xdr:from>
    <xdr:ext cx="405111" cy="259045"/>
    <xdr:sp macro="" textlink="">
      <xdr:nvSpPr>
        <xdr:cNvPr id="322" name="n_3mainValue【公営住宅】&#10;有形固定資産減価償却率"/>
        <xdr:cNvSpPr txBox="1"/>
      </xdr:nvSpPr>
      <xdr:spPr>
        <a:xfrm>
          <a:off x="1816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49547</xdr:rowOff>
    </xdr:from>
    <xdr:ext cx="405111" cy="259045"/>
    <xdr:sp macro="" textlink="">
      <xdr:nvSpPr>
        <xdr:cNvPr id="323" name="n_4mainValue【公営住宅】&#10;有形固定資産減価償却率"/>
        <xdr:cNvSpPr txBox="1"/>
      </xdr:nvSpPr>
      <xdr:spPr>
        <a:xfrm>
          <a:off x="927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36068</xdr:rowOff>
    </xdr:from>
    <xdr:to>
      <xdr:col>55</xdr:col>
      <xdr:colOff>50800</xdr:colOff>
      <xdr:row>83</xdr:row>
      <xdr:rowOff>137668</xdr:rowOff>
    </xdr:to>
    <xdr:sp macro="" textlink="">
      <xdr:nvSpPr>
        <xdr:cNvPr id="363" name="楕円 362"/>
        <xdr:cNvSpPr/>
      </xdr:nvSpPr>
      <xdr:spPr>
        <a:xfrm>
          <a:off x="10426700" y="142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58945</xdr:rowOff>
    </xdr:from>
    <xdr:ext cx="469744" cy="259045"/>
    <xdr:sp macro="" textlink="">
      <xdr:nvSpPr>
        <xdr:cNvPr id="364" name="【公営住宅】&#10;一人当たり面積該当値テキスト"/>
        <xdr:cNvSpPr txBox="1"/>
      </xdr:nvSpPr>
      <xdr:spPr>
        <a:xfrm>
          <a:off x="10515600"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39878</xdr:rowOff>
    </xdr:from>
    <xdr:to>
      <xdr:col>50</xdr:col>
      <xdr:colOff>165100</xdr:colOff>
      <xdr:row>83</xdr:row>
      <xdr:rowOff>141478</xdr:rowOff>
    </xdr:to>
    <xdr:sp macro="" textlink="">
      <xdr:nvSpPr>
        <xdr:cNvPr id="365" name="楕円 364"/>
        <xdr:cNvSpPr/>
      </xdr:nvSpPr>
      <xdr:spPr>
        <a:xfrm>
          <a:off x="9588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86868</xdr:rowOff>
    </xdr:from>
    <xdr:to>
      <xdr:col>55</xdr:col>
      <xdr:colOff>0</xdr:colOff>
      <xdr:row>83</xdr:row>
      <xdr:rowOff>90678</xdr:rowOff>
    </xdr:to>
    <xdr:cxnSp macro="">
      <xdr:nvCxnSpPr>
        <xdr:cNvPr id="366" name="直線コネクタ 365"/>
        <xdr:cNvCxnSpPr/>
      </xdr:nvCxnSpPr>
      <xdr:spPr>
        <a:xfrm flipV="1">
          <a:off x="9639300" y="143172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67" name="楕円 366"/>
        <xdr:cNvSpPr/>
      </xdr:nvSpPr>
      <xdr:spPr>
        <a:xfrm>
          <a:off x="86995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90678</xdr:rowOff>
    </xdr:from>
    <xdr:to>
      <xdr:col>50</xdr:col>
      <xdr:colOff>114300</xdr:colOff>
      <xdr:row>83</xdr:row>
      <xdr:rowOff>93726</xdr:rowOff>
    </xdr:to>
    <xdr:cxnSp macro="">
      <xdr:nvCxnSpPr>
        <xdr:cNvPr id="368" name="直線コネクタ 367"/>
        <xdr:cNvCxnSpPr/>
      </xdr:nvCxnSpPr>
      <xdr:spPr>
        <a:xfrm flipV="1">
          <a:off x="8750300" y="14321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51308</xdr:rowOff>
    </xdr:from>
    <xdr:to>
      <xdr:col>41</xdr:col>
      <xdr:colOff>101600</xdr:colOff>
      <xdr:row>83</xdr:row>
      <xdr:rowOff>152908</xdr:rowOff>
    </xdr:to>
    <xdr:sp macro="" textlink="">
      <xdr:nvSpPr>
        <xdr:cNvPr id="369" name="楕円 368"/>
        <xdr:cNvSpPr/>
      </xdr:nvSpPr>
      <xdr:spPr>
        <a:xfrm>
          <a:off x="7810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93726</xdr:rowOff>
    </xdr:from>
    <xdr:to>
      <xdr:col>45</xdr:col>
      <xdr:colOff>177800</xdr:colOff>
      <xdr:row>83</xdr:row>
      <xdr:rowOff>102108</xdr:rowOff>
    </xdr:to>
    <xdr:cxnSp macro="">
      <xdr:nvCxnSpPr>
        <xdr:cNvPr id="370" name="直線コネクタ 369"/>
        <xdr:cNvCxnSpPr/>
      </xdr:nvCxnSpPr>
      <xdr:spPr>
        <a:xfrm flipV="1">
          <a:off x="7861300" y="1432407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45213</xdr:rowOff>
    </xdr:from>
    <xdr:to>
      <xdr:col>36</xdr:col>
      <xdr:colOff>165100</xdr:colOff>
      <xdr:row>83</xdr:row>
      <xdr:rowOff>146813</xdr:rowOff>
    </xdr:to>
    <xdr:sp macro="" textlink="">
      <xdr:nvSpPr>
        <xdr:cNvPr id="371" name="楕円 370"/>
        <xdr:cNvSpPr/>
      </xdr:nvSpPr>
      <xdr:spPr>
        <a:xfrm>
          <a:off x="6921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96013</xdr:rowOff>
    </xdr:from>
    <xdr:to>
      <xdr:col>41</xdr:col>
      <xdr:colOff>50800</xdr:colOff>
      <xdr:row>83</xdr:row>
      <xdr:rowOff>102108</xdr:rowOff>
    </xdr:to>
    <xdr:cxnSp macro="">
      <xdr:nvCxnSpPr>
        <xdr:cNvPr id="372" name="直線コネクタ 371"/>
        <xdr:cNvCxnSpPr/>
      </xdr:nvCxnSpPr>
      <xdr:spPr>
        <a:xfrm>
          <a:off x="6972300" y="1432636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158005</xdr:rowOff>
    </xdr:from>
    <xdr:ext cx="469744" cy="259045"/>
    <xdr:sp macro="" textlink="">
      <xdr:nvSpPr>
        <xdr:cNvPr id="377" name="n_1mainValue【公営住宅】&#10;一人当たり面積"/>
        <xdr:cNvSpPr txBox="1"/>
      </xdr:nvSpPr>
      <xdr:spPr>
        <a:xfrm>
          <a:off x="9391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8" name="n_2main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79" name="n_3mainValue【公営住宅】&#10;一人当たり面積"/>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163340</xdr:rowOff>
    </xdr:from>
    <xdr:ext cx="469744" cy="259045"/>
    <xdr:sp macro="" textlink="">
      <xdr:nvSpPr>
        <xdr:cNvPr id="380" name="n_4mainValue【公営住宅】&#10;一人当たり面積"/>
        <xdr:cNvSpPr txBox="1"/>
      </xdr:nvSpPr>
      <xdr:spPr>
        <a:xfrm>
          <a:off x="6737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415" name="フローチャート: 判断 414"/>
        <xdr:cNvSpPr/>
      </xdr:nvSpPr>
      <xdr:spPr>
        <a:xfrm>
          <a:off x="1968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16" name="フローチャート: 判断 415"/>
        <xdr:cNvSpPr/>
      </xdr:nvSpPr>
      <xdr:spPr>
        <a:xfrm>
          <a:off x="107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131536</xdr:rowOff>
    </xdr:from>
    <xdr:to>
      <xdr:col>24</xdr:col>
      <xdr:colOff>114300</xdr:colOff>
      <xdr:row>107</xdr:row>
      <xdr:rowOff>61686</xdr:rowOff>
    </xdr:to>
    <xdr:sp macro="" textlink="">
      <xdr:nvSpPr>
        <xdr:cNvPr id="422" name="楕円 421"/>
        <xdr:cNvSpPr/>
      </xdr:nvSpPr>
      <xdr:spPr>
        <a:xfrm>
          <a:off x="4584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109963</xdr:rowOff>
    </xdr:from>
    <xdr:ext cx="405111" cy="259045"/>
    <xdr:sp macro="" textlink="">
      <xdr:nvSpPr>
        <xdr:cNvPr id="423" name="【港湾・漁港】&#10;有形固定資産減価償却率該当値テキスト"/>
        <xdr:cNvSpPr txBox="1"/>
      </xdr:nvSpPr>
      <xdr:spPr>
        <a:xfrm>
          <a:off x="4673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115207</xdr:rowOff>
    </xdr:from>
    <xdr:to>
      <xdr:col>20</xdr:col>
      <xdr:colOff>38100</xdr:colOff>
      <xdr:row>107</xdr:row>
      <xdr:rowOff>45357</xdr:rowOff>
    </xdr:to>
    <xdr:sp macro="" textlink="">
      <xdr:nvSpPr>
        <xdr:cNvPr id="424" name="楕円 423"/>
        <xdr:cNvSpPr/>
      </xdr:nvSpPr>
      <xdr:spPr>
        <a:xfrm>
          <a:off x="3746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166007</xdr:rowOff>
    </xdr:from>
    <xdr:to>
      <xdr:col>24</xdr:col>
      <xdr:colOff>63500</xdr:colOff>
      <xdr:row>107</xdr:row>
      <xdr:rowOff>10886</xdr:rowOff>
    </xdr:to>
    <xdr:cxnSp macro="">
      <xdr:nvCxnSpPr>
        <xdr:cNvPr id="425" name="直線コネクタ 424"/>
        <xdr:cNvCxnSpPr/>
      </xdr:nvCxnSpPr>
      <xdr:spPr>
        <a:xfrm>
          <a:off x="3797300" y="1833970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426" name="楕円 425"/>
        <xdr:cNvSpPr/>
      </xdr:nvSpPr>
      <xdr:spPr>
        <a:xfrm>
          <a:off x="2857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106</xdr:row>
      <xdr:rowOff>166007</xdr:rowOff>
    </xdr:to>
    <xdr:cxnSp macro="">
      <xdr:nvCxnSpPr>
        <xdr:cNvPr id="427" name="直線コネクタ 426"/>
        <xdr:cNvCxnSpPr/>
      </xdr:nvCxnSpPr>
      <xdr:spPr>
        <a:xfrm>
          <a:off x="2908300" y="183233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77651</xdr:rowOff>
    </xdr:from>
    <xdr:to>
      <xdr:col>10</xdr:col>
      <xdr:colOff>165100</xdr:colOff>
      <xdr:row>107</xdr:row>
      <xdr:rowOff>7801</xdr:rowOff>
    </xdr:to>
    <xdr:sp macro="" textlink="">
      <xdr:nvSpPr>
        <xdr:cNvPr id="428" name="楕円 427"/>
        <xdr:cNvSpPr/>
      </xdr:nvSpPr>
      <xdr:spPr>
        <a:xfrm>
          <a:off x="196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106</xdr:row>
      <xdr:rowOff>149679</xdr:rowOff>
    </xdr:to>
    <xdr:cxnSp macro="">
      <xdr:nvCxnSpPr>
        <xdr:cNvPr id="429" name="直線コネクタ 428"/>
        <xdr:cNvCxnSpPr/>
      </xdr:nvCxnSpPr>
      <xdr:spPr>
        <a:xfrm>
          <a:off x="2019300" y="183021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58057</xdr:rowOff>
    </xdr:from>
    <xdr:to>
      <xdr:col>6</xdr:col>
      <xdr:colOff>38100</xdr:colOff>
      <xdr:row>106</xdr:row>
      <xdr:rowOff>159657</xdr:rowOff>
    </xdr:to>
    <xdr:sp macro="" textlink="">
      <xdr:nvSpPr>
        <xdr:cNvPr id="430" name="楕円 429"/>
        <xdr:cNvSpPr/>
      </xdr:nvSpPr>
      <xdr:spPr>
        <a:xfrm>
          <a:off x="1079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108857</xdr:rowOff>
    </xdr:from>
    <xdr:to>
      <xdr:col>10</xdr:col>
      <xdr:colOff>114300</xdr:colOff>
      <xdr:row>106</xdr:row>
      <xdr:rowOff>128451</xdr:rowOff>
    </xdr:to>
    <xdr:cxnSp macro="">
      <xdr:nvCxnSpPr>
        <xdr:cNvPr id="431" name="直線コネクタ 430"/>
        <xdr:cNvCxnSpPr/>
      </xdr:nvCxnSpPr>
      <xdr:spPr>
        <a:xfrm>
          <a:off x="1130300" y="18282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14532</xdr:rowOff>
    </xdr:from>
    <xdr:ext cx="405111" cy="259045"/>
    <xdr:sp macro="" textlink="">
      <xdr:nvSpPr>
        <xdr:cNvPr id="434" name="n_3aveValue【港湾・漁港】&#10;有形固定資産減価償却率"/>
        <xdr:cNvSpPr txBox="1"/>
      </xdr:nvSpPr>
      <xdr:spPr>
        <a:xfrm>
          <a:off x="1816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6366</xdr:rowOff>
    </xdr:from>
    <xdr:ext cx="405111" cy="259045"/>
    <xdr:sp macro="" textlink="">
      <xdr:nvSpPr>
        <xdr:cNvPr id="435" name="n_4aveValue【港湾・漁港】&#10;有形固定資産減価償却率"/>
        <xdr:cNvSpPr txBox="1"/>
      </xdr:nvSpPr>
      <xdr:spPr>
        <a:xfrm>
          <a:off x="927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36484</xdr:rowOff>
    </xdr:from>
    <xdr:ext cx="405111" cy="259045"/>
    <xdr:sp macro="" textlink="">
      <xdr:nvSpPr>
        <xdr:cNvPr id="436" name="n_1mainValue【港湾・漁港】&#10;有形固定資産減価償却率"/>
        <xdr:cNvSpPr txBox="1"/>
      </xdr:nvSpPr>
      <xdr:spPr>
        <a:xfrm>
          <a:off x="3582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437" name="n_2mainValue【港湾・漁港】&#10;有形固定資産減価償却率"/>
        <xdr:cNvSpPr txBox="1"/>
      </xdr:nvSpPr>
      <xdr:spPr>
        <a:xfrm>
          <a:off x="2705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170378</xdr:rowOff>
    </xdr:from>
    <xdr:ext cx="405111" cy="259045"/>
    <xdr:sp macro="" textlink="">
      <xdr:nvSpPr>
        <xdr:cNvPr id="438" name="n_3mainValue【港湾・漁港】&#10;有形固定資産減価償却率"/>
        <xdr:cNvSpPr txBox="1"/>
      </xdr:nvSpPr>
      <xdr:spPr>
        <a:xfrm>
          <a:off x="1816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150784</xdr:rowOff>
    </xdr:from>
    <xdr:ext cx="405111" cy="259045"/>
    <xdr:sp macro="" textlink="">
      <xdr:nvSpPr>
        <xdr:cNvPr id="439" name="n_4mainValue【港湾・漁港】&#10;有形固定資産減価償却率"/>
        <xdr:cNvSpPr txBox="1"/>
      </xdr:nvSpPr>
      <xdr:spPr>
        <a:xfrm>
          <a:off x="927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1074</xdr:rowOff>
    </xdr:from>
    <xdr:to>
      <xdr:col>41</xdr:col>
      <xdr:colOff>101600</xdr:colOff>
      <xdr:row>108</xdr:row>
      <xdr:rowOff>102674</xdr:rowOff>
    </xdr:to>
    <xdr:sp macro="" textlink="">
      <xdr:nvSpPr>
        <xdr:cNvPr id="474" name="フローチャート: 判断 473"/>
        <xdr:cNvSpPr/>
      </xdr:nvSpPr>
      <xdr:spPr>
        <a:xfrm>
          <a:off x="7810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166822</xdr:rowOff>
    </xdr:from>
    <xdr:to>
      <xdr:col>36</xdr:col>
      <xdr:colOff>165100</xdr:colOff>
      <xdr:row>108</xdr:row>
      <xdr:rowOff>96972</xdr:rowOff>
    </xdr:to>
    <xdr:sp macro="" textlink="">
      <xdr:nvSpPr>
        <xdr:cNvPr id="475" name="フローチャート: 判断 474"/>
        <xdr:cNvSpPr/>
      </xdr:nvSpPr>
      <xdr:spPr>
        <a:xfrm>
          <a:off x="6921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3710</xdr:rowOff>
    </xdr:from>
    <xdr:to>
      <xdr:col>55</xdr:col>
      <xdr:colOff>50800</xdr:colOff>
      <xdr:row>104</xdr:row>
      <xdr:rowOff>105310</xdr:rowOff>
    </xdr:to>
    <xdr:sp macro="" textlink="">
      <xdr:nvSpPr>
        <xdr:cNvPr id="481" name="楕円 480"/>
        <xdr:cNvSpPr/>
      </xdr:nvSpPr>
      <xdr:spPr>
        <a:xfrm>
          <a:off x="10426700" y="178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26587</xdr:rowOff>
    </xdr:from>
    <xdr:ext cx="599010" cy="259045"/>
    <xdr:sp macro="" textlink="">
      <xdr:nvSpPr>
        <xdr:cNvPr id="482" name="【港湾・漁港】&#10;一人当たり有形固定資産（償却資産）額該当値テキスト"/>
        <xdr:cNvSpPr txBox="1"/>
      </xdr:nvSpPr>
      <xdr:spPr>
        <a:xfrm>
          <a:off x="10515600" y="176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11047</xdr:rowOff>
    </xdr:from>
    <xdr:to>
      <xdr:col>50</xdr:col>
      <xdr:colOff>165100</xdr:colOff>
      <xdr:row>104</xdr:row>
      <xdr:rowOff>112647</xdr:rowOff>
    </xdr:to>
    <xdr:sp macro="" textlink="">
      <xdr:nvSpPr>
        <xdr:cNvPr id="483" name="楕円 482"/>
        <xdr:cNvSpPr/>
      </xdr:nvSpPr>
      <xdr:spPr>
        <a:xfrm>
          <a:off x="9588500" y="178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54510</xdr:rowOff>
    </xdr:from>
    <xdr:to>
      <xdr:col>55</xdr:col>
      <xdr:colOff>0</xdr:colOff>
      <xdr:row>104</xdr:row>
      <xdr:rowOff>61847</xdr:rowOff>
    </xdr:to>
    <xdr:cxnSp macro="">
      <xdr:nvCxnSpPr>
        <xdr:cNvPr id="484" name="直線コネクタ 483"/>
        <xdr:cNvCxnSpPr/>
      </xdr:nvCxnSpPr>
      <xdr:spPr>
        <a:xfrm flipV="1">
          <a:off x="9639300" y="17885310"/>
          <a:ext cx="8382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18957</xdr:rowOff>
    </xdr:from>
    <xdr:to>
      <xdr:col>46</xdr:col>
      <xdr:colOff>38100</xdr:colOff>
      <xdr:row>104</xdr:row>
      <xdr:rowOff>120557</xdr:rowOff>
    </xdr:to>
    <xdr:sp macro="" textlink="">
      <xdr:nvSpPr>
        <xdr:cNvPr id="485" name="楕円 484"/>
        <xdr:cNvSpPr/>
      </xdr:nvSpPr>
      <xdr:spPr>
        <a:xfrm>
          <a:off x="8699500" y="178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61847</xdr:rowOff>
    </xdr:from>
    <xdr:to>
      <xdr:col>50</xdr:col>
      <xdr:colOff>114300</xdr:colOff>
      <xdr:row>104</xdr:row>
      <xdr:rowOff>69757</xdr:rowOff>
    </xdr:to>
    <xdr:cxnSp macro="">
      <xdr:nvCxnSpPr>
        <xdr:cNvPr id="486" name="直線コネクタ 485"/>
        <xdr:cNvCxnSpPr/>
      </xdr:nvCxnSpPr>
      <xdr:spPr>
        <a:xfrm flipV="1">
          <a:off x="8750300" y="17892647"/>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22974</xdr:rowOff>
    </xdr:from>
    <xdr:to>
      <xdr:col>41</xdr:col>
      <xdr:colOff>101600</xdr:colOff>
      <xdr:row>104</xdr:row>
      <xdr:rowOff>124574</xdr:rowOff>
    </xdr:to>
    <xdr:sp macro="" textlink="">
      <xdr:nvSpPr>
        <xdr:cNvPr id="487" name="楕円 486"/>
        <xdr:cNvSpPr/>
      </xdr:nvSpPr>
      <xdr:spPr>
        <a:xfrm>
          <a:off x="7810500" y="178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69757</xdr:rowOff>
    </xdr:from>
    <xdr:to>
      <xdr:col>45</xdr:col>
      <xdr:colOff>177800</xdr:colOff>
      <xdr:row>104</xdr:row>
      <xdr:rowOff>73774</xdr:rowOff>
    </xdr:to>
    <xdr:cxnSp macro="">
      <xdr:nvCxnSpPr>
        <xdr:cNvPr id="488" name="直線コネクタ 487"/>
        <xdr:cNvCxnSpPr/>
      </xdr:nvCxnSpPr>
      <xdr:spPr>
        <a:xfrm flipV="1">
          <a:off x="7861300" y="1790055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27519</xdr:rowOff>
    </xdr:from>
    <xdr:to>
      <xdr:col>36</xdr:col>
      <xdr:colOff>165100</xdr:colOff>
      <xdr:row>104</xdr:row>
      <xdr:rowOff>129119</xdr:rowOff>
    </xdr:to>
    <xdr:sp macro="" textlink="">
      <xdr:nvSpPr>
        <xdr:cNvPr id="489" name="楕円 488"/>
        <xdr:cNvSpPr/>
      </xdr:nvSpPr>
      <xdr:spPr>
        <a:xfrm>
          <a:off x="6921500" y="17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73774</xdr:rowOff>
    </xdr:from>
    <xdr:to>
      <xdr:col>41</xdr:col>
      <xdr:colOff>50800</xdr:colOff>
      <xdr:row>104</xdr:row>
      <xdr:rowOff>78319</xdr:rowOff>
    </xdr:to>
    <xdr:cxnSp macro="">
      <xdr:nvCxnSpPr>
        <xdr:cNvPr id="490" name="直線コネクタ 489"/>
        <xdr:cNvCxnSpPr/>
      </xdr:nvCxnSpPr>
      <xdr:spPr>
        <a:xfrm flipV="1">
          <a:off x="6972300" y="17904574"/>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93801</xdr:rowOff>
    </xdr:from>
    <xdr:ext cx="534377" cy="259045"/>
    <xdr:sp macro="" textlink="">
      <xdr:nvSpPr>
        <xdr:cNvPr id="493" name="n_3aveValue【港湾・漁港】&#10;一人当たり有形固定資産（償却資産）額"/>
        <xdr:cNvSpPr txBox="1"/>
      </xdr:nvSpPr>
      <xdr:spPr>
        <a:xfrm>
          <a:off x="75941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88099</xdr:rowOff>
    </xdr:from>
    <xdr:ext cx="534377" cy="259045"/>
    <xdr:sp macro="" textlink="">
      <xdr:nvSpPr>
        <xdr:cNvPr id="494" name="n_4aveValue【港湾・漁港】&#10;一人当たり有形固定資産（償却資産）額"/>
        <xdr:cNvSpPr txBox="1"/>
      </xdr:nvSpPr>
      <xdr:spPr>
        <a:xfrm>
          <a:off x="6705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129174</xdr:rowOff>
    </xdr:from>
    <xdr:ext cx="599010" cy="259045"/>
    <xdr:sp macro="" textlink="">
      <xdr:nvSpPr>
        <xdr:cNvPr id="495" name="n_1mainValue【港湾・漁港】&#10;一人当たり有形固定資産（償却資産）額"/>
        <xdr:cNvSpPr txBox="1"/>
      </xdr:nvSpPr>
      <xdr:spPr>
        <a:xfrm>
          <a:off x="9327095" y="1761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137084</xdr:rowOff>
    </xdr:from>
    <xdr:ext cx="599010" cy="259045"/>
    <xdr:sp macro="" textlink="">
      <xdr:nvSpPr>
        <xdr:cNvPr id="496" name="n_2mainValue【港湾・漁港】&#10;一人当たり有形固定資産（償却資産）額"/>
        <xdr:cNvSpPr txBox="1"/>
      </xdr:nvSpPr>
      <xdr:spPr>
        <a:xfrm>
          <a:off x="8450795" y="1762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141101</xdr:rowOff>
    </xdr:from>
    <xdr:ext cx="599010" cy="259045"/>
    <xdr:sp macro="" textlink="">
      <xdr:nvSpPr>
        <xdr:cNvPr id="497" name="n_3mainValue【港湾・漁港】&#10;一人当たり有形固定資産（償却資産）額"/>
        <xdr:cNvSpPr txBox="1"/>
      </xdr:nvSpPr>
      <xdr:spPr>
        <a:xfrm>
          <a:off x="7561795" y="1762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145646</xdr:rowOff>
    </xdr:from>
    <xdr:ext cx="599010" cy="259045"/>
    <xdr:sp macro="" textlink="">
      <xdr:nvSpPr>
        <xdr:cNvPr id="498" name="n_4mainValue【港湾・漁港】&#10;一人当たり有形固定資産（償却資産）額"/>
        <xdr:cNvSpPr txBox="1"/>
      </xdr:nvSpPr>
      <xdr:spPr>
        <a:xfrm>
          <a:off x="6672795" y="176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533" name="フローチャート: 判断 532"/>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39" name="楕円 538"/>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540"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160655</xdr:rowOff>
    </xdr:from>
    <xdr:to>
      <xdr:col>81</xdr:col>
      <xdr:colOff>101600</xdr:colOff>
      <xdr:row>37</xdr:row>
      <xdr:rowOff>90805</xdr:rowOff>
    </xdr:to>
    <xdr:sp macro="" textlink="">
      <xdr:nvSpPr>
        <xdr:cNvPr id="541" name="楕円 540"/>
        <xdr:cNvSpPr/>
      </xdr:nvSpPr>
      <xdr:spPr>
        <a:xfrm>
          <a:off x="15430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40005</xdr:rowOff>
    </xdr:from>
    <xdr:to>
      <xdr:col>85</xdr:col>
      <xdr:colOff>127000</xdr:colOff>
      <xdr:row>37</xdr:row>
      <xdr:rowOff>87630</xdr:rowOff>
    </xdr:to>
    <xdr:cxnSp macro="">
      <xdr:nvCxnSpPr>
        <xdr:cNvPr id="542" name="直線コネクタ 541"/>
        <xdr:cNvCxnSpPr/>
      </xdr:nvCxnSpPr>
      <xdr:spPr>
        <a:xfrm>
          <a:off x="15481300" y="63836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43" name="楕円 542"/>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40005</xdr:rowOff>
    </xdr:to>
    <xdr:cxnSp macro="">
      <xdr:nvCxnSpPr>
        <xdr:cNvPr id="544" name="直線コネクタ 543"/>
        <xdr:cNvCxnSpPr/>
      </xdr:nvCxnSpPr>
      <xdr:spPr>
        <a:xfrm>
          <a:off x="14592300" y="6351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45" name="楕円 544"/>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13335</xdr:rowOff>
    </xdr:to>
    <xdr:cxnSp macro="">
      <xdr:nvCxnSpPr>
        <xdr:cNvPr id="546" name="直線コネクタ 545"/>
        <xdr:cNvCxnSpPr/>
      </xdr:nvCxnSpPr>
      <xdr:spPr>
        <a:xfrm flipV="1">
          <a:off x="13703300" y="6351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133985</xdr:rowOff>
    </xdr:from>
    <xdr:to>
      <xdr:col>67</xdr:col>
      <xdr:colOff>101600</xdr:colOff>
      <xdr:row>37</xdr:row>
      <xdr:rowOff>64135</xdr:rowOff>
    </xdr:to>
    <xdr:sp macro="" textlink="">
      <xdr:nvSpPr>
        <xdr:cNvPr id="547" name="楕円 546"/>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13335</xdr:rowOff>
    </xdr:to>
    <xdr:cxnSp macro="">
      <xdr:nvCxnSpPr>
        <xdr:cNvPr id="548" name="直線コネクタ 547"/>
        <xdr:cNvCxnSpPr/>
      </xdr:nvCxnSpPr>
      <xdr:spPr>
        <a:xfrm>
          <a:off x="12814300" y="6356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150512</xdr:rowOff>
    </xdr:from>
    <xdr:ext cx="405111" cy="259045"/>
    <xdr:sp macro="" textlink="">
      <xdr:nvSpPr>
        <xdr:cNvPr id="552" name="n_4aveValue【認定こども園・幼稚園・保育所】&#10;有形固定資産減価償却率"/>
        <xdr:cNvSpPr txBox="1"/>
      </xdr:nvSpPr>
      <xdr:spPr>
        <a:xfrm>
          <a:off x="12611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107332</xdr:rowOff>
    </xdr:from>
    <xdr:ext cx="405111" cy="259045"/>
    <xdr:sp macro="" textlink="">
      <xdr:nvSpPr>
        <xdr:cNvPr id="553" name="n_1mainValue【認定こども園・幼稚園・保育所】&#10;有形固定資産減価償却率"/>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4" name="n_2main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55"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6" name="n_4mainValue【認定こども園・幼稚園・保育所】&#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85"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89" name="フローチャート: 判断 588"/>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90" name="フローチャート: 判断 589"/>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52070</xdr:rowOff>
    </xdr:from>
    <xdr:to>
      <xdr:col>116</xdr:col>
      <xdr:colOff>114300</xdr:colOff>
      <xdr:row>33</xdr:row>
      <xdr:rowOff>153670</xdr:rowOff>
    </xdr:to>
    <xdr:sp macro="" textlink="">
      <xdr:nvSpPr>
        <xdr:cNvPr id="596" name="楕円 595"/>
        <xdr:cNvSpPr/>
      </xdr:nvSpPr>
      <xdr:spPr>
        <a:xfrm>
          <a:off x="221107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153687</xdr:rowOff>
    </xdr:from>
    <xdr:ext cx="469744" cy="259045"/>
    <xdr:sp macro="" textlink="">
      <xdr:nvSpPr>
        <xdr:cNvPr id="597" name="【認定こども園・幼稚園・保育所】&#10;一人当たり面積該当値テキスト"/>
        <xdr:cNvSpPr txBox="1"/>
      </xdr:nvSpPr>
      <xdr:spPr>
        <a:xfrm>
          <a:off x="22199600"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59690</xdr:rowOff>
    </xdr:from>
    <xdr:to>
      <xdr:col>112</xdr:col>
      <xdr:colOff>38100</xdr:colOff>
      <xdr:row>33</xdr:row>
      <xdr:rowOff>161290</xdr:rowOff>
    </xdr:to>
    <xdr:sp macro="" textlink="">
      <xdr:nvSpPr>
        <xdr:cNvPr id="598" name="楕円 597"/>
        <xdr:cNvSpPr/>
      </xdr:nvSpPr>
      <xdr:spPr>
        <a:xfrm>
          <a:off x="2127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102870</xdr:rowOff>
    </xdr:from>
    <xdr:to>
      <xdr:col>116</xdr:col>
      <xdr:colOff>63500</xdr:colOff>
      <xdr:row>33</xdr:row>
      <xdr:rowOff>110490</xdr:rowOff>
    </xdr:to>
    <xdr:cxnSp macro="">
      <xdr:nvCxnSpPr>
        <xdr:cNvPr id="599" name="直線コネクタ 598"/>
        <xdr:cNvCxnSpPr/>
      </xdr:nvCxnSpPr>
      <xdr:spPr>
        <a:xfrm flipV="1">
          <a:off x="21323300" y="576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44450</xdr:rowOff>
    </xdr:from>
    <xdr:to>
      <xdr:col>107</xdr:col>
      <xdr:colOff>101600</xdr:colOff>
      <xdr:row>33</xdr:row>
      <xdr:rowOff>146050</xdr:rowOff>
    </xdr:to>
    <xdr:sp macro="" textlink="">
      <xdr:nvSpPr>
        <xdr:cNvPr id="600" name="楕円 599"/>
        <xdr:cNvSpPr/>
      </xdr:nvSpPr>
      <xdr:spPr>
        <a:xfrm>
          <a:off x="20383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95250</xdr:rowOff>
    </xdr:from>
    <xdr:to>
      <xdr:col>111</xdr:col>
      <xdr:colOff>177800</xdr:colOff>
      <xdr:row>33</xdr:row>
      <xdr:rowOff>110490</xdr:rowOff>
    </xdr:to>
    <xdr:cxnSp macro="">
      <xdr:nvCxnSpPr>
        <xdr:cNvPr id="601" name="直線コネクタ 600"/>
        <xdr:cNvCxnSpPr/>
      </xdr:nvCxnSpPr>
      <xdr:spPr>
        <a:xfrm>
          <a:off x="20434300" y="5753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90170</xdr:rowOff>
    </xdr:from>
    <xdr:to>
      <xdr:col>102</xdr:col>
      <xdr:colOff>165100</xdr:colOff>
      <xdr:row>34</xdr:row>
      <xdr:rowOff>20320</xdr:rowOff>
    </xdr:to>
    <xdr:sp macro="" textlink="">
      <xdr:nvSpPr>
        <xdr:cNvPr id="602" name="楕円 601"/>
        <xdr:cNvSpPr/>
      </xdr:nvSpPr>
      <xdr:spPr>
        <a:xfrm>
          <a:off x="19494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95250</xdr:rowOff>
    </xdr:from>
    <xdr:to>
      <xdr:col>107</xdr:col>
      <xdr:colOff>50800</xdr:colOff>
      <xdr:row>33</xdr:row>
      <xdr:rowOff>140970</xdr:rowOff>
    </xdr:to>
    <xdr:cxnSp macro="">
      <xdr:nvCxnSpPr>
        <xdr:cNvPr id="603" name="直線コネクタ 602"/>
        <xdr:cNvCxnSpPr/>
      </xdr:nvCxnSpPr>
      <xdr:spPr>
        <a:xfrm flipV="1">
          <a:off x="19545300" y="575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74930</xdr:rowOff>
    </xdr:from>
    <xdr:to>
      <xdr:col>98</xdr:col>
      <xdr:colOff>38100</xdr:colOff>
      <xdr:row>34</xdr:row>
      <xdr:rowOff>5080</xdr:rowOff>
    </xdr:to>
    <xdr:sp macro="" textlink="">
      <xdr:nvSpPr>
        <xdr:cNvPr id="604" name="楕円 603"/>
        <xdr:cNvSpPr/>
      </xdr:nvSpPr>
      <xdr:spPr>
        <a:xfrm>
          <a:off x="18605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125730</xdr:rowOff>
    </xdr:from>
    <xdr:to>
      <xdr:col>102</xdr:col>
      <xdr:colOff>114300</xdr:colOff>
      <xdr:row>33</xdr:row>
      <xdr:rowOff>140970</xdr:rowOff>
    </xdr:to>
    <xdr:cxnSp macro="">
      <xdr:nvCxnSpPr>
        <xdr:cNvPr id="605" name="直線コネクタ 604"/>
        <xdr:cNvCxnSpPr/>
      </xdr:nvCxnSpPr>
      <xdr:spPr>
        <a:xfrm>
          <a:off x="18656300" y="5783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6"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7"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608" name="n_3aveValue【認定こども園・幼稚園・保育所】&#10;一人当たり面積"/>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609" name="n_4ave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6367</xdr:rowOff>
    </xdr:from>
    <xdr:ext cx="469744" cy="259045"/>
    <xdr:sp macro="" textlink="">
      <xdr:nvSpPr>
        <xdr:cNvPr id="610" name="n_1mainValue【認定こども園・幼稚園・保育所】&#10;一人当たり面積"/>
        <xdr:cNvSpPr txBox="1"/>
      </xdr:nvSpPr>
      <xdr:spPr>
        <a:xfrm>
          <a:off x="21075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162577</xdr:rowOff>
    </xdr:from>
    <xdr:ext cx="469744" cy="259045"/>
    <xdr:sp macro="" textlink="">
      <xdr:nvSpPr>
        <xdr:cNvPr id="611" name="n_2mainValue【認定こども園・幼稚園・保育所】&#10;一人当たり面積"/>
        <xdr:cNvSpPr txBox="1"/>
      </xdr:nvSpPr>
      <xdr:spPr>
        <a:xfrm>
          <a:off x="20199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36847</xdr:rowOff>
    </xdr:from>
    <xdr:ext cx="469744" cy="259045"/>
    <xdr:sp macro="" textlink="">
      <xdr:nvSpPr>
        <xdr:cNvPr id="612" name="n_3mainValue【認定こども園・幼稚園・保育所】&#10;一人当たり面積"/>
        <xdr:cNvSpPr txBox="1"/>
      </xdr:nvSpPr>
      <xdr:spPr>
        <a:xfrm>
          <a:off x="19310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21607</xdr:rowOff>
    </xdr:from>
    <xdr:ext cx="469744" cy="259045"/>
    <xdr:sp macro="" textlink="">
      <xdr:nvSpPr>
        <xdr:cNvPr id="613" name="n_4mainValue【認定こども園・幼稚園・保育所】&#10;一人当たり面積"/>
        <xdr:cNvSpPr txBox="1"/>
      </xdr:nvSpPr>
      <xdr:spPr>
        <a:xfrm>
          <a:off x="18421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9" name="フローチャート: 判断 64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50" name="フローチャート: 判断 64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130447</xdr:rowOff>
    </xdr:from>
    <xdr:to>
      <xdr:col>85</xdr:col>
      <xdr:colOff>177800</xdr:colOff>
      <xdr:row>58</xdr:row>
      <xdr:rowOff>60597</xdr:rowOff>
    </xdr:to>
    <xdr:sp macro="" textlink="">
      <xdr:nvSpPr>
        <xdr:cNvPr id="656" name="楕円 655"/>
        <xdr:cNvSpPr/>
      </xdr:nvSpPr>
      <xdr:spPr>
        <a:xfrm>
          <a:off x="162687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153324</xdr:rowOff>
    </xdr:from>
    <xdr:ext cx="405111" cy="259045"/>
    <xdr:sp macro="" textlink="">
      <xdr:nvSpPr>
        <xdr:cNvPr id="657" name="【学校施設】&#10;有形固定資産減価償却率該当値テキスト"/>
        <xdr:cNvSpPr txBox="1"/>
      </xdr:nvSpPr>
      <xdr:spPr>
        <a:xfrm>
          <a:off x="163576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658" name="楕円 657"/>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9797</xdr:rowOff>
    </xdr:from>
    <xdr:to>
      <xdr:col>85</xdr:col>
      <xdr:colOff>127000</xdr:colOff>
      <xdr:row>58</xdr:row>
      <xdr:rowOff>101237</xdr:rowOff>
    </xdr:to>
    <xdr:cxnSp macro="">
      <xdr:nvCxnSpPr>
        <xdr:cNvPr id="659" name="直線コネクタ 658"/>
        <xdr:cNvCxnSpPr/>
      </xdr:nvCxnSpPr>
      <xdr:spPr>
        <a:xfrm flipV="1">
          <a:off x="15481300" y="995389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34109</xdr:rowOff>
    </xdr:from>
    <xdr:to>
      <xdr:col>76</xdr:col>
      <xdr:colOff>165100</xdr:colOff>
      <xdr:row>58</xdr:row>
      <xdr:rowOff>135709</xdr:rowOff>
    </xdr:to>
    <xdr:sp macro="" textlink="">
      <xdr:nvSpPr>
        <xdr:cNvPr id="660" name="楕円 659"/>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58</xdr:row>
      <xdr:rowOff>101237</xdr:rowOff>
    </xdr:to>
    <xdr:cxnSp macro="">
      <xdr:nvCxnSpPr>
        <xdr:cNvPr id="661" name="直線コネクタ 660"/>
        <xdr:cNvCxnSpPr/>
      </xdr:nvCxnSpPr>
      <xdr:spPr>
        <a:xfrm>
          <a:off x="14592300" y="100290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159838</xdr:rowOff>
    </xdr:from>
    <xdr:to>
      <xdr:col>72</xdr:col>
      <xdr:colOff>38100</xdr:colOff>
      <xdr:row>58</xdr:row>
      <xdr:rowOff>89988</xdr:rowOff>
    </xdr:to>
    <xdr:sp macro="" textlink="">
      <xdr:nvSpPr>
        <xdr:cNvPr id="662" name="楕円 661"/>
        <xdr:cNvSpPr/>
      </xdr:nvSpPr>
      <xdr:spPr>
        <a:xfrm>
          <a:off x="13652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39188</xdr:rowOff>
    </xdr:from>
    <xdr:to>
      <xdr:col>76</xdr:col>
      <xdr:colOff>114300</xdr:colOff>
      <xdr:row>58</xdr:row>
      <xdr:rowOff>84909</xdr:rowOff>
    </xdr:to>
    <xdr:cxnSp macro="">
      <xdr:nvCxnSpPr>
        <xdr:cNvPr id="663" name="直線コネクタ 662"/>
        <xdr:cNvCxnSpPr/>
      </xdr:nvCxnSpPr>
      <xdr:spPr>
        <a:xfrm>
          <a:off x="13703300" y="99832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153307</xdr:rowOff>
    </xdr:from>
    <xdr:to>
      <xdr:col>67</xdr:col>
      <xdr:colOff>101600</xdr:colOff>
      <xdr:row>58</xdr:row>
      <xdr:rowOff>83457</xdr:rowOff>
    </xdr:to>
    <xdr:sp macro="" textlink="">
      <xdr:nvSpPr>
        <xdr:cNvPr id="664" name="楕円 663"/>
        <xdr:cNvSpPr/>
      </xdr:nvSpPr>
      <xdr:spPr>
        <a:xfrm>
          <a:off x="12763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32657</xdr:rowOff>
    </xdr:from>
    <xdr:to>
      <xdr:col>71</xdr:col>
      <xdr:colOff>177800</xdr:colOff>
      <xdr:row>58</xdr:row>
      <xdr:rowOff>39188</xdr:rowOff>
    </xdr:to>
    <xdr:cxnSp macro="">
      <xdr:nvCxnSpPr>
        <xdr:cNvPr id="665" name="直線コネクタ 664"/>
        <xdr:cNvCxnSpPr/>
      </xdr:nvCxnSpPr>
      <xdr:spPr>
        <a:xfrm>
          <a:off x="12814300" y="99767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8"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9"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670"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671" name="n_2main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106515</xdr:rowOff>
    </xdr:from>
    <xdr:ext cx="405111" cy="259045"/>
    <xdr:sp macro="" textlink="">
      <xdr:nvSpPr>
        <xdr:cNvPr id="672" name="n_3mainValue【学校施設】&#10;有形固定資産減価償却率"/>
        <xdr:cNvSpPr txBox="1"/>
      </xdr:nvSpPr>
      <xdr:spPr>
        <a:xfrm>
          <a:off x="13500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99984</xdr:rowOff>
    </xdr:from>
    <xdr:ext cx="405111" cy="259045"/>
    <xdr:sp macro="" textlink="">
      <xdr:nvSpPr>
        <xdr:cNvPr id="673" name="n_4mainValue【学校施設】&#10;有形固定資産減価償却率"/>
        <xdr:cNvSpPr txBox="1"/>
      </xdr:nvSpPr>
      <xdr:spPr>
        <a:xfrm>
          <a:off x="12611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709" name="フローチャート: 判断 708"/>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710" name="フローチャート: 判断 709"/>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114119</xdr:rowOff>
    </xdr:from>
    <xdr:to>
      <xdr:col>116</xdr:col>
      <xdr:colOff>114300</xdr:colOff>
      <xdr:row>57</xdr:row>
      <xdr:rowOff>44269</xdr:rowOff>
    </xdr:to>
    <xdr:sp macro="" textlink="">
      <xdr:nvSpPr>
        <xdr:cNvPr id="716" name="楕円 715"/>
        <xdr:cNvSpPr/>
      </xdr:nvSpPr>
      <xdr:spPr>
        <a:xfrm>
          <a:off x="221107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136996</xdr:rowOff>
    </xdr:from>
    <xdr:ext cx="469744" cy="259045"/>
    <xdr:sp macro="" textlink="">
      <xdr:nvSpPr>
        <xdr:cNvPr id="717" name="【学校施設】&#10;一人当たり面積該当値テキスト"/>
        <xdr:cNvSpPr txBox="1"/>
      </xdr:nvSpPr>
      <xdr:spPr>
        <a:xfrm>
          <a:off x="22199600" y="956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30843</xdr:rowOff>
    </xdr:from>
    <xdr:to>
      <xdr:col>112</xdr:col>
      <xdr:colOff>38100</xdr:colOff>
      <xdr:row>57</xdr:row>
      <xdr:rowOff>132443</xdr:rowOff>
    </xdr:to>
    <xdr:sp macro="" textlink="">
      <xdr:nvSpPr>
        <xdr:cNvPr id="718" name="楕円 717"/>
        <xdr:cNvSpPr/>
      </xdr:nvSpPr>
      <xdr:spPr>
        <a:xfrm>
          <a:off x="21272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164919</xdr:rowOff>
    </xdr:from>
    <xdr:to>
      <xdr:col>116</xdr:col>
      <xdr:colOff>63500</xdr:colOff>
      <xdr:row>57</xdr:row>
      <xdr:rowOff>81643</xdr:rowOff>
    </xdr:to>
    <xdr:cxnSp macro="">
      <xdr:nvCxnSpPr>
        <xdr:cNvPr id="719" name="直線コネクタ 718"/>
        <xdr:cNvCxnSpPr/>
      </xdr:nvCxnSpPr>
      <xdr:spPr>
        <a:xfrm flipV="1">
          <a:off x="21323300" y="976611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42273</xdr:rowOff>
    </xdr:from>
    <xdr:to>
      <xdr:col>107</xdr:col>
      <xdr:colOff>101600</xdr:colOff>
      <xdr:row>57</xdr:row>
      <xdr:rowOff>143873</xdr:rowOff>
    </xdr:to>
    <xdr:sp macro="" textlink="">
      <xdr:nvSpPr>
        <xdr:cNvPr id="720" name="楕円 719"/>
        <xdr:cNvSpPr/>
      </xdr:nvSpPr>
      <xdr:spPr>
        <a:xfrm>
          <a:off x="20383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81643</xdr:rowOff>
    </xdr:from>
    <xdr:to>
      <xdr:col>111</xdr:col>
      <xdr:colOff>177800</xdr:colOff>
      <xdr:row>57</xdr:row>
      <xdr:rowOff>93073</xdr:rowOff>
    </xdr:to>
    <xdr:cxnSp macro="">
      <xdr:nvCxnSpPr>
        <xdr:cNvPr id="721" name="直線コネクタ 720"/>
        <xdr:cNvCxnSpPr/>
      </xdr:nvCxnSpPr>
      <xdr:spPr>
        <a:xfrm flipV="1">
          <a:off x="20434300" y="98542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3084</xdr:rowOff>
    </xdr:from>
    <xdr:to>
      <xdr:col>102</xdr:col>
      <xdr:colOff>165100</xdr:colOff>
      <xdr:row>57</xdr:row>
      <xdr:rowOff>104684</xdr:rowOff>
    </xdr:to>
    <xdr:sp macro="" textlink="">
      <xdr:nvSpPr>
        <xdr:cNvPr id="722" name="楕円 721"/>
        <xdr:cNvSpPr/>
      </xdr:nvSpPr>
      <xdr:spPr>
        <a:xfrm>
          <a:off x="19494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53884</xdr:rowOff>
    </xdr:from>
    <xdr:to>
      <xdr:col>107</xdr:col>
      <xdr:colOff>50800</xdr:colOff>
      <xdr:row>57</xdr:row>
      <xdr:rowOff>93073</xdr:rowOff>
    </xdr:to>
    <xdr:cxnSp macro="">
      <xdr:nvCxnSpPr>
        <xdr:cNvPr id="723" name="直線コネクタ 722"/>
        <xdr:cNvCxnSpPr/>
      </xdr:nvCxnSpPr>
      <xdr:spPr>
        <a:xfrm>
          <a:off x="19545300" y="98265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56969</xdr:rowOff>
    </xdr:from>
    <xdr:to>
      <xdr:col>98</xdr:col>
      <xdr:colOff>38100</xdr:colOff>
      <xdr:row>57</xdr:row>
      <xdr:rowOff>158569</xdr:rowOff>
    </xdr:to>
    <xdr:sp macro="" textlink="">
      <xdr:nvSpPr>
        <xdr:cNvPr id="724" name="楕円 723"/>
        <xdr:cNvSpPr/>
      </xdr:nvSpPr>
      <xdr:spPr>
        <a:xfrm>
          <a:off x="18605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53884</xdr:rowOff>
    </xdr:from>
    <xdr:to>
      <xdr:col>102</xdr:col>
      <xdr:colOff>114300</xdr:colOff>
      <xdr:row>57</xdr:row>
      <xdr:rowOff>107769</xdr:rowOff>
    </xdr:to>
    <xdr:cxnSp macro="">
      <xdr:nvCxnSpPr>
        <xdr:cNvPr id="725" name="直線コネクタ 724"/>
        <xdr:cNvCxnSpPr/>
      </xdr:nvCxnSpPr>
      <xdr:spPr>
        <a:xfrm flipV="1">
          <a:off x="18656300" y="98265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53357</xdr:rowOff>
    </xdr:from>
    <xdr:ext cx="469744" cy="259045"/>
    <xdr:sp macro="" textlink="">
      <xdr:nvSpPr>
        <xdr:cNvPr id="728" name="n_3aveValue【学校施設】&#10;一人当たり面積"/>
        <xdr:cNvSpPr txBox="1"/>
      </xdr:nvSpPr>
      <xdr:spPr>
        <a:xfrm>
          <a:off x="19310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729" name="n_4aveValue【学校施設】&#10;一人当たり面積"/>
        <xdr:cNvSpPr txBox="1"/>
      </xdr:nvSpPr>
      <xdr:spPr>
        <a:xfrm>
          <a:off x="18421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148970</xdr:rowOff>
    </xdr:from>
    <xdr:ext cx="469744" cy="259045"/>
    <xdr:sp macro="" textlink="">
      <xdr:nvSpPr>
        <xdr:cNvPr id="730" name="n_1mainValue【学校施設】&#10;一人当たり面積"/>
        <xdr:cNvSpPr txBox="1"/>
      </xdr:nvSpPr>
      <xdr:spPr>
        <a:xfrm>
          <a:off x="21075727" y="957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160400</xdr:rowOff>
    </xdr:from>
    <xdr:ext cx="469744" cy="259045"/>
    <xdr:sp macro="" textlink="">
      <xdr:nvSpPr>
        <xdr:cNvPr id="731" name="n_2mainValue【学校施設】&#10;一人当たり面積"/>
        <xdr:cNvSpPr txBox="1"/>
      </xdr:nvSpPr>
      <xdr:spPr>
        <a:xfrm>
          <a:off x="201994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121211</xdr:rowOff>
    </xdr:from>
    <xdr:ext cx="469744" cy="259045"/>
    <xdr:sp macro="" textlink="">
      <xdr:nvSpPr>
        <xdr:cNvPr id="732" name="n_3mainValue【学校施設】&#10;一人当たり面積"/>
        <xdr:cNvSpPr txBox="1"/>
      </xdr:nvSpPr>
      <xdr:spPr>
        <a:xfrm>
          <a:off x="19310427" y="95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3646</xdr:rowOff>
    </xdr:from>
    <xdr:ext cx="469744" cy="259045"/>
    <xdr:sp macro="" textlink="">
      <xdr:nvSpPr>
        <xdr:cNvPr id="733" name="n_4mainValue【学校施設】&#10;一人当たり面積"/>
        <xdr:cNvSpPr txBox="1"/>
      </xdr:nvSpPr>
      <xdr:spPr>
        <a:xfrm>
          <a:off x="18421427" y="96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67" name="フローチャート: 判断 766"/>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68" name="フローチャート: 判断 767"/>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774" name="楕円 773"/>
        <xdr:cNvSpPr/>
      </xdr:nvSpPr>
      <xdr:spPr>
        <a:xfrm>
          <a:off x="16268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775" name="【児童館】&#10;有形固定資産減価償却率該当値テキスト"/>
        <xdr:cNvSpPr txBox="1"/>
      </xdr:nvSpPr>
      <xdr:spPr>
        <a:xfrm>
          <a:off x="16357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17780</xdr:rowOff>
    </xdr:from>
    <xdr:to>
      <xdr:col>81</xdr:col>
      <xdr:colOff>101600</xdr:colOff>
      <xdr:row>85</xdr:row>
      <xdr:rowOff>119380</xdr:rowOff>
    </xdr:to>
    <xdr:sp macro="" textlink="">
      <xdr:nvSpPr>
        <xdr:cNvPr id="776" name="楕円 775"/>
        <xdr:cNvSpPr/>
      </xdr:nvSpPr>
      <xdr:spPr>
        <a:xfrm>
          <a:off x="1543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68580</xdr:rowOff>
    </xdr:from>
    <xdr:to>
      <xdr:col>85</xdr:col>
      <xdr:colOff>127000</xdr:colOff>
      <xdr:row>85</xdr:row>
      <xdr:rowOff>76200</xdr:rowOff>
    </xdr:to>
    <xdr:cxnSp macro="">
      <xdr:nvCxnSpPr>
        <xdr:cNvPr id="777" name="直線コネクタ 776"/>
        <xdr:cNvCxnSpPr/>
      </xdr:nvCxnSpPr>
      <xdr:spPr>
        <a:xfrm>
          <a:off x="15481300" y="14641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109220</xdr:rowOff>
    </xdr:from>
    <xdr:to>
      <xdr:col>76</xdr:col>
      <xdr:colOff>165100</xdr:colOff>
      <xdr:row>85</xdr:row>
      <xdr:rowOff>39370</xdr:rowOff>
    </xdr:to>
    <xdr:sp macro="" textlink="">
      <xdr:nvSpPr>
        <xdr:cNvPr id="778" name="楕円 777"/>
        <xdr:cNvSpPr/>
      </xdr:nvSpPr>
      <xdr:spPr>
        <a:xfrm>
          <a:off x="14541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160020</xdr:rowOff>
    </xdr:from>
    <xdr:to>
      <xdr:col>81</xdr:col>
      <xdr:colOff>50800</xdr:colOff>
      <xdr:row>85</xdr:row>
      <xdr:rowOff>68580</xdr:rowOff>
    </xdr:to>
    <xdr:cxnSp macro="">
      <xdr:nvCxnSpPr>
        <xdr:cNvPr id="779" name="直線コネクタ 778"/>
        <xdr:cNvCxnSpPr/>
      </xdr:nvCxnSpPr>
      <xdr:spPr>
        <a:xfrm>
          <a:off x="14592300" y="14561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780" name="楕円 779"/>
        <xdr:cNvSpPr/>
      </xdr:nvSpPr>
      <xdr:spPr>
        <a:xfrm>
          <a:off x="13652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160020</xdr:rowOff>
    </xdr:to>
    <xdr:cxnSp macro="">
      <xdr:nvCxnSpPr>
        <xdr:cNvPr id="781" name="直線コネクタ 780"/>
        <xdr:cNvCxnSpPr/>
      </xdr:nvCxnSpPr>
      <xdr:spPr>
        <a:xfrm>
          <a:off x="13703300" y="144837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122555</xdr:rowOff>
    </xdr:from>
    <xdr:to>
      <xdr:col>67</xdr:col>
      <xdr:colOff>101600</xdr:colOff>
      <xdr:row>84</xdr:row>
      <xdr:rowOff>52705</xdr:rowOff>
    </xdr:to>
    <xdr:sp macro="" textlink="">
      <xdr:nvSpPr>
        <xdr:cNvPr id="782" name="楕円 781"/>
        <xdr:cNvSpPr/>
      </xdr:nvSpPr>
      <xdr:spPr>
        <a:xfrm>
          <a:off x="12763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1905</xdr:rowOff>
    </xdr:from>
    <xdr:to>
      <xdr:col>71</xdr:col>
      <xdr:colOff>177800</xdr:colOff>
      <xdr:row>84</xdr:row>
      <xdr:rowOff>81914</xdr:rowOff>
    </xdr:to>
    <xdr:cxnSp macro="">
      <xdr:nvCxnSpPr>
        <xdr:cNvPr id="783" name="直線コネクタ 782"/>
        <xdr:cNvCxnSpPr/>
      </xdr:nvCxnSpPr>
      <xdr:spPr>
        <a:xfrm>
          <a:off x="12814300" y="144037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86"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87"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110507</xdr:rowOff>
    </xdr:from>
    <xdr:ext cx="405111" cy="259045"/>
    <xdr:sp macro="" textlink="">
      <xdr:nvSpPr>
        <xdr:cNvPr id="788" name="n_1mainValue【児童館】&#10;有形固定資産減価償却率"/>
        <xdr:cNvSpPr txBox="1"/>
      </xdr:nvSpPr>
      <xdr:spPr>
        <a:xfrm>
          <a:off x="152660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30497</xdr:rowOff>
    </xdr:from>
    <xdr:ext cx="405111" cy="259045"/>
    <xdr:sp macro="" textlink="">
      <xdr:nvSpPr>
        <xdr:cNvPr id="789" name="n_2mainValue【児童館】&#10;有形固定資産減価償却率"/>
        <xdr:cNvSpPr txBox="1"/>
      </xdr:nvSpPr>
      <xdr:spPr>
        <a:xfrm>
          <a:off x="14389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790" name="n_3mainValue【児童館】&#10;有形固定資産減価償却率"/>
        <xdr:cNvSpPr txBox="1"/>
      </xdr:nvSpPr>
      <xdr:spPr>
        <a:xfrm>
          <a:off x="13500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43832</xdr:rowOff>
    </xdr:from>
    <xdr:ext cx="405111" cy="259045"/>
    <xdr:sp macro="" textlink="">
      <xdr:nvSpPr>
        <xdr:cNvPr id="791" name="n_4mainValue【児童館】&#10;有形固定資産減価償却率"/>
        <xdr:cNvSpPr txBox="1"/>
      </xdr:nvSpPr>
      <xdr:spPr>
        <a:xfrm>
          <a:off x="12611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2" name="フローチャート: 判断 82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3" name="フローチャート: 判断 82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29" name="楕円 828"/>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30"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31" name="楕円 830"/>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32" name="直線コネクタ 831"/>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833" name="楕円 832"/>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834" name="直線コネクタ 833"/>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835" name="楕円 834"/>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72389</xdr:rowOff>
    </xdr:to>
    <xdr:cxnSp macro="">
      <xdr:nvCxnSpPr>
        <xdr:cNvPr id="836" name="直線コネクタ 835"/>
        <xdr:cNvCxnSpPr/>
      </xdr:nvCxnSpPr>
      <xdr:spPr>
        <a:xfrm>
          <a:off x="19545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37" name="楕円 836"/>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72389</xdr:rowOff>
    </xdr:to>
    <xdr:cxnSp macro="">
      <xdr:nvCxnSpPr>
        <xdr:cNvPr id="838" name="直線コネクタ 837"/>
        <xdr:cNvCxnSpPr/>
      </xdr:nvCxnSpPr>
      <xdr:spPr>
        <a:xfrm>
          <a:off x="18656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4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42"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43"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44" name="n_2main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845" name="n_3main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46"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5" name="テキスト ボックス 8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6" name="直線コネクタ 8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7" name="テキスト ボックス 8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8" name="直線コネクタ 8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9" name="テキスト ボックス 8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0" name="直線コネクタ 8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1" name="テキスト ボックス 8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2" name="直線コネクタ 8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3" name="テキスト ボックス 8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4" name="直線コネクタ 8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5" name="テキスト ボックス 8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6" name="直線コネクタ 8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7" name="テキスト ボックス 8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9" name="テキスト ボックス 8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71" name="直線コネクタ 870"/>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72"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73" name="直線コネクタ 872"/>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4"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5" name="直線コネクタ 874"/>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76"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7" name="フローチャート: 判断 876"/>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8" name="フローチャート: 判断 877"/>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9" name="フローチャート: 判断 878"/>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80" name="フローチャート: 判断 879"/>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881" name="フローチャート: 判断 880"/>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92075</xdr:rowOff>
    </xdr:from>
    <xdr:to>
      <xdr:col>85</xdr:col>
      <xdr:colOff>177800</xdr:colOff>
      <xdr:row>103</xdr:row>
      <xdr:rowOff>22225</xdr:rowOff>
    </xdr:to>
    <xdr:sp macro="" textlink="">
      <xdr:nvSpPr>
        <xdr:cNvPr id="887" name="楕円 886"/>
        <xdr:cNvSpPr/>
      </xdr:nvSpPr>
      <xdr:spPr>
        <a:xfrm>
          <a:off x="162687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114952</xdr:rowOff>
    </xdr:from>
    <xdr:ext cx="405111" cy="259045"/>
    <xdr:sp macro="" textlink="">
      <xdr:nvSpPr>
        <xdr:cNvPr id="888" name="【公民館】&#10;有形固定資産減価償却率該当値テキスト"/>
        <xdr:cNvSpPr txBox="1"/>
      </xdr:nvSpPr>
      <xdr:spPr>
        <a:xfrm>
          <a:off x="16357600"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65405</xdr:rowOff>
    </xdr:from>
    <xdr:to>
      <xdr:col>81</xdr:col>
      <xdr:colOff>101600</xdr:colOff>
      <xdr:row>102</xdr:row>
      <xdr:rowOff>167005</xdr:rowOff>
    </xdr:to>
    <xdr:sp macro="" textlink="">
      <xdr:nvSpPr>
        <xdr:cNvPr id="889" name="楕円 888"/>
        <xdr:cNvSpPr/>
      </xdr:nvSpPr>
      <xdr:spPr>
        <a:xfrm>
          <a:off x="15430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116205</xdr:rowOff>
    </xdr:from>
    <xdr:to>
      <xdr:col>85</xdr:col>
      <xdr:colOff>127000</xdr:colOff>
      <xdr:row>102</xdr:row>
      <xdr:rowOff>142875</xdr:rowOff>
    </xdr:to>
    <xdr:cxnSp macro="">
      <xdr:nvCxnSpPr>
        <xdr:cNvPr id="890" name="直線コネクタ 889"/>
        <xdr:cNvCxnSpPr/>
      </xdr:nvCxnSpPr>
      <xdr:spPr>
        <a:xfrm>
          <a:off x="15481300" y="176041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29211</xdr:rowOff>
    </xdr:from>
    <xdr:to>
      <xdr:col>76</xdr:col>
      <xdr:colOff>165100</xdr:colOff>
      <xdr:row>102</xdr:row>
      <xdr:rowOff>130811</xdr:rowOff>
    </xdr:to>
    <xdr:sp macro="" textlink="">
      <xdr:nvSpPr>
        <xdr:cNvPr id="891" name="楕円 890"/>
        <xdr:cNvSpPr/>
      </xdr:nvSpPr>
      <xdr:spPr>
        <a:xfrm>
          <a:off x="14541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80011</xdr:rowOff>
    </xdr:from>
    <xdr:to>
      <xdr:col>81</xdr:col>
      <xdr:colOff>50800</xdr:colOff>
      <xdr:row>102</xdr:row>
      <xdr:rowOff>116205</xdr:rowOff>
    </xdr:to>
    <xdr:cxnSp macro="">
      <xdr:nvCxnSpPr>
        <xdr:cNvPr id="892" name="直線コネクタ 891"/>
        <xdr:cNvCxnSpPr/>
      </xdr:nvCxnSpPr>
      <xdr:spPr>
        <a:xfrm>
          <a:off x="14592300" y="175679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160655</xdr:rowOff>
    </xdr:from>
    <xdr:to>
      <xdr:col>72</xdr:col>
      <xdr:colOff>38100</xdr:colOff>
      <xdr:row>102</xdr:row>
      <xdr:rowOff>90805</xdr:rowOff>
    </xdr:to>
    <xdr:sp macro="" textlink="">
      <xdr:nvSpPr>
        <xdr:cNvPr id="893" name="楕円 892"/>
        <xdr:cNvSpPr/>
      </xdr:nvSpPr>
      <xdr:spPr>
        <a:xfrm>
          <a:off x="13652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40005</xdr:rowOff>
    </xdr:from>
    <xdr:to>
      <xdr:col>76</xdr:col>
      <xdr:colOff>114300</xdr:colOff>
      <xdr:row>102</xdr:row>
      <xdr:rowOff>80011</xdr:rowOff>
    </xdr:to>
    <xdr:cxnSp macro="">
      <xdr:nvCxnSpPr>
        <xdr:cNvPr id="894" name="直線コネクタ 893"/>
        <xdr:cNvCxnSpPr/>
      </xdr:nvCxnSpPr>
      <xdr:spPr>
        <a:xfrm>
          <a:off x="13703300" y="175279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118745</xdr:rowOff>
    </xdr:from>
    <xdr:to>
      <xdr:col>67</xdr:col>
      <xdr:colOff>101600</xdr:colOff>
      <xdr:row>102</xdr:row>
      <xdr:rowOff>48895</xdr:rowOff>
    </xdr:to>
    <xdr:sp macro="" textlink="">
      <xdr:nvSpPr>
        <xdr:cNvPr id="895" name="楕円 894"/>
        <xdr:cNvSpPr/>
      </xdr:nvSpPr>
      <xdr:spPr>
        <a:xfrm>
          <a:off x="12763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169545</xdr:rowOff>
    </xdr:from>
    <xdr:to>
      <xdr:col>71</xdr:col>
      <xdr:colOff>177800</xdr:colOff>
      <xdr:row>102</xdr:row>
      <xdr:rowOff>40005</xdr:rowOff>
    </xdr:to>
    <xdr:cxnSp macro="">
      <xdr:nvCxnSpPr>
        <xdr:cNvPr id="896" name="直線コネクタ 895"/>
        <xdr:cNvCxnSpPr/>
      </xdr:nvCxnSpPr>
      <xdr:spPr>
        <a:xfrm>
          <a:off x="12814300" y="17485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97"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898"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99" name="n_3aveValue【公民館】&#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80027</xdr:rowOff>
    </xdr:from>
    <xdr:ext cx="405111" cy="259045"/>
    <xdr:sp macro="" textlink="">
      <xdr:nvSpPr>
        <xdr:cNvPr id="900" name="n_4aveValue【公民館】&#10;有形固定資産減価償却率"/>
        <xdr:cNvSpPr txBox="1"/>
      </xdr:nvSpPr>
      <xdr:spPr>
        <a:xfrm>
          <a:off x="126117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12082</xdr:rowOff>
    </xdr:from>
    <xdr:ext cx="405111" cy="259045"/>
    <xdr:sp macro="" textlink="">
      <xdr:nvSpPr>
        <xdr:cNvPr id="901" name="n_1mainValue【公民館】&#10;有形固定資産減価償却率"/>
        <xdr:cNvSpPr txBox="1"/>
      </xdr:nvSpPr>
      <xdr:spPr>
        <a:xfrm>
          <a:off x="152660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147338</xdr:rowOff>
    </xdr:from>
    <xdr:ext cx="405111" cy="259045"/>
    <xdr:sp macro="" textlink="">
      <xdr:nvSpPr>
        <xdr:cNvPr id="902" name="n_2mainValue【公民館】&#10;有形固定資産減価償却率"/>
        <xdr:cNvSpPr txBox="1"/>
      </xdr:nvSpPr>
      <xdr:spPr>
        <a:xfrm>
          <a:off x="143897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107332</xdr:rowOff>
    </xdr:from>
    <xdr:ext cx="405111" cy="259045"/>
    <xdr:sp macro="" textlink="">
      <xdr:nvSpPr>
        <xdr:cNvPr id="903" name="n_3mainValue【公民館】&#10;有形固定資産減価償却率"/>
        <xdr:cNvSpPr txBox="1"/>
      </xdr:nvSpPr>
      <xdr:spPr>
        <a:xfrm>
          <a:off x="135007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65422</xdr:rowOff>
    </xdr:from>
    <xdr:ext cx="405111" cy="259045"/>
    <xdr:sp macro="" textlink="">
      <xdr:nvSpPr>
        <xdr:cNvPr id="904" name="n_4mainValue【公民館】&#10;有形固定資産減価償却率"/>
        <xdr:cNvSpPr txBox="1"/>
      </xdr:nvSpPr>
      <xdr:spPr>
        <a:xfrm>
          <a:off x="126117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924" name="直線コネクタ 92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92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926" name="直線コネクタ 92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92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928" name="直線コネクタ 92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929"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930" name="フローチャート: 判断 92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31" name="フローチャート: 判断 93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932" name="フローチャート: 判断 93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933" name="フローチャート: 判断 932"/>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934" name="フローチャート: 判断 933"/>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128270</xdr:rowOff>
    </xdr:from>
    <xdr:to>
      <xdr:col>116</xdr:col>
      <xdr:colOff>114300</xdr:colOff>
      <xdr:row>103</xdr:row>
      <xdr:rowOff>58420</xdr:rowOff>
    </xdr:to>
    <xdr:sp macro="" textlink="">
      <xdr:nvSpPr>
        <xdr:cNvPr id="940" name="楕円 939"/>
        <xdr:cNvSpPr/>
      </xdr:nvSpPr>
      <xdr:spPr>
        <a:xfrm>
          <a:off x="22110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151147</xdr:rowOff>
    </xdr:from>
    <xdr:ext cx="469744" cy="259045"/>
    <xdr:sp macro="" textlink="">
      <xdr:nvSpPr>
        <xdr:cNvPr id="941" name="【公民館】&#10;一人当たり面積該当値テキスト"/>
        <xdr:cNvSpPr txBox="1"/>
      </xdr:nvSpPr>
      <xdr:spPr>
        <a:xfrm>
          <a:off x="22199600"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942" name="楕円 941"/>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167639</xdr:rowOff>
    </xdr:from>
    <xdr:to>
      <xdr:col>116</xdr:col>
      <xdr:colOff>63500</xdr:colOff>
      <xdr:row>103</xdr:row>
      <xdr:rowOff>7620</xdr:rowOff>
    </xdr:to>
    <xdr:cxnSp macro="">
      <xdr:nvCxnSpPr>
        <xdr:cNvPr id="943" name="直線コネクタ 942"/>
        <xdr:cNvCxnSpPr/>
      </xdr:nvCxnSpPr>
      <xdr:spPr>
        <a:xfrm>
          <a:off x="21323300" y="176555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944" name="楕円 943"/>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102</xdr:row>
      <xdr:rowOff>167639</xdr:rowOff>
    </xdr:to>
    <xdr:cxnSp macro="">
      <xdr:nvCxnSpPr>
        <xdr:cNvPr id="945" name="直線コネクタ 944"/>
        <xdr:cNvCxnSpPr/>
      </xdr:nvCxnSpPr>
      <xdr:spPr>
        <a:xfrm>
          <a:off x="20434300" y="17655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946" name="楕円 945"/>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167639</xdr:rowOff>
    </xdr:to>
    <xdr:cxnSp macro="">
      <xdr:nvCxnSpPr>
        <xdr:cNvPr id="947" name="直線コネクタ 946"/>
        <xdr:cNvCxnSpPr/>
      </xdr:nvCxnSpPr>
      <xdr:spPr>
        <a:xfrm>
          <a:off x="19545300" y="17632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122555</xdr:rowOff>
    </xdr:from>
    <xdr:to>
      <xdr:col>98</xdr:col>
      <xdr:colOff>38100</xdr:colOff>
      <xdr:row>103</xdr:row>
      <xdr:rowOff>52705</xdr:rowOff>
    </xdr:to>
    <xdr:sp macro="" textlink="">
      <xdr:nvSpPr>
        <xdr:cNvPr id="948" name="楕円 947"/>
        <xdr:cNvSpPr/>
      </xdr:nvSpPr>
      <xdr:spPr>
        <a:xfrm>
          <a:off x="18605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103</xdr:row>
      <xdr:rowOff>1905</xdr:rowOff>
    </xdr:to>
    <xdr:cxnSp macro="">
      <xdr:nvCxnSpPr>
        <xdr:cNvPr id="949" name="直線コネクタ 948"/>
        <xdr:cNvCxnSpPr/>
      </xdr:nvCxnSpPr>
      <xdr:spPr>
        <a:xfrm flipV="1">
          <a:off x="18656300" y="17632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50"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951"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55263</xdr:rowOff>
    </xdr:from>
    <xdr:ext cx="469744" cy="259045"/>
    <xdr:sp macro="" textlink="">
      <xdr:nvSpPr>
        <xdr:cNvPr id="952" name="n_3aveValue【公民館】&#10;一人当たり面積"/>
        <xdr:cNvSpPr txBox="1"/>
      </xdr:nvSpPr>
      <xdr:spPr>
        <a:xfrm>
          <a:off x="19310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66691</xdr:rowOff>
    </xdr:from>
    <xdr:ext cx="469744" cy="259045"/>
    <xdr:sp macro="" textlink="">
      <xdr:nvSpPr>
        <xdr:cNvPr id="953" name="n_4aveValue【公民館】&#10;一人当たり面積"/>
        <xdr:cNvSpPr txBox="1"/>
      </xdr:nvSpPr>
      <xdr:spPr>
        <a:xfrm>
          <a:off x="18421427"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954" name="n_1mainValue【公民館】&#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955"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956" name="n_3mainValue【公民館】&#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69232</xdr:rowOff>
    </xdr:from>
    <xdr:ext cx="469744" cy="259045"/>
    <xdr:sp macro="" textlink="">
      <xdr:nvSpPr>
        <xdr:cNvPr id="957" name="n_4mainValue【公民館】&#10;一人当たり面積"/>
        <xdr:cNvSpPr txBox="1"/>
      </xdr:nvSpPr>
      <xdr:spPr>
        <a:xfrm>
          <a:off x="184214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類似団体として有形固定資産減価償却率が高い水準となっているのは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については県営住宅、民間住宅との競合や採算性を見ながら、市営住宅の必要性を明確にし、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については地域の事情を踏まえ、公民館事業、児童クラブ等の類似事業と連携を念頭においたうえで、いずれも統廃合を行っていく。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については、各施設ともに定期的な点検を実施することにより計画的に維持管理を行うとともに、長寿命化を推進し、効率的かつ効果的な施設の維持管理によるライフサイクルコストの削減を図る。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については、一人当たり有形固定資産（償却資産）額がやや大きくなっている。これについては当市は海や川または山間の土地が多く、関連する資産も類似団体より多いためと考えられる。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についてはの一人当たり面積が多いが、これについては、当市が待機児童解消策など、子育て環境の整備に力をいれているためと考えられる。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図書館】&#10;有形固定資産減価償却率該当値テキスト"/>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6" name="直線コネクタ 75"/>
        <xdr:cNvCxnSpPr/>
      </xdr:nvCxnSpPr>
      <xdr:spPr>
        <a:xfrm>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7" name="楕円 76"/>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167640</xdr:rowOff>
    </xdr:to>
    <xdr:cxnSp macro="">
      <xdr:nvCxnSpPr>
        <xdr:cNvPr id="78" name="直線コネクタ 77"/>
        <xdr:cNvCxnSpPr/>
      </xdr:nvCxnSpPr>
      <xdr:spPr>
        <a:xfrm>
          <a:off x="2908300" y="647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xdr:cNvSpPr/>
      </xdr:nvSpPr>
      <xdr:spPr>
        <a:xfrm>
          <a:off x="1968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129540</xdr:rowOff>
    </xdr:to>
    <xdr:cxnSp macro="">
      <xdr:nvCxnSpPr>
        <xdr:cNvPr id="80" name="直線コネクタ 79"/>
        <xdr:cNvCxnSpPr/>
      </xdr:nvCxnSpPr>
      <xdr:spPr>
        <a:xfrm>
          <a:off x="2019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170180</xdr:rowOff>
    </xdr:from>
    <xdr:to>
      <xdr:col>6</xdr:col>
      <xdr:colOff>38100</xdr:colOff>
      <xdr:row>37</xdr:row>
      <xdr:rowOff>100330</xdr:rowOff>
    </xdr:to>
    <xdr:sp macro="" textlink="">
      <xdr:nvSpPr>
        <xdr:cNvPr id="81" name="楕円 80"/>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49530</xdr:rowOff>
    </xdr:from>
    <xdr:to>
      <xdr:col>10</xdr:col>
      <xdr:colOff>114300</xdr:colOff>
      <xdr:row>37</xdr:row>
      <xdr:rowOff>89535</xdr:rowOff>
    </xdr:to>
    <xdr:cxnSp macro="">
      <xdr:nvCxnSpPr>
        <xdr:cNvPr id="82" name="直線コネクタ 81"/>
        <xdr:cNvCxnSpPr/>
      </xdr:nvCxnSpPr>
      <xdr:spPr>
        <a:xfrm>
          <a:off x="1130300" y="639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5" name="n_3aveValue【図書館】&#10;有形固定資産減価償却率"/>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7" name="n_1mainValue【図書館】&#10;有形固定資産減価償却率"/>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88" name="n_2mainValue【図書館】&#10;有形固定資産減価償却率"/>
        <xdr:cNvSpPr txBox="1"/>
      </xdr:nvSpPr>
      <xdr:spPr>
        <a:xfrm>
          <a:off x="2705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131462</xdr:rowOff>
    </xdr:from>
    <xdr:ext cx="405111" cy="259045"/>
    <xdr:sp macro="" textlink="">
      <xdr:nvSpPr>
        <xdr:cNvPr id="89" name="n_3mainValue【図書館】&#10;有形固定資産減価償却率"/>
        <xdr:cNvSpPr txBox="1"/>
      </xdr:nvSpPr>
      <xdr:spPr>
        <a:xfrm>
          <a:off x="1816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91457</xdr:rowOff>
    </xdr:from>
    <xdr:ext cx="405111" cy="259045"/>
    <xdr:sp macro="" textlink="">
      <xdr:nvSpPr>
        <xdr:cNvPr id="90" name="n_4mainValue【図書館】&#10;有形固定資産減価償却率"/>
        <xdr:cNvSpPr txBox="1"/>
      </xdr:nvSpPr>
      <xdr:spPr>
        <a:xfrm>
          <a:off x="927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28" name="楕円 127"/>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29" name="【図書館】&#10;一人当たり面積該当値テキスト"/>
        <xdr:cNvSpPr txBox="1"/>
      </xdr:nvSpPr>
      <xdr:spPr>
        <a:xfrm>
          <a:off x="10515600"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0" name="楕円 129"/>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31" name="直線コネクタ 130"/>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2" name="楕円 131"/>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33" name="直線コネクタ 132"/>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34" name="楕円 133"/>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53340</xdr:rowOff>
    </xdr:to>
    <xdr:cxnSp macro="">
      <xdr:nvCxnSpPr>
        <xdr:cNvPr id="135" name="直線コネクタ 134"/>
        <xdr:cNvCxnSpPr/>
      </xdr:nvCxnSpPr>
      <xdr:spPr>
        <a:xfrm>
          <a:off x="7861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6" name="楕円 135"/>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53340</xdr:rowOff>
    </xdr:from>
    <xdr:to>
      <xdr:col>41</xdr:col>
      <xdr:colOff>50800</xdr:colOff>
      <xdr:row>38</xdr:row>
      <xdr:rowOff>53340</xdr:rowOff>
    </xdr:to>
    <xdr:cxnSp macro="">
      <xdr:nvCxnSpPr>
        <xdr:cNvPr id="137" name="直線コネクタ 136"/>
        <xdr:cNvCxnSpPr/>
      </xdr:nvCxnSpPr>
      <xdr:spPr>
        <a:xfrm>
          <a:off x="6972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1"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2"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3"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4" name="n_3main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5" name="n_4main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6" name="楕円 185"/>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7" name="【体育館・プー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86360</xdr:rowOff>
    </xdr:from>
    <xdr:to>
      <xdr:col>20</xdr:col>
      <xdr:colOff>38100</xdr:colOff>
      <xdr:row>58</xdr:row>
      <xdr:rowOff>16510</xdr:rowOff>
    </xdr:to>
    <xdr:sp macro="" textlink="">
      <xdr:nvSpPr>
        <xdr:cNvPr id="188" name="楕円 187"/>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137160</xdr:rowOff>
    </xdr:from>
    <xdr:to>
      <xdr:col>24</xdr:col>
      <xdr:colOff>63500</xdr:colOff>
      <xdr:row>58</xdr:row>
      <xdr:rowOff>9525</xdr:rowOff>
    </xdr:to>
    <xdr:cxnSp macro="">
      <xdr:nvCxnSpPr>
        <xdr:cNvPr id="189" name="直線コネクタ 188"/>
        <xdr:cNvCxnSpPr/>
      </xdr:nvCxnSpPr>
      <xdr:spPr>
        <a:xfrm>
          <a:off x="3797300" y="99098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90" name="楕円 189"/>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137160</xdr:rowOff>
    </xdr:to>
    <xdr:cxnSp macro="">
      <xdr:nvCxnSpPr>
        <xdr:cNvPr id="191" name="直線コネクタ 190"/>
        <xdr:cNvCxnSpPr/>
      </xdr:nvCxnSpPr>
      <xdr:spPr>
        <a:xfrm>
          <a:off x="2908300" y="9867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12065</xdr:rowOff>
    </xdr:from>
    <xdr:to>
      <xdr:col>10</xdr:col>
      <xdr:colOff>165100</xdr:colOff>
      <xdr:row>57</xdr:row>
      <xdr:rowOff>113665</xdr:rowOff>
    </xdr:to>
    <xdr:sp macro="" textlink="">
      <xdr:nvSpPr>
        <xdr:cNvPr id="192" name="楕円 191"/>
        <xdr:cNvSpPr/>
      </xdr:nvSpPr>
      <xdr:spPr>
        <a:xfrm>
          <a:off x="1968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62865</xdr:rowOff>
    </xdr:from>
    <xdr:to>
      <xdr:col>15</xdr:col>
      <xdr:colOff>50800</xdr:colOff>
      <xdr:row>57</xdr:row>
      <xdr:rowOff>95250</xdr:rowOff>
    </xdr:to>
    <xdr:cxnSp macro="">
      <xdr:nvCxnSpPr>
        <xdr:cNvPr id="193" name="直線コネクタ 192"/>
        <xdr:cNvCxnSpPr/>
      </xdr:nvCxnSpPr>
      <xdr:spPr>
        <a:xfrm>
          <a:off x="2019300" y="9835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4" name="楕円 193"/>
        <xdr:cNvSpPr/>
      </xdr:nvSpPr>
      <xdr:spPr>
        <a:xfrm>
          <a:off x="107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17145</xdr:rowOff>
    </xdr:from>
    <xdr:to>
      <xdr:col>10</xdr:col>
      <xdr:colOff>114300</xdr:colOff>
      <xdr:row>57</xdr:row>
      <xdr:rowOff>62865</xdr:rowOff>
    </xdr:to>
    <xdr:cxnSp macro="">
      <xdr:nvCxnSpPr>
        <xdr:cNvPr id="195" name="直線コネクタ 194"/>
        <xdr:cNvCxnSpPr/>
      </xdr:nvCxnSpPr>
      <xdr:spPr>
        <a:xfrm>
          <a:off x="1130300" y="9789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8"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199"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33037</xdr:rowOff>
    </xdr:from>
    <xdr:ext cx="405111" cy="259045"/>
    <xdr:sp macro="" textlink="">
      <xdr:nvSpPr>
        <xdr:cNvPr id="200" name="n_1main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201" name="n_2mainValue【体育館・プール】&#10;有形固定資産減価償却率"/>
        <xdr:cNvSpPr txBox="1"/>
      </xdr:nvSpPr>
      <xdr:spPr>
        <a:xfrm>
          <a:off x="2705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130192</xdr:rowOff>
    </xdr:from>
    <xdr:ext cx="405111" cy="259045"/>
    <xdr:sp macro="" textlink="">
      <xdr:nvSpPr>
        <xdr:cNvPr id="202" name="n_3mainValue【体育館・プール】&#10;有形固定資産減価償却率"/>
        <xdr:cNvSpPr txBox="1"/>
      </xdr:nvSpPr>
      <xdr:spPr>
        <a:xfrm>
          <a:off x="1816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3" name="n_4mainValue【体育館・プール】&#10;有形固定資産減価償却率"/>
        <xdr:cNvSpPr txBox="1"/>
      </xdr:nvSpPr>
      <xdr:spPr>
        <a:xfrm>
          <a:off x="927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41" name="楕円 240"/>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42"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134366</xdr:rowOff>
    </xdr:from>
    <xdr:to>
      <xdr:col>50</xdr:col>
      <xdr:colOff>165100</xdr:colOff>
      <xdr:row>61</xdr:row>
      <xdr:rowOff>64516</xdr:rowOff>
    </xdr:to>
    <xdr:sp macro="" textlink="">
      <xdr:nvSpPr>
        <xdr:cNvPr id="243" name="楕円 242"/>
        <xdr:cNvSpPr/>
      </xdr:nvSpPr>
      <xdr:spPr>
        <a:xfrm>
          <a:off x="9588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13716</xdr:rowOff>
    </xdr:to>
    <xdr:cxnSp macro="">
      <xdr:nvCxnSpPr>
        <xdr:cNvPr id="244" name="直線コネクタ 243"/>
        <xdr:cNvCxnSpPr/>
      </xdr:nvCxnSpPr>
      <xdr:spPr>
        <a:xfrm flipV="1">
          <a:off x="9639300" y="104698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136652</xdr:rowOff>
    </xdr:from>
    <xdr:to>
      <xdr:col>46</xdr:col>
      <xdr:colOff>38100</xdr:colOff>
      <xdr:row>61</xdr:row>
      <xdr:rowOff>66802</xdr:rowOff>
    </xdr:to>
    <xdr:sp macro="" textlink="">
      <xdr:nvSpPr>
        <xdr:cNvPr id="245" name="楕円 244"/>
        <xdr:cNvSpPr/>
      </xdr:nvSpPr>
      <xdr:spPr>
        <a:xfrm>
          <a:off x="8699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xdr:rowOff>
    </xdr:from>
    <xdr:to>
      <xdr:col>50</xdr:col>
      <xdr:colOff>114300</xdr:colOff>
      <xdr:row>61</xdr:row>
      <xdr:rowOff>16002</xdr:rowOff>
    </xdr:to>
    <xdr:cxnSp macro="">
      <xdr:nvCxnSpPr>
        <xdr:cNvPr id="246" name="直線コネクタ 245"/>
        <xdr:cNvCxnSpPr/>
      </xdr:nvCxnSpPr>
      <xdr:spPr>
        <a:xfrm flipV="1">
          <a:off x="8750300" y="104721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129794</xdr:rowOff>
    </xdr:from>
    <xdr:to>
      <xdr:col>41</xdr:col>
      <xdr:colOff>101600</xdr:colOff>
      <xdr:row>60</xdr:row>
      <xdr:rowOff>59944</xdr:rowOff>
    </xdr:to>
    <xdr:sp macro="" textlink="">
      <xdr:nvSpPr>
        <xdr:cNvPr id="247" name="楕円 246"/>
        <xdr:cNvSpPr/>
      </xdr:nvSpPr>
      <xdr:spPr>
        <a:xfrm>
          <a:off x="7810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9144</xdr:rowOff>
    </xdr:from>
    <xdr:to>
      <xdr:col>45</xdr:col>
      <xdr:colOff>177800</xdr:colOff>
      <xdr:row>61</xdr:row>
      <xdr:rowOff>16002</xdr:rowOff>
    </xdr:to>
    <xdr:cxnSp macro="">
      <xdr:nvCxnSpPr>
        <xdr:cNvPr id="248" name="直線コネクタ 247"/>
        <xdr:cNvCxnSpPr/>
      </xdr:nvCxnSpPr>
      <xdr:spPr>
        <a:xfrm>
          <a:off x="7861300" y="1029614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134366</xdr:rowOff>
    </xdr:from>
    <xdr:to>
      <xdr:col>36</xdr:col>
      <xdr:colOff>165100</xdr:colOff>
      <xdr:row>61</xdr:row>
      <xdr:rowOff>64516</xdr:rowOff>
    </xdr:to>
    <xdr:sp macro="" textlink="">
      <xdr:nvSpPr>
        <xdr:cNvPr id="249" name="楕円 248"/>
        <xdr:cNvSpPr/>
      </xdr:nvSpPr>
      <xdr:spPr>
        <a:xfrm>
          <a:off x="6921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xdr:rowOff>
    </xdr:from>
    <xdr:to>
      <xdr:col>41</xdr:col>
      <xdr:colOff>50800</xdr:colOff>
      <xdr:row>61</xdr:row>
      <xdr:rowOff>13716</xdr:rowOff>
    </xdr:to>
    <xdr:cxnSp macro="">
      <xdr:nvCxnSpPr>
        <xdr:cNvPr id="250" name="直線コネクタ 249"/>
        <xdr:cNvCxnSpPr/>
      </xdr:nvCxnSpPr>
      <xdr:spPr>
        <a:xfrm flipV="1">
          <a:off x="6972300" y="1029614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253" name="n_3aveValue【体育館・プール】&#10;一人当たり面積"/>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112793</xdr:rowOff>
    </xdr:from>
    <xdr:ext cx="469744" cy="259045"/>
    <xdr:sp macro="" textlink="">
      <xdr:nvSpPr>
        <xdr:cNvPr id="254" name="n_4aveValue【体育館・プール】&#10;一人当たり面積"/>
        <xdr:cNvSpPr txBox="1"/>
      </xdr:nvSpPr>
      <xdr:spPr>
        <a:xfrm>
          <a:off x="6737427" y="107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81043</xdr:rowOff>
    </xdr:from>
    <xdr:ext cx="469744" cy="259045"/>
    <xdr:sp macro="" textlink="">
      <xdr:nvSpPr>
        <xdr:cNvPr id="255" name="n_1mainValue【体育館・プール】&#10;一人当たり面積"/>
        <xdr:cNvSpPr txBox="1"/>
      </xdr:nvSpPr>
      <xdr:spPr>
        <a:xfrm>
          <a:off x="93917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83329</xdr:rowOff>
    </xdr:from>
    <xdr:ext cx="469744" cy="259045"/>
    <xdr:sp macro="" textlink="">
      <xdr:nvSpPr>
        <xdr:cNvPr id="256" name="n_2mainValue【体育館・プール】&#10;一人当たり面積"/>
        <xdr:cNvSpPr txBox="1"/>
      </xdr:nvSpPr>
      <xdr:spPr>
        <a:xfrm>
          <a:off x="8515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76471</xdr:rowOff>
    </xdr:from>
    <xdr:ext cx="469744" cy="259045"/>
    <xdr:sp macro="" textlink="">
      <xdr:nvSpPr>
        <xdr:cNvPr id="257" name="n_3mainValue【体育館・プール】&#10;一人当たり面積"/>
        <xdr:cNvSpPr txBox="1"/>
      </xdr:nvSpPr>
      <xdr:spPr>
        <a:xfrm>
          <a:off x="7626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81043</xdr:rowOff>
    </xdr:from>
    <xdr:ext cx="469744" cy="259045"/>
    <xdr:sp macro="" textlink="">
      <xdr:nvSpPr>
        <xdr:cNvPr id="258" name="n_4mainValue【体育館・プール】&#10;一人当たり面積"/>
        <xdr:cNvSpPr txBox="1"/>
      </xdr:nvSpPr>
      <xdr:spPr>
        <a:xfrm>
          <a:off x="6737427" y="101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71882</xdr:rowOff>
    </xdr:from>
    <xdr:to>
      <xdr:col>24</xdr:col>
      <xdr:colOff>114300</xdr:colOff>
      <xdr:row>84</xdr:row>
      <xdr:rowOff>2032</xdr:rowOff>
    </xdr:to>
    <xdr:sp macro="" textlink="">
      <xdr:nvSpPr>
        <xdr:cNvPr id="297" name="楕円 296"/>
        <xdr:cNvSpPr/>
      </xdr:nvSpPr>
      <xdr:spPr>
        <a:xfrm>
          <a:off x="45847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50309</xdr:rowOff>
    </xdr:from>
    <xdr:ext cx="405111" cy="259045"/>
    <xdr:sp macro="" textlink="">
      <xdr:nvSpPr>
        <xdr:cNvPr id="298" name="【福祉施設】&#10;有形固定資産減価償却率該当値テキスト"/>
        <xdr:cNvSpPr txBox="1"/>
      </xdr:nvSpPr>
      <xdr:spPr>
        <a:xfrm>
          <a:off x="4673600"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99" name="楕円 298"/>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122682</xdr:rowOff>
    </xdr:to>
    <xdr:cxnSp macro="">
      <xdr:nvCxnSpPr>
        <xdr:cNvPr id="300" name="直線コネクタ 299"/>
        <xdr:cNvCxnSpPr/>
      </xdr:nvCxnSpPr>
      <xdr:spPr>
        <a:xfrm>
          <a:off x="3797300" y="1431417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133604</xdr:rowOff>
    </xdr:from>
    <xdr:to>
      <xdr:col>15</xdr:col>
      <xdr:colOff>101600</xdr:colOff>
      <xdr:row>83</xdr:row>
      <xdr:rowOff>63754</xdr:rowOff>
    </xdr:to>
    <xdr:sp macro="" textlink="">
      <xdr:nvSpPr>
        <xdr:cNvPr id="301" name="楕円 300"/>
        <xdr:cNvSpPr/>
      </xdr:nvSpPr>
      <xdr:spPr>
        <a:xfrm>
          <a:off x="2857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12954</xdr:rowOff>
    </xdr:from>
    <xdr:to>
      <xdr:col>19</xdr:col>
      <xdr:colOff>177800</xdr:colOff>
      <xdr:row>83</xdr:row>
      <xdr:rowOff>83820</xdr:rowOff>
    </xdr:to>
    <xdr:cxnSp macro="">
      <xdr:nvCxnSpPr>
        <xdr:cNvPr id="302" name="直線コネクタ 301"/>
        <xdr:cNvCxnSpPr/>
      </xdr:nvCxnSpPr>
      <xdr:spPr>
        <a:xfrm>
          <a:off x="2908300" y="1424330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65024</xdr:rowOff>
    </xdr:from>
    <xdr:to>
      <xdr:col>10</xdr:col>
      <xdr:colOff>165100</xdr:colOff>
      <xdr:row>83</xdr:row>
      <xdr:rowOff>166624</xdr:rowOff>
    </xdr:to>
    <xdr:sp macro="" textlink="">
      <xdr:nvSpPr>
        <xdr:cNvPr id="303" name="楕円 302"/>
        <xdr:cNvSpPr/>
      </xdr:nvSpPr>
      <xdr:spPr>
        <a:xfrm>
          <a:off x="196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12954</xdr:rowOff>
    </xdr:from>
    <xdr:to>
      <xdr:col>15</xdr:col>
      <xdr:colOff>50800</xdr:colOff>
      <xdr:row>83</xdr:row>
      <xdr:rowOff>115824</xdr:rowOff>
    </xdr:to>
    <xdr:cxnSp macro="">
      <xdr:nvCxnSpPr>
        <xdr:cNvPr id="304" name="直線コネクタ 303"/>
        <xdr:cNvCxnSpPr/>
      </xdr:nvCxnSpPr>
      <xdr:spPr>
        <a:xfrm flipV="1">
          <a:off x="2019300" y="1424330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35306</xdr:rowOff>
    </xdr:from>
    <xdr:to>
      <xdr:col>6</xdr:col>
      <xdr:colOff>38100</xdr:colOff>
      <xdr:row>83</xdr:row>
      <xdr:rowOff>136906</xdr:rowOff>
    </xdr:to>
    <xdr:sp macro="" textlink="">
      <xdr:nvSpPr>
        <xdr:cNvPr id="305" name="楕円 304"/>
        <xdr:cNvSpPr/>
      </xdr:nvSpPr>
      <xdr:spPr>
        <a:xfrm>
          <a:off x="1079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86106</xdr:rowOff>
    </xdr:from>
    <xdr:to>
      <xdr:col>10</xdr:col>
      <xdr:colOff>114300</xdr:colOff>
      <xdr:row>83</xdr:row>
      <xdr:rowOff>115824</xdr:rowOff>
    </xdr:to>
    <xdr:cxnSp macro="">
      <xdr:nvCxnSpPr>
        <xdr:cNvPr id="306" name="直線コネクタ 305"/>
        <xdr:cNvCxnSpPr/>
      </xdr:nvCxnSpPr>
      <xdr:spPr>
        <a:xfrm>
          <a:off x="1130300" y="1431645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309" name="n_3aveValue【福祉施設】&#10;有形固定資産減価償却率"/>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125747</xdr:rowOff>
    </xdr:from>
    <xdr:ext cx="405111" cy="259045"/>
    <xdr:sp macro="" textlink="">
      <xdr:nvSpPr>
        <xdr:cNvPr id="311" name="n_1mainValue【福祉施設】&#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54881</xdr:rowOff>
    </xdr:from>
    <xdr:ext cx="405111" cy="259045"/>
    <xdr:sp macro="" textlink="">
      <xdr:nvSpPr>
        <xdr:cNvPr id="312" name="n_2mainValue【福祉施設】&#10;有形固定資産減価償却率"/>
        <xdr:cNvSpPr txBox="1"/>
      </xdr:nvSpPr>
      <xdr:spPr>
        <a:xfrm>
          <a:off x="27057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157751</xdr:rowOff>
    </xdr:from>
    <xdr:ext cx="405111" cy="259045"/>
    <xdr:sp macro="" textlink="">
      <xdr:nvSpPr>
        <xdr:cNvPr id="313" name="n_3mainValue【福祉施設】&#10;有形固定資産減価償却率"/>
        <xdr:cNvSpPr txBox="1"/>
      </xdr:nvSpPr>
      <xdr:spPr>
        <a:xfrm>
          <a:off x="18167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128033</xdr:rowOff>
    </xdr:from>
    <xdr:ext cx="405111" cy="259045"/>
    <xdr:sp macro="" textlink="">
      <xdr:nvSpPr>
        <xdr:cNvPr id="314" name="n_4mainValue【福祉施設】&#10;有形固定資産減価償却率"/>
        <xdr:cNvSpPr txBox="1"/>
      </xdr:nvSpPr>
      <xdr:spPr>
        <a:xfrm>
          <a:off x="9277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169636</xdr:rowOff>
    </xdr:from>
    <xdr:to>
      <xdr:col>55</xdr:col>
      <xdr:colOff>50800</xdr:colOff>
      <xdr:row>86</xdr:row>
      <xdr:rowOff>99786</xdr:rowOff>
    </xdr:to>
    <xdr:sp macro="" textlink="">
      <xdr:nvSpPr>
        <xdr:cNvPr id="356" name="楕円 355"/>
        <xdr:cNvSpPr/>
      </xdr:nvSpPr>
      <xdr:spPr>
        <a:xfrm>
          <a:off x="10426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84563</xdr:rowOff>
    </xdr:from>
    <xdr:ext cx="469744" cy="259045"/>
    <xdr:sp macro="" textlink="">
      <xdr:nvSpPr>
        <xdr:cNvPr id="357" name="【福祉施設】&#10;一人当たり面積該当値テキスト"/>
        <xdr:cNvSpPr txBox="1"/>
      </xdr:nvSpPr>
      <xdr:spPr>
        <a:xfrm>
          <a:off x="10515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358" name="楕円 357"/>
        <xdr:cNvSpPr/>
      </xdr:nvSpPr>
      <xdr:spPr>
        <a:xfrm>
          <a:off x="9588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48986</xdr:rowOff>
    </xdr:from>
    <xdr:to>
      <xdr:col>55</xdr:col>
      <xdr:colOff>0</xdr:colOff>
      <xdr:row>86</xdr:row>
      <xdr:rowOff>48986</xdr:rowOff>
    </xdr:to>
    <xdr:cxnSp macro="">
      <xdr:nvCxnSpPr>
        <xdr:cNvPr id="359" name="直線コネクタ 358"/>
        <xdr:cNvCxnSpPr/>
      </xdr:nvCxnSpPr>
      <xdr:spPr>
        <a:xfrm>
          <a:off x="9639300" y="14793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169636</xdr:rowOff>
    </xdr:from>
    <xdr:to>
      <xdr:col>46</xdr:col>
      <xdr:colOff>38100</xdr:colOff>
      <xdr:row>86</xdr:row>
      <xdr:rowOff>99786</xdr:rowOff>
    </xdr:to>
    <xdr:sp macro="" textlink="">
      <xdr:nvSpPr>
        <xdr:cNvPr id="360" name="楕円 359"/>
        <xdr:cNvSpPr/>
      </xdr:nvSpPr>
      <xdr:spPr>
        <a:xfrm>
          <a:off x="8699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48986</xdr:rowOff>
    </xdr:from>
    <xdr:to>
      <xdr:col>50</xdr:col>
      <xdr:colOff>114300</xdr:colOff>
      <xdr:row>86</xdr:row>
      <xdr:rowOff>48986</xdr:rowOff>
    </xdr:to>
    <xdr:cxnSp macro="">
      <xdr:nvCxnSpPr>
        <xdr:cNvPr id="361" name="直線コネクタ 360"/>
        <xdr:cNvCxnSpPr/>
      </xdr:nvCxnSpPr>
      <xdr:spPr>
        <a:xfrm>
          <a:off x="8750300" y="14793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136979</xdr:rowOff>
    </xdr:from>
    <xdr:to>
      <xdr:col>41</xdr:col>
      <xdr:colOff>101600</xdr:colOff>
      <xdr:row>86</xdr:row>
      <xdr:rowOff>67129</xdr:rowOff>
    </xdr:to>
    <xdr:sp macro="" textlink="">
      <xdr:nvSpPr>
        <xdr:cNvPr id="362" name="楕円 361"/>
        <xdr:cNvSpPr/>
      </xdr:nvSpPr>
      <xdr:spPr>
        <a:xfrm>
          <a:off x="7810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16329</xdr:rowOff>
    </xdr:from>
    <xdr:to>
      <xdr:col>45</xdr:col>
      <xdr:colOff>177800</xdr:colOff>
      <xdr:row>86</xdr:row>
      <xdr:rowOff>48986</xdr:rowOff>
    </xdr:to>
    <xdr:cxnSp macro="">
      <xdr:nvCxnSpPr>
        <xdr:cNvPr id="363" name="直線コネクタ 362"/>
        <xdr:cNvCxnSpPr/>
      </xdr:nvCxnSpPr>
      <xdr:spPr>
        <a:xfrm>
          <a:off x="7861300" y="14761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136979</xdr:rowOff>
    </xdr:from>
    <xdr:to>
      <xdr:col>36</xdr:col>
      <xdr:colOff>165100</xdr:colOff>
      <xdr:row>86</xdr:row>
      <xdr:rowOff>67129</xdr:rowOff>
    </xdr:to>
    <xdr:sp macro="" textlink="">
      <xdr:nvSpPr>
        <xdr:cNvPr id="364" name="楕円 363"/>
        <xdr:cNvSpPr/>
      </xdr:nvSpPr>
      <xdr:spPr>
        <a:xfrm>
          <a:off x="6921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16329</xdr:rowOff>
    </xdr:from>
    <xdr:to>
      <xdr:col>41</xdr:col>
      <xdr:colOff>50800</xdr:colOff>
      <xdr:row>86</xdr:row>
      <xdr:rowOff>16329</xdr:rowOff>
    </xdr:to>
    <xdr:cxnSp macro="">
      <xdr:nvCxnSpPr>
        <xdr:cNvPr id="365" name="直線コネクタ 364"/>
        <xdr:cNvCxnSpPr/>
      </xdr:nvCxnSpPr>
      <xdr:spPr>
        <a:xfrm>
          <a:off x="6972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69" name="n_4aveValue【福祉施設】&#10;一人当たり面積"/>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90913</xdr:rowOff>
    </xdr:from>
    <xdr:ext cx="469744" cy="259045"/>
    <xdr:sp macro="" textlink="">
      <xdr:nvSpPr>
        <xdr:cNvPr id="370" name="n_1mainValue【福祉施設】&#10;一人当たり面積"/>
        <xdr:cNvSpPr txBox="1"/>
      </xdr:nvSpPr>
      <xdr:spPr>
        <a:xfrm>
          <a:off x="9391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90913</xdr:rowOff>
    </xdr:from>
    <xdr:ext cx="469744" cy="259045"/>
    <xdr:sp macro="" textlink="">
      <xdr:nvSpPr>
        <xdr:cNvPr id="371" name="n_2mainValue【福祉施設】&#10;一人当たり面積"/>
        <xdr:cNvSpPr txBox="1"/>
      </xdr:nvSpPr>
      <xdr:spPr>
        <a:xfrm>
          <a:off x="85154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58256</xdr:rowOff>
    </xdr:from>
    <xdr:ext cx="469744" cy="259045"/>
    <xdr:sp macro="" textlink="">
      <xdr:nvSpPr>
        <xdr:cNvPr id="372" name="n_3mainValue【福祉施設】&#10;一人当たり面積"/>
        <xdr:cNvSpPr txBox="1"/>
      </xdr:nvSpPr>
      <xdr:spPr>
        <a:xfrm>
          <a:off x="7626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58256</xdr:rowOff>
    </xdr:from>
    <xdr:ext cx="469744" cy="259045"/>
    <xdr:sp macro="" textlink="">
      <xdr:nvSpPr>
        <xdr:cNvPr id="373" name="n_4mainValue【福祉施設】&#10;一人当たり面積"/>
        <xdr:cNvSpPr txBox="1"/>
      </xdr:nvSpPr>
      <xdr:spPr>
        <a:xfrm>
          <a:off x="6737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414" name="楕円 413"/>
        <xdr:cNvSpPr/>
      </xdr:nvSpPr>
      <xdr:spPr>
        <a:xfrm>
          <a:off x="4584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121938</xdr:rowOff>
    </xdr:from>
    <xdr:ext cx="405111" cy="259045"/>
    <xdr:sp macro="" textlink="">
      <xdr:nvSpPr>
        <xdr:cNvPr id="415" name="【市民会館】&#10;有形固定資産減価償却率該当値テキスト"/>
        <xdr:cNvSpPr txBox="1"/>
      </xdr:nvSpPr>
      <xdr:spPr>
        <a:xfrm>
          <a:off x="4673600"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103505</xdr:rowOff>
    </xdr:from>
    <xdr:to>
      <xdr:col>20</xdr:col>
      <xdr:colOff>38100</xdr:colOff>
      <xdr:row>104</xdr:row>
      <xdr:rowOff>33655</xdr:rowOff>
    </xdr:to>
    <xdr:sp macro="" textlink="">
      <xdr:nvSpPr>
        <xdr:cNvPr id="416" name="楕円 415"/>
        <xdr:cNvSpPr/>
      </xdr:nvSpPr>
      <xdr:spPr>
        <a:xfrm>
          <a:off x="3746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154305</xdr:rowOff>
    </xdr:from>
    <xdr:to>
      <xdr:col>24</xdr:col>
      <xdr:colOff>63500</xdr:colOff>
      <xdr:row>104</xdr:row>
      <xdr:rowOff>22861</xdr:rowOff>
    </xdr:to>
    <xdr:cxnSp macro="">
      <xdr:nvCxnSpPr>
        <xdr:cNvPr id="417" name="直線コネクタ 416"/>
        <xdr:cNvCxnSpPr/>
      </xdr:nvCxnSpPr>
      <xdr:spPr>
        <a:xfrm>
          <a:off x="3797300" y="178136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76836</xdr:rowOff>
    </xdr:from>
    <xdr:to>
      <xdr:col>15</xdr:col>
      <xdr:colOff>101600</xdr:colOff>
      <xdr:row>104</xdr:row>
      <xdr:rowOff>6986</xdr:rowOff>
    </xdr:to>
    <xdr:sp macro="" textlink="">
      <xdr:nvSpPr>
        <xdr:cNvPr id="418" name="楕円 417"/>
        <xdr:cNvSpPr/>
      </xdr:nvSpPr>
      <xdr:spPr>
        <a:xfrm>
          <a:off x="2857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127636</xdr:rowOff>
    </xdr:from>
    <xdr:to>
      <xdr:col>19</xdr:col>
      <xdr:colOff>177800</xdr:colOff>
      <xdr:row>103</xdr:row>
      <xdr:rowOff>154305</xdr:rowOff>
    </xdr:to>
    <xdr:cxnSp macro="">
      <xdr:nvCxnSpPr>
        <xdr:cNvPr id="419" name="直線コネクタ 418"/>
        <xdr:cNvCxnSpPr/>
      </xdr:nvCxnSpPr>
      <xdr:spPr>
        <a:xfrm>
          <a:off x="2908300" y="177869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20" name="楕円 419"/>
        <xdr:cNvSpPr/>
      </xdr:nvSpPr>
      <xdr:spPr>
        <a:xfrm>
          <a:off x="1968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89536</xdr:rowOff>
    </xdr:from>
    <xdr:to>
      <xdr:col>15</xdr:col>
      <xdr:colOff>50800</xdr:colOff>
      <xdr:row>103</xdr:row>
      <xdr:rowOff>127636</xdr:rowOff>
    </xdr:to>
    <xdr:cxnSp macro="">
      <xdr:nvCxnSpPr>
        <xdr:cNvPr id="421" name="直線コネクタ 420"/>
        <xdr:cNvCxnSpPr/>
      </xdr:nvCxnSpPr>
      <xdr:spPr>
        <a:xfrm>
          <a:off x="2019300" y="17748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22" name="楕円 421"/>
        <xdr:cNvSpPr/>
      </xdr:nvSpPr>
      <xdr:spPr>
        <a:xfrm>
          <a:off x="1079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45720</xdr:rowOff>
    </xdr:from>
    <xdr:to>
      <xdr:col>10</xdr:col>
      <xdr:colOff>114300</xdr:colOff>
      <xdr:row>103</xdr:row>
      <xdr:rowOff>89536</xdr:rowOff>
    </xdr:to>
    <xdr:cxnSp macro="">
      <xdr:nvCxnSpPr>
        <xdr:cNvPr id="423" name="直線コネクタ 422"/>
        <xdr:cNvCxnSpPr/>
      </xdr:nvCxnSpPr>
      <xdr:spPr>
        <a:xfrm>
          <a:off x="1130300" y="17705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1922</xdr:rowOff>
    </xdr:from>
    <xdr:ext cx="405111" cy="259045"/>
    <xdr:sp macro="" textlink="">
      <xdr:nvSpPr>
        <xdr:cNvPr id="426" name="n_3aveValue【市民会館】&#10;有形固定資産減価償却率"/>
        <xdr:cNvSpPr txBox="1"/>
      </xdr:nvSpPr>
      <xdr:spPr>
        <a:xfrm>
          <a:off x="1816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150513</xdr:rowOff>
    </xdr:from>
    <xdr:ext cx="405111" cy="259045"/>
    <xdr:sp macro="" textlink="">
      <xdr:nvSpPr>
        <xdr:cNvPr id="427" name="n_4aveValue【市民会館】&#10;有形固定資産減価償却率"/>
        <xdr:cNvSpPr txBox="1"/>
      </xdr:nvSpPr>
      <xdr:spPr>
        <a:xfrm>
          <a:off x="9277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24782</xdr:rowOff>
    </xdr:from>
    <xdr:ext cx="405111" cy="259045"/>
    <xdr:sp macro="" textlink="">
      <xdr:nvSpPr>
        <xdr:cNvPr id="428" name="n_1mainValue【市民会館】&#10;有形固定資産減価償却率"/>
        <xdr:cNvSpPr txBox="1"/>
      </xdr:nvSpPr>
      <xdr:spPr>
        <a:xfrm>
          <a:off x="35820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169563</xdr:rowOff>
    </xdr:from>
    <xdr:ext cx="405111" cy="259045"/>
    <xdr:sp macro="" textlink="">
      <xdr:nvSpPr>
        <xdr:cNvPr id="429" name="n_2mainValue【市民会館】&#10;有形固定資産減価償却率"/>
        <xdr:cNvSpPr txBox="1"/>
      </xdr:nvSpPr>
      <xdr:spPr>
        <a:xfrm>
          <a:off x="2705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30" name="n_3main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main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88264</xdr:rowOff>
    </xdr:from>
    <xdr:to>
      <xdr:col>55</xdr:col>
      <xdr:colOff>50800</xdr:colOff>
      <xdr:row>102</xdr:row>
      <xdr:rowOff>18414</xdr:rowOff>
    </xdr:to>
    <xdr:sp macro="" textlink="">
      <xdr:nvSpPr>
        <xdr:cNvPr id="467" name="楕円 466"/>
        <xdr:cNvSpPr/>
      </xdr:nvSpPr>
      <xdr:spPr>
        <a:xfrm>
          <a:off x="104267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111141</xdr:rowOff>
    </xdr:from>
    <xdr:ext cx="469744" cy="259045"/>
    <xdr:sp macro="" textlink="">
      <xdr:nvSpPr>
        <xdr:cNvPr id="468" name="【市民会館】&#10;一人当たり面積該当値テキスト"/>
        <xdr:cNvSpPr txBox="1"/>
      </xdr:nvSpPr>
      <xdr:spPr>
        <a:xfrm>
          <a:off x="10515600" y="172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93980</xdr:rowOff>
    </xdr:from>
    <xdr:to>
      <xdr:col>50</xdr:col>
      <xdr:colOff>165100</xdr:colOff>
      <xdr:row>102</xdr:row>
      <xdr:rowOff>24130</xdr:rowOff>
    </xdr:to>
    <xdr:sp macro="" textlink="">
      <xdr:nvSpPr>
        <xdr:cNvPr id="469" name="楕円 468"/>
        <xdr:cNvSpPr/>
      </xdr:nvSpPr>
      <xdr:spPr>
        <a:xfrm>
          <a:off x="9588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139064</xdr:rowOff>
    </xdr:from>
    <xdr:to>
      <xdr:col>55</xdr:col>
      <xdr:colOff>0</xdr:colOff>
      <xdr:row>101</xdr:row>
      <xdr:rowOff>144780</xdr:rowOff>
    </xdr:to>
    <xdr:cxnSp macro="">
      <xdr:nvCxnSpPr>
        <xdr:cNvPr id="470" name="直線コネクタ 469"/>
        <xdr:cNvCxnSpPr/>
      </xdr:nvCxnSpPr>
      <xdr:spPr>
        <a:xfrm flipV="1">
          <a:off x="9639300" y="174555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105411</xdr:rowOff>
    </xdr:from>
    <xdr:to>
      <xdr:col>46</xdr:col>
      <xdr:colOff>38100</xdr:colOff>
      <xdr:row>102</xdr:row>
      <xdr:rowOff>35561</xdr:rowOff>
    </xdr:to>
    <xdr:sp macro="" textlink="">
      <xdr:nvSpPr>
        <xdr:cNvPr id="471" name="楕円 470"/>
        <xdr:cNvSpPr/>
      </xdr:nvSpPr>
      <xdr:spPr>
        <a:xfrm>
          <a:off x="869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144780</xdr:rowOff>
    </xdr:from>
    <xdr:to>
      <xdr:col>50</xdr:col>
      <xdr:colOff>114300</xdr:colOff>
      <xdr:row>101</xdr:row>
      <xdr:rowOff>156211</xdr:rowOff>
    </xdr:to>
    <xdr:cxnSp macro="">
      <xdr:nvCxnSpPr>
        <xdr:cNvPr id="472" name="直線コネクタ 471"/>
        <xdr:cNvCxnSpPr/>
      </xdr:nvCxnSpPr>
      <xdr:spPr>
        <a:xfrm flipV="1">
          <a:off x="8750300" y="17461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88264</xdr:rowOff>
    </xdr:from>
    <xdr:to>
      <xdr:col>41</xdr:col>
      <xdr:colOff>101600</xdr:colOff>
      <xdr:row>103</xdr:row>
      <xdr:rowOff>18414</xdr:rowOff>
    </xdr:to>
    <xdr:sp macro="" textlink="">
      <xdr:nvSpPr>
        <xdr:cNvPr id="473" name="楕円 472"/>
        <xdr:cNvSpPr/>
      </xdr:nvSpPr>
      <xdr:spPr>
        <a:xfrm>
          <a:off x="7810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156211</xdr:rowOff>
    </xdr:from>
    <xdr:to>
      <xdr:col>45</xdr:col>
      <xdr:colOff>177800</xdr:colOff>
      <xdr:row>102</xdr:row>
      <xdr:rowOff>139064</xdr:rowOff>
    </xdr:to>
    <xdr:cxnSp macro="">
      <xdr:nvCxnSpPr>
        <xdr:cNvPr id="474" name="直線コネクタ 473"/>
        <xdr:cNvCxnSpPr/>
      </xdr:nvCxnSpPr>
      <xdr:spPr>
        <a:xfrm flipV="1">
          <a:off x="7861300" y="17472661"/>
          <a:ext cx="8890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93980</xdr:rowOff>
    </xdr:from>
    <xdr:to>
      <xdr:col>36</xdr:col>
      <xdr:colOff>165100</xdr:colOff>
      <xdr:row>103</xdr:row>
      <xdr:rowOff>24130</xdr:rowOff>
    </xdr:to>
    <xdr:sp macro="" textlink="">
      <xdr:nvSpPr>
        <xdr:cNvPr id="475" name="楕円 474"/>
        <xdr:cNvSpPr/>
      </xdr:nvSpPr>
      <xdr:spPr>
        <a:xfrm>
          <a:off x="6921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139064</xdr:rowOff>
    </xdr:from>
    <xdr:to>
      <xdr:col>41</xdr:col>
      <xdr:colOff>50800</xdr:colOff>
      <xdr:row>102</xdr:row>
      <xdr:rowOff>144780</xdr:rowOff>
    </xdr:to>
    <xdr:cxnSp macro="">
      <xdr:nvCxnSpPr>
        <xdr:cNvPr id="476" name="直線コネクタ 475"/>
        <xdr:cNvCxnSpPr/>
      </xdr:nvCxnSpPr>
      <xdr:spPr>
        <a:xfrm flipV="1">
          <a:off x="6972300" y="17626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79" name="n_3aveValue【市民会館】&#10;一人当たり面積"/>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89552</xdr:rowOff>
    </xdr:from>
    <xdr:ext cx="469744" cy="259045"/>
    <xdr:sp macro="" textlink="">
      <xdr:nvSpPr>
        <xdr:cNvPr id="480" name="n_4aveValue【市民会館】&#10;一人当たり面積"/>
        <xdr:cNvSpPr txBox="1"/>
      </xdr:nvSpPr>
      <xdr:spPr>
        <a:xfrm>
          <a:off x="6737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40657</xdr:rowOff>
    </xdr:from>
    <xdr:ext cx="469744" cy="259045"/>
    <xdr:sp macro="" textlink="">
      <xdr:nvSpPr>
        <xdr:cNvPr id="481" name="n_1mainValue【市民会館】&#10;一人当たり面積"/>
        <xdr:cNvSpPr txBox="1"/>
      </xdr:nvSpPr>
      <xdr:spPr>
        <a:xfrm>
          <a:off x="93917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52088</xdr:rowOff>
    </xdr:from>
    <xdr:ext cx="469744" cy="259045"/>
    <xdr:sp macro="" textlink="">
      <xdr:nvSpPr>
        <xdr:cNvPr id="482" name="n_2mainValue【市民会館】&#10;一人当たり面積"/>
        <xdr:cNvSpPr txBox="1"/>
      </xdr:nvSpPr>
      <xdr:spPr>
        <a:xfrm>
          <a:off x="8515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34941</xdr:rowOff>
    </xdr:from>
    <xdr:ext cx="469744" cy="259045"/>
    <xdr:sp macro="" textlink="">
      <xdr:nvSpPr>
        <xdr:cNvPr id="483" name="n_3mainValue【市民会館】&#10;一人当たり面積"/>
        <xdr:cNvSpPr txBox="1"/>
      </xdr:nvSpPr>
      <xdr:spPr>
        <a:xfrm>
          <a:off x="7626427" y="173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40657</xdr:rowOff>
    </xdr:from>
    <xdr:ext cx="469744" cy="259045"/>
    <xdr:sp macro="" textlink="">
      <xdr:nvSpPr>
        <xdr:cNvPr id="484" name="n_4mainValue【市民会館】&#10;一人当たり面積"/>
        <xdr:cNvSpPr txBox="1"/>
      </xdr:nvSpPr>
      <xdr:spPr>
        <a:xfrm>
          <a:off x="6737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525" name="楕円 524"/>
        <xdr:cNvSpPr/>
      </xdr:nvSpPr>
      <xdr:spPr>
        <a:xfrm>
          <a:off x="16268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526" name="【一般廃棄物処理施設】&#10;有形固定資産減価償却率該当値テキスト"/>
        <xdr:cNvSpPr txBox="1"/>
      </xdr:nvSpPr>
      <xdr:spPr>
        <a:xfrm>
          <a:off x="1635760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527" name="楕円 526"/>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64770</xdr:rowOff>
    </xdr:from>
    <xdr:to>
      <xdr:col>85</xdr:col>
      <xdr:colOff>127000</xdr:colOff>
      <xdr:row>34</xdr:row>
      <xdr:rowOff>118110</xdr:rowOff>
    </xdr:to>
    <xdr:cxnSp macro="">
      <xdr:nvCxnSpPr>
        <xdr:cNvPr id="528" name="直線コネクタ 527"/>
        <xdr:cNvCxnSpPr/>
      </xdr:nvCxnSpPr>
      <xdr:spPr>
        <a:xfrm>
          <a:off x="15481300" y="58940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133985</xdr:rowOff>
    </xdr:from>
    <xdr:to>
      <xdr:col>76</xdr:col>
      <xdr:colOff>165100</xdr:colOff>
      <xdr:row>34</xdr:row>
      <xdr:rowOff>64135</xdr:rowOff>
    </xdr:to>
    <xdr:sp macro="" textlink="">
      <xdr:nvSpPr>
        <xdr:cNvPr id="529" name="楕円 528"/>
        <xdr:cNvSpPr/>
      </xdr:nvSpPr>
      <xdr:spPr>
        <a:xfrm>
          <a:off x="14541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xdr:rowOff>
    </xdr:from>
    <xdr:to>
      <xdr:col>81</xdr:col>
      <xdr:colOff>50800</xdr:colOff>
      <xdr:row>34</xdr:row>
      <xdr:rowOff>64770</xdr:rowOff>
    </xdr:to>
    <xdr:cxnSp macro="">
      <xdr:nvCxnSpPr>
        <xdr:cNvPr id="530" name="直線コネクタ 529"/>
        <xdr:cNvCxnSpPr/>
      </xdr:nvCxnSpPr>
      <xdr:spPr>
        <a:xfrm>
          <a:off x="14592300" y="58426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80645</xdr:rowOff>
    </xdr:from>
    <xdr:to>
      <xdr:col>72</xdr:col>
      <xdr:colOff>38100</xdr:colOff>
      <xdr:row>34</xdr:row>
      <xdr:rowOff>10795</xdr:rowOff>
    </xdr:to>
    <xdr:sp macro="" textlink="">
      <xdr:nvSpPr>
        <xdr:cNvPr id="531" name="楕円 530"/>
        <xdr:cNvSpPr/>
      </xdr:nvSpPr>
      <xdr:spPr>
        <a:xfrm>
          <a:off x="13652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131445</xdr:rowOff>
    </xdr:from>
    <xdr:to>
      <xdr:col>76</xdr:col>
      <xdr:colOff>114300</xdr:colOff>
      <xdr:row>34</xdr:row>
      <xdr:rowOff>13335</xdr:rowOff>
    </xdr:to>
    <xdr:cxnSp macro="">
      <xdr:nvCxnSpPr>
        <xdr:cNvPr id="532" name="直線コネクタ 531"/>
        <xdr:cNvCxnSpPr/>
      </xdr:nvCxnSpPr>
      <xdr:spPr>
        <a:xfrm>
          <a:off x="13703300" y="57892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25400</xdr:rowOff>
    </xdr:from>
    <xdr:to>
      <xdr:col>67</xdr:col>
      <xdr:colOff>101600</xdr:colOff>
      <xdr:row>33</xdr:row>
      <xdr:rowOff>127000</xdr:rowOff>
    </xdr:to>
    <xdr:sp macro="" textlink="">
      <xdr:nvSpPr>
        <xdr:cNvPr id="533" name="楕円 532"/>
        <xdr:cNvSpPr/>
      </xdr:nvSpPr>
      <xdr:spPr>
        <a:xfrm>
          <a:off x="12763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76200</xdr:rowOff>
    </xdr:from>
    <xdr:to>
      <xdr:col>71</xdr:col>
      <xdr:colOff>177800</xdr:colOff>
      <xdr:row>33</xdr:row>
      <xdr:rowOff>131445</xdr:rowOff>
    </xdr:to>
    <xdr:cxnSp macro="">
      <xdr:nvCxnSpPr>
        <xdr:cNvPr id="534" name="直線コネクタ 533"/>
        <xdr:cNvCxnSpPr/>
      </xdr:nvCxnSpPr>
      <xdr:spPr>
        <a:xfrm>
          <a:off x="12814300" y="57340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3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539" name="n_1mainValue【一般廃棄物処理施設】&#10;有形固定資産減価償却率"/>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80662</xdr:rowOff>
    </xdr:from>
    <xdr:ext cx="405111" cy="259045"/>
    <xdr:sp macro="" textlink="">
      <xdr:nvSpPr>
        <xdr:cNvPr id="540" name="n_2mainValue【一般廃棄物処理施設】&#10;有形固定資産減価償却率"/>
        <xdr:cNvSpPr txBox="1"/>
      </xdr:nvSpPr>
      <xdr:spPr>
        <a:xfrm>
          <a:off x="14389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27322</xdr:rowOff>
    </xdr:from>
    <xdr:ext cx="405111" cy="259045"/>
    <xdr:sp macro="" textlink="">
      <xdr:nvSpPr>
        <xdr:cNvPr id="541" name="n_3mainValue【一般廃棄物処理施設】&#10;有形固定資産減価償却率"/>
        <xdr:cNvSpPr txBox="1"/>
      </xdr:nvSpPr>
      <xdr:spPr>
        <a:xfrm>
          <a:off x="13500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143527</xdr:rowOff>
    </xdr:from>
    <xdr:ext cx="405111" cy="259045"/>
    <xdr:sp macro="" textlink="">
      <xdr:nvSpPr>
        <xdr:cNvPr id="542" name="n_4mainValue【一般廃棄物処理施設】&#10;有形固定資産減価償却率"/>
        <xdr:cNvSpPr txBox="1"/>
      </xdr:nvSpPr>
      <xdr:spPr>
        <a:xfrm>
          <a:off x="12611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35520</xdr:rowOff>
    </xdr:from>
    <xdr:to>
      <xdr:col>116</xdr:col>
      <xdr:colOff>114300</xdr:colOff>
      <xdr:row>38</xdr:row>
      <xdr:rowOff>137120</xdr:rowOff>
    </xdr:to>
    <xdr:sp macro="" textlink="">
      <xdr:nvSpPr>
        <xdr:cNvPr id="582" name="楕円 581"/>
        <xdr:cNvSpPr/>
      </xdr:nvSpPr>
      <xdr:spPr>
        <a:xfrm>
          <a:off x="22110700" y="65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58397</xdr:rowOff>
    </xdr:from>
    <xdr:ext cx="534377" cy="259045"/>
    <xdr:sp macro="" textlink="">
      <xdr:nvSpPr>
        <xdr:cNvPr id="583" name="【一般廃棄物処理施設】&#10;一人当たり有形固定資産（償却資産）額該当値テキスト"/>
        <xdr:cNvSpPr txBox="1"/>
      </xdr:nvSpPr>
      <xdr:spPr>
        <a:xfrm>
          <a:off x="22199600" y="640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39337</xdr:rowOff>
    </xdr:from>
    <xdr:to>
      <xdr:col>112</xdr:col>
      <xdr:colOff>38100</xdr:colOff>
      <xdr:row>38</xdr:row>
      <xdr:rowOff>140937</xdr:rowOff>
    </xdr:to>
    <xdr:sp macro="" textlink="">
      <xdr:nvSpPr>
        <xdr:cNvPr id="584" name="楕円 583"/>
        <xdr:cNvSpPr/>
      </xdr:nvSpPr>
      <xdr:spPr>
        <a:xfrm>
          <a:off x="21272500" y="65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86320</xdr:rowOff>
    </xdr:from>
    <xdr:to>
      <xdr:col>116</xdr:col>
      <xdr:colOff>63500</xdr:colOff>
      <xdr:row>38</xdr:row>
      <xdr:rowOff>90137</xdr:rowOff>
    </xdr:to>
    <xdr:cxnSp macro="">
      <xdr:nvCxnSpPr>
        <xdr:cNvPr id="585" name="直線コネクタ 584"/>
        <xdr:cNvCxnSpPr/>
      </xdr:nvCxnSpPr>
      <xdr:spPr>
        <a:xfrm flipV="1">
          <a:off x="21323300" y="6601420"/>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41211</xdr:rowOff>
    </xdr:from>
    <xdr:to>
      <xdr:col>107</xdr:col>
      <xdr:colOff>101600</xdr:colOff>
      <xdr:row>38</xdr:row>
      <xdr:rowOff>142811</xdr:rowOff>
    </xdr:to>
    <xdr:sp macro="" textlink="">
      <xdr:nvSpPr>
        <xdr:cNvPr id="586" name="楕円 585"/>
        <xdr:cNvSpPr/>
      </xdr:nvSpPr>
      <xdr:spPr>
        <a:xfrm>
          <a:off x="20383500" y="65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90137</xdr:rowOff>
    </xdr:from>
    <xdr:to>
      <xdr:col>111</xdr:col>
      <xdr:colOff>177800</xdr:colOff>
      <xdr:row>38</xdr:row>
      <xdr:rowOff>92011</xdr:rowOff>
    </xdr:to>
    <xdr:cxnSp macro="">
      <xdr:nvCxnSpPr>
        <xdr:cNvPr id="587" name="直線コネクタ 586"/>
        <xdr:cNvCxnSpPr/>
      </xdr:nvCxnSpPr>
      <xdr:spPr>
        <a:xfrm flipV="1">
          <a:off x="20434300" y="660523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43947</xdr:rowOff>
    </xdr:from>
    <xdr:to>
      <xdr:col>102</xdr:col>
      <xdr:colOff>165100</xdr:colOff>
      <xdr:row>38</xdr:row>
      <xdr:rowOff>145547</xdr:rowOff>
    </xdr:to>
    <xdr:sp macro="" textlink="">
      <xdr:nvSpPr>
        <xdr:cNvPr id="588" name="楕円 587"/>
        <xdr:cNvSpPr/>
      </xdr:nvSpPr>
      <xdr:spPr>
        <a:xfrm>
          <a:off x="19494500" y="65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92011</xdr:rowOff>
    </xdr:from>
    <xdr:to>
      <xdr:col>107</xdr:col>
      <xdr:colOff>50800</xdr:colOff>
      <xdr:row>38</xdr:row>
      <xdr:rowOff>94747</xdr:rowOff>
    </xdr:to>
    <xdr:cxnSp macro="">
      <xdr:nvCxnSpPr>
        <xdr:cNvPr id="589" name="直線コネクタ 588"/>
        <xdr:cNvCxnSpPr/>
      </xdr:nvCxnSpPr>
      <xdr:spPr>
        <a:xfrm flipV="1">
          <a:off x="19545300" y="6607111"/>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45844</xdr:rowOff>
    </xdr:from>
    <xdr:to>
      <xdr:col>98</xdr:col>
      <xdr:colOff>38100</xdr:colOff>
      <xdr:row>38</xdr:row>
      <xdr:rowOff>147444</xdr:rowOff>
    </xdr:to>
    <xdr:sp macro="" textlink="">
      <xdr:nvSpPr>
        <xdr:cNvPr id="590" name="楕円 589"/>
        <xdr:cNvSpPr/>
      </xdr:nvSpPr>
      <xdr:spPr>
        <a:xfrm>
          <a:off x="18605500" y="65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94747</xdr:rowOff>
    </xdr:from>
    <xdr:to>
      <xdr:col>102</xdr:col>
      <xdr:colOff>114300</xdr:colOff>
      <xdr:row>38</xdr:row>
      <xdr:rowOff>96644</xdr:rowOff>
    </xdr:to>
    <xdr:cxnSp macro="">
      <xdr:nvCxnSpPr>
        <xdr:cNvPr id="591" name="直線コネクタ 590"/>
        <xdr:cNvCxnSpPr/>
      </xdr:nvCxnSpPr>
      <xdr:spPr>
        <a:xfrm flipV="1">
          <a:off x="18656300" y="6609847"/>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13710</xdr:rowOff>
    </xdr:from>
    <xdr:ext cx="534377" cy="259045"/>
    <xdr:sp macro="" textlink="">
      <xdr:nvSpPr>
        <xdr:cNvPr id="594" name="n_3aveValue【一般廃棄物処理施設】&#10;一人当たり有形固定資産（償却資産）額"/>
        <xdr:cNvSpPr txBox="1"/>
      </xdr:nvSpPr>
      <xdr:spPr>
        <a:xfrm>
          <a:off x="19278111" y="68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34429</xdr:rowOff>
    </xdr:from>
    <xdr:ext cx="534377" cy="259045"/>
    <xdr:sp macro="" textlink="">
      <xdr:nvSpPr>
        <xdr:cNvPr id="595" name="n_4aveValue【一般廃棄物処理施設】&#10;一人当たり有形固定資産（償却資産）額"/>
        <xdr:cNvSpPr txBox="1"/>
      </xdr:nvSpPr>
      <xdr:spPr>
        <a:xfrm>
          <a:off x="18389111" y="68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157464</xdr:rowOff>
    </xdr:from>
    <xdr:ext cx="534377" cy="259045"/>
    <xdr:sp macro="" textlink="">
      <xdr:nvSpPr>
        <xdr:cNvPr id="596" name="n_1mainValue【一般廃棄物処理施設】&#10;一人当たり有形固定資産（償却資産）額"/>
        <xdr:cNvSpPr txBox="1"/>
      </xdr:nvSpPr>
      <xdr:spPr>
        <a:xfrm>
          <a:off x="21043411" y="63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159338</xdr:rowOff>
    </xdr:from>
    <xdr:ext cx="534377" cy="259045"/>
    <xdr:sp macro="" textlink="">
      <xdr:nvSpPr>
        <xdr:cNvPr id="597" name="n_2mainValue【一般廃棄物処理施設】&#10;一人当たり有形固定資産（償却資産）額"/>
        <xdr:cNvSpPr txBox="1"/>
      </xdr:nvSpPr>
      <xdr:spPr>
        <a:xfrm>
          <a:off x="20167111" y="6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162074</xdr:rowOff>
    </xdr:from>
    <xdr:ext cx="534377" cy="259045"/>
    <xdr:sp macro="" textlink="">
      <xdr:nvSpPr>
        <xdr:cNvPr id="598" name="n_3mainValue【一般廃棄物処理施設】&#10;一人当たり有形固定資産（償却資産）額"/>
        <xdr:cNvSpPr txBox="1"/>
      </xdr:nvSpPr>
      <xdr:spPr>
        <a:xfrm>
          <a:off x="19278111" y="63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163971</xdr:rowOff>
    </xdr:from>
    <xdr:ext cx="534377" cy="259045"/>
    <xdr:sp macro="" textlink="">
      <xdr:nvSpPr>
        <xdr:cNvPr id="599" name="n_4mainValue【一般廃棄物処理施設】&#10;一人当たり有形固定資産（償却資産）額"/>
        <xdr:cNvSpPr txBox="1"/>
      </xdr:nvSpPr>
      <xdr:spPr>
        <a:xfrm>
          <a:off x="18389111" y="63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639" name="楕円 638"/>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640" name="【保健センター・保健所】&#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641" name="楕円 640"/>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129540</xdr:rowOff>
    </xdr:from>
    <xdr:to>
      <xdr:col>85</xdr:col>
      <xdr:colOff>127000</xdr:colOff>
      <xdr:row>59</xdr:row>
      <xdr:rowOff>167640</xdr:rowOff>
    </xdr:to>
    <xdr:cxnSp macro="">
      <xdr:nvCxnSpPr>
        <xdr:cNvPr id="642" name="直線コネクタ 641"/>
        <xdr:cNvCxnSpPr/>
      </xdr:nvCxnSpPr>
      <xdr:spPr>
        <a:xfrm>
          <a:off x="15481300" y="10245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643" name="楕円 642"/>
        <xdr:cNvSpPr/>
      </xdr:nvSpPr>
      <xdr:spPr>
        <a:xfrm>
          <a:off x="14541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129540</xdr:rowOff>
    </xdr:to>
    <xdr:cxnSp macro="">
      <xdr:nvCxnSpPr>
        <xdr:cNvPr id="644" name="直線コネクタ 643"/>
        <xdr:cNvCxnSpPr/>
      </xdr:nvCxnSpPr>
      <xdr:spPr>
        <a:xfrm>
          <a:off x="14592300" y="1020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645" name="楕円 644"/>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89535</xdr:rowOff>
    </xdr:to>
    <xdr:cxnSp macro="">
      <xdr:nvCxnSpPr>
        <xdr:cNvPr id="646" name="直線コネクタ 645"/>
        <xdr:cNvCxnSpPr/>
      </xdr:nvCxnSpPr>
      <xdr:spPr>
        <a:xfrm>
          <a:off x="13703300" y="1016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47" name="楕円 646"/>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114300</xdr:rowOff>
    </xdr:to>
    <xdr:cxnSp macro="">
      <xdr:nvCxnSpPr>
        <xdr:cNvPr id="648" name="直線コネクタ 647"/>
        <xdr:cNvCxnSpPr/>
      </xdr:nvCxnSpPr>
      <xdr:spPr>
        <a:xfrm flipV="1">
          <a:off x="12814300" y="101669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51" name="n_3aveValue【保健センター・保健所】&#10;有形固定資産減価償却率"/>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91457</xdr:rowOff>
    </xdr:from>
    <xdr:ext cx="405111" cy="259045"/>
    <xdr:sp macro="" textlink="">
      <xdr:nvSpPr>
        <xdr:cNvPr id="652" name="n_4aveValue【保健センター・保健所】&#10;有形固定資産減価償却率"/>
        <xdr:cNvSpPr txBox="1"/>
      </xdr:nvSpPr>
      <xdr:spPr>
        <a:xfrm>
          <a:off x="12611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653" name="n_1mainValue【保健センター・保健所】&#10;有形固定資産減価償却率"/>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654" name="n_2mainValue【保健センター・保健所】&#10;有形固定資産減価償却率"/>
        <xdr:cNvSpPr txBox="1"/>
      </xdr:nvSpPr>
      <xdr:spPr>
        <a:xfrm>
          <a:off x="14389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655" name="n_3mainValue【保健センター・保健所】&#10;有形固定資産減価償却率"/>
        <xdr:cNvSpPr txBox="1"/>
      </xdr:nvSpPr>
      <xdr:spPr>
        <a:xfrm>
          <a:off x="13500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656" name="n_4mainValue【保健センター・保健所】&#10;有形固定資産減価償却率"/>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24638</xdr:rowOff>
    </xdr:from>
    <xdr:to>
      <xdr:col>116</xdr:col>
      <xdr:colOff>114300</xdr:colOff>
      <xdr:row>61</xdr:row>
      <xdr:rowOff>126238</xdr:rowOff>
    </xdr:to>
    <xdr:sp macro="" textlink="">
      <xdr:nvSpPr>
        <xdr:cNvPr id="694" name="楕円 693"/>
        <xdr:cNvSpPr/>
      </xdr:nvSpPr>
      <xdr:spPr>
        <a:xfrm>
          <a:off x="22110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47515</xdr:rowOff>
    </xdr:from>
    <xdr:ext cx="469744" cy="259045"/>
    <xdr:sp macro="" textlink="">
      <xdr:nvSpPr>
        <xdr:cNvPr id="695" name="【保健センター・保健所】&#10;一人当たり面積該当値テキスト"/>
        <xdr:cNvSpPr txBox="1"/>
      </xdr:nvSpPr>
      <xdr:spPr>
        <a:xfrm>
          <a:off x="22199600" y="103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24638</xdr:rowOff>
    </xdr:from>
    <xdr:to>
      <xdr:col>112</xdr:col>
      <xdr:colOff>38100</xdr:colOff>
      <xdr:row>61</xdr:row>
      <xdr:rowOff>126238</xdr:rowOff>
    </xdr:to>
    <xdr:sp macro="" textlink="">
      <xdr:nvSpPr>
        <xdr:cNvPr id="696" name="楕円 695"/>
        <xdr:cNvSpPr/>
      </xdr:nvSpPr>
      <xdr:spPr>
        <a:xfrm>
          <a:off x="21272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75438</xdr:rowOff>
    </xdr:from>
    <xdr:to>
      <xdr:col>116</xdr:col>
      <xdr:colOff>63500</xdr:colOff>
      <xdr:row>61</xdr:row>
      <xdr:rowOff>75438</xdr:rowOff>
    </xdr:to>
    <xdr:cxnSp macro="">
      <xdr:nvCxnSpPr>
        <xdr:cNvPr id="697" name="直線コネクタ 696"/>
        <xdr:cNvCxnSpPr/>
      </xdr:nvCxnSpPr>
      <xdr:spPr>
        <a:xfrm>
          <a:off x="21323300" y="10533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33782</xdr:rowOff>
    </xdr:from>
    <xdr:to>
      <xdr:col>107</xdr:col>
      <xdr:colOff>101600</xdr:colOff>
      <xdr:row>61</xdr:row>
      <xdr:rowOff>135382</xdr:rowOff>
    </xdr:to>
    <xdr:sp macro="" textlink="">
      <xdr:nvSpPr>
        <xdr:cNvPr id="698" name="楕円 697"/>
        <xdr:cNvSpPr/>
      </xdr:nvSpPr>
      <xdr:spPr>
        <a:xfrm>
          <a:off x="20383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75438</xdr:rowOff>
    </xdr:from>
    <xdr:to>
      <xdr:col>111</xdr:col>
      <xdr:colOff>177800</xdr:colOff>
      <xdr:row>61</xdr:row>
      <xdr:rowOff>84582</xdr:rowOff>
    </xdr:to>
    <xdr:cxnSp macro="">
      <xdr:nvCxnSpPr>
        <xdr:cNvPr id="699" name="直線コネクタ 698"/>
        <xdr:cNvCxnSpPr/>
      </xdr:nvCxnSpPr>
      <xdr:spPr>
        <a:xfrm flipV="1">
          <a:off x="20434300" y="1053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700" name="楕円 699"/>
        <xdr:cNvSpPr/>
      </xdr:nvSpPr>
      <xdr:spPr>
        <a:xfrm>
          <a:off x="19494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84582</xdr:rowOff>
    </xdr:from>
    <xdr:to>
      <xdr:col>107</xdr:col>
      <xdr:colOff>50800</xdr:colOff>
      <xdr:row>61</xdr:row>
      <xdr:rowOff>84582</xdr:rowOff>
    </xdr:to>
    <xdr:cxnSp macro="">
      <xdr:nvCxnSpPr>
        <xdr:cNvPr id="701" name="直線コネクタ 700"/>
        <xdr:cNvCxnSpPr/>
      </xdr:nvCxnSpPr>
      <xdr:spPr>
        <a:xfrm>
          <a:off x="19545300" y="1054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86360</xdr:rowOff>
    </xdr:from>
    <xdr:to>
      <xdr:col>98</xdr:col>
      <xdr:colOff>38100</xdr:colOff>
      <xdr:row>61</xdr:row>
      <xdr:rowOff>16510</xdr:rowOff>
    </xdr:to>
    <xdr:sp macro="" textlink="">
      <xdr:nvSpPr>
        <xdr:cNvPr id="702" name="楕円 701"/>
        <xdr:cNvSpPr/>
      </xdr:nvSpPr>
      <xdr:spPr>
        <a:xfrm>
          <a:off x="18605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137160</xdr:rowOff>
    </xdr:from>
    <xdr:to>
      <xdr:col>102</xdr:col>
      <xdr:colOff>114300</xdr:colOff>
      <xdr:row>61</xdr:row>
      <xdr:rowOff>84582</xdr:rowOff>
    </xdr:to>
    <xdr:cxnSp macro="">
      <xdr:nvCxnSpPr>
        <xdr:cNvPr id="703" name="直線コネクタ 702"/>
        <xdr:cNvCxnSpPr/>
      </xdr:nvCxnSpPr>
      <xdr:spPr>
        <a:xfrm>
          <a:off x="18656300" y="104241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06" name="n_3ave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07" name="n_4ave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142765</xdr:rowOff>
    </xdr:from>
    <xdr:ext cx="469744" cy="259045"/>
    <xdr:sp macro="" textlink="">
      <xdr:nvSpPr>
        <xdr:cNvPr id="708" name="n_1mainValue【保健センター・保健所】&#10;一人当たり面積"/>
        <xdr:cNvSpPr txBox="1"/>
      </xdr:nvSpPr>
      <xdr:spPr>
        <a:xfrm>
          <a:off x="210757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09" name="n_2main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10" name="n_3mainValue【保健センター・保健所】&#10;一人当たり面積"/>
        <xdr:cNvSpPr txBox="1"/>
      </xdr:nvSpPr>
      <xdr:spPr>
        <a:xfrm>
          <a:off x="19310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33037</xdr:rowOff>
    </xdr:from>
    <xdr:ext cx="469744" cy="259045"/>
    <xdr:sp macro="" textlink="">
      <xdr:nvSpPr>
        <xdr:cNvPr id="711" name="n_4mainValue【保健センター・保健所】&#10;一人当たり面積"/>
        <xdr:cNvSpPr txBox="1"/>
      </xdr:nvSpPr>
      <xdr:spPr>
        <a:xfrm>
          <a:off x="18421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143511</xdr:rowOff>
    </xdr:from>
    <xdr:to>
      <xdr:col>85</xdr:col>
      <xdr:colOff>177800</xdr:colOff>
      <xdr:row>82</xdr:row>
      <xdr:rowOff>73661</xdr:rowOff>
    </xdr:to>
    <xdr:sp macro="" textlink="">
      <xdr:nvSpPr>
        <xdr:cNvPr id="752" name="楕円 751"/>
        <xdr:cNvSpPr/>
      </xdr:nvSpPr>
      <xdr:spPr>
        <a:xfrm>
          <a:off x="16268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121938</xdr:rowOff>
    </xdr:from>
    <xdr:ext cx="405111" cy="259045"/>
    <xdr:sp macro="" textlink="">
      <xdr:nvSpPr>
        <xdr:cNvPr id="753" name="【消防施設】&#10;有形固定資産減価償却率該当値テキスト"/>
        <xdr:cNvSpPr txBox="1"/>
      </xdr:nvSpPr>
      <xdr:spPr>
        <a:xfrm>
          <a:off x="16357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754" name="楕円 753"/>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82</xdr:row>
      <xdr:rowOff>22861</xdr:rowOff>
    </xdr:to>
    <xdr:cxnSp macro="">
      <xdr:nvCxnSpPr>
        <xdr:cNvPr id="755" name="直線コネクタ 754"/>
        <xdr:cNvCxnSpPr/>
      </xdr:nvCxnSpPr>
      <xdr:spPr>
        <a:xfrm>
          <a:off x="15481300" y="14043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756" name="楕円 755"/>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81</xdr:row>
      <xdr:rowOff>156211</xdr:rowOff>
    </xdr:to>
    <xdr:cxnSp macro="">
      <xdr:nvCxnSpPr>
        <xdr:cNvPr id="757" name="直線コネクタ 756"/>
        <xdr:cNvCxnSpPr/>
      </xdr:nvCxnSpPr>
      <xdr:spPr>
        <a:xfrm>
          <a:off x="14592300" y="14020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92075</xdr:rowOff>
    </xdr:from>
    <xdr:to>
      <xdr:col>72</xdr:col>
      <xdr:colOff>38100</xdr:colOff>
      <xdr:row>83</xdr:row>
      <xdr:rowOff>22225</xdr:rowOff>
    </xdr:to>
    <xdr:sp macro="" textlink="">
      <xdr:nvSpPr>
        <xdr:cNvPr id="758" name="楕円 757"/>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142875</xdr:rowOff>
    </xdr:to>
    <xdr:cxnSp macro="">
      <xdr:nvCxnSpPr>
        <xdr:cNvPr id="759" name="直線コネクタ 758"/>
        <xdr:cNvCxnSpPr/>
      </xdr:nvCxnSpPr>
      <xdr:spPr>
        <a:xfrm flipV="1">
          <a:off x="13703300" y="14020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65405</xdr:rowOff>
    </xdr:from>
    <xdr:to>
      <xdr:col>67</xdr:col>
      <xdr:colOff>101600</xdr:colOff>
      <xdr:row>82</xdr:row>
      <xdr:rowOff>167005</xdr:rowOff>
    </xdr:to>
    <xdr:sp macro="" textlink="">
      <xdr:nvSpPr>
        <xdr:cNvPr id="760" name="楕円 759"/>
        <xdr:cNvSpPr/>
      </xdr:nvSpPr>
      <xdr:spPr>
        <a:xfrm>
          <a:off x="12763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116205</xdr:rowOff>
    </xdr:from>
    <xdr:to>
      <xdr:col>71</xdr:col>
      <xdr:colOff>177800</xdr:colOff>
      <xdr:row>82</xdr:row>
      <xdr:rowOff>142875</xdr:rowOff>
    </xdr:to>
    <xdr:cxnSp macro="">
      <xdr:nvCxnSpPr>
        <xdr:cNvPr id="761" name="直線コネクタ 760"/>
        <xdr:cNvCxnSpPr/>
      </xdr:nvCxnSpPr>
      <xdr:spPr>
        <a:xfrm>
          <a:off x="12814300" y="141751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76852</xdr:rowOff>
    </xdr:from>
    <xdr:ext cx="405111" cy="259045"/>
    <xdr:sp macro="" textlink="">
      <xdr:nvSpPr>
        <xdr:cNvPr id="764" name="n_3aveValue【消防施設】&#10;有形固定資産減価償却率"/>
        <xdr:cNvSpPr txBox="1"/>
      </xdr:nvSpPr>
      <xdr:spPr>
        <a:xfrm>
          <a:off x="13500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65" name="n_4aveValue【消防施設】&#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26688</xdr:rowOff>
    </xdr:from>
    <xdr:ext cx="405111" cy="259045"/>
    <xdr:sp macro="" textlink="">
      <xdr:nvSpPr>
        <xdr:cNvPr id="766" name="n_1main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767" name="n_2mainValue【消防施設】&#10;有形固定資産減価償却率"/>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13352</xdr:rowOff>
    </xdr:from>
    <xdr:ext cx="405111" cy="259045"/>
    <xdr:sp macro="" textlink="">
      <xdr:nvSpPr>
        <xdr:cNvPr id="768" name="n_3mainValue【消防施設】&#10;有形固定資産減価償却率"/>
        <xdr:cNvSpPr txBox="1"/>
      </xdr:nvSpPr>
      <xdr:spPr>
        <a:xfrm>
          <a:off x="13500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158132</xdr:rowOff>
    </xdr:from>
    <xdr:ext cx="405111" cy="259045"/>
    <xdr:sp macro="" textlink="">
      <xdr:nvSpPr>
        <xdr:cNvPr id="769" name="n_4mainValue【消防施設】&#10;有形固定資産減価償却率"/>
        <xdr:cNvSpPr txBox="1"/>
      </xdr:nvSpPr>
      <xdr:spPr>
        <a:xfrm>
          <a:off x="12611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165100</xdr:rowOff>
    </xdr:from>
    <xdr:to>
      <xdr:col>116</xdr:col>
      <xdr:colOff>114300</xdr:colOff>
      <xdr:row>81</xdr:row>
      <xdr:rowOff>95250</xdr:rowOff>
    </xdr:to>
    <xdr:sp macro="" textlink="">
      <xdr:nvSpPr>
        <xdr:cNvPr id="809" name="楕円 808"/>
        <xdr:cNvSpPr/>
      </xdr:nvSpPr>
      <xdr:spPr>
        <a:xfrm>
          <a:off x="22110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10" name="【消防施設】&#10;一人当たり面積該当値テキスト"/>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811" name="楕円 810"/>
        <xdr:cNvSpPr/>
      </xdr:nvSpPr>
      <xdr:spPr>
        <a:xfrm>
          <a:off x="2127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44450</xdr:rowOff>
    </xdr:from>
    <xdr:to>
      <xdr:col>116</xdr:col>
      <xdr:colOff>63500</xdr:colOff>
      <xdr:row>81</xdr:row>
      <xdr:rowOff>44450</xdr:rowOff>
    </xdr:to>
    <xdr:cxnSp macro="">
      <xdr:nvCxnSpPr>
        <xdr:cNvPr id="812" name="直線コネクタ 811"/>
        <xdr:cNvCxnSpPr/>
      </xdr:nvCxnSpPr>
      <xdr:spPr>
        <a:xfrm>
          <a:off x="21323300" y="1393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813" name="楕円 812"/>
        <xdr:cNvSpPr/>
      </xdr:nvSpPr>
      <xdr:spPr>
        <a:xfrm>
          <a:off x="20383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44450</xdr:rowOff>
    </xdr:to>
    <xdr:cxnSp macro="">
      <xdr:nvCxnSpPr>
        <xdr:cNvPr id="814" name="直線コネクタ 813"/>
        <xdr:cNvCxnSpPr/>
      </xdr:nvCxnSpPr>
      <xdr:spPr>
        <a:xfrm>
          <a:off x="20434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69850</xdr:rowOff>
    </xdr:from>
    <xdr:to>
      <xdr:col>102</xdr:col>
      <xdr:colOff>165100</xdr:colOff>
      <xdr:row>82</xdr:row>
      <xdr:rowOff>0</xdr:rowOff>
    </xdr:to>
    <xdr:sp macro="" textlink="">
      <xdr:nvSpPr>
        <xdr:cNvPr id="815" name="楕円 814"/>
        <xdr:cNvSpPr/>
      </xdr:nvSpPr>
      <xdr:spPr>
        <a:xfrm>
          <a:off x="19494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120650</xdr:rowOff>
    </xdr:to>
    <xdr:cxnSp macro="">
      <xdr:nvCxnSpPr>
        <xdr:cNvPr id="816" name="直線コネクタ 815"/>
        <xdr:cNvCxnSpPr/>
      </xdr:nvCxnSpPr>
      <xdr:spPr>
        <a:xfrm flipV="1">
          <a:off x="19545300" y="1393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19050</xdr:rowOff>
    </xdr:from>
    <xdr:to>
      <xdr:col>98</xdr:col>
      <xdr:colOff>38100</xdr:colOff>
      <xdr:row>81</xdr:row>
      <xdr:rowOff>120650</xdr:rowOff>
    </xdr:to>
    <xdr:sp macro="" textlink="">
      <xdr:nvSpPr>
        <xdr:cNvPr id="817" name="楕円 816"/>
        <xdr:cNvSpPr/>
      </xdr:nvSpPr>
      <xdr:spPr>
        <a:xfrm>
          <a:off x="18605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69850</xdr:rowOff>
    </xdr:from>
    <xdr:to>
      <xdr:col>102</xdr:col>
      <xdr:colOff>114300</xdr:colOff>
      <xdr:row>81</xdr:row>
      <xdr:rowOff>120650</xdr:rowOff>
    </xdr:to>
    <xdr:cxnSp macro="">
      <xdr:nvCxnSpPr>
        <xdr:cNvPr id="818" name="直線コネクタ 817"/>
        <xdr:cNvCxnSpPr/>
      </xdr:nvCxnSpPr>
      <xdr:spPr>
        <a:xfrm>
          <a:off x="18656300" y="1395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821" name="n_3aveValue【消防施設】&#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2" name="n_4aveValue【消防施設】&#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823" name="n_1mainValue【消防施設】&#10;一人当たり面積"/>
        <xdr:cNvSpPr txBox="1"/>
      </xdr:nvSpPr>
      <xdr:spPr>
        <a:xfrm>
          <a:off x="21075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824" name="n_2mainValue【消防施設】&#10;一人当たり面積"/>
        <xdr:cNvSpPr txBox="1"/>
      </xdr:nvSpPr>
      <xdr:spPr>
        <a:xfrm>
          <a:off x="20199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16527</xdr:rowOff>
    </xdr:from>
    <xdr:ext cx="469744" cy="259045"/>
    <xdr:sp macro="" textlink="">
      <xdr:nvSpPr>
        <xdr:cNvPr id="825" name="n_3mainValue【消防施設】&#10;一人当たり面積"/>
        <xdr:cNvSpPr txBox="1"/>
      </xdr:nvSpPr>
      <xdr:spPr>
        <a:xfrm>
          <a:off x="19310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137177</xdr:rowOff>
    </xdr:from>
    <xdr:ext cx="469744" cy="259045"/>
    <xdr:sp macro="" textlink="">
      <xdr:nvSpPr>
        <xdr:cNvPr id="826" name="n_4mainValue【消防施設】&#10;一人当たり面積"/>
        <xdr:cNvSpPr txBox="1"/>
      </xdr:nvSpPr>
      <xdr:spPr>
        <a:xfrm>
          <a:off x="18421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130175</xdr:rowOff>
    </xdr:from>
    <xdr:to>
      <xdr:col>85</xdr:col>
      <xdr:colOff>177800</xdr:colOff>
      <xdr:row>108</xdr:row>
      <xdr:rowOff>60325</xdr:rowOff>
    </xdr:to>
    <xdr:sp macro="" textlink="">
      <xdr:nvSpPr>
        <xdr:cNvPr id="866" name="楕円 865"/>
        <xdr:cNvSpPr/>
      </xdr:nvSpPr>
      <xdr:spPr>
        <a:xfrm>
          <a:off x="162687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108602</xdr:rowOff>
    </xdr:from>
    <xdr:ext cx="405111" cy="259045"/>
    <xdr:sp macro="" textlink="">
      <xdr:nvSpPr>
        <xdr:cNvPr id="867" name="【庁舎】&#10;有形固定資産減価償却率該当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868" name="楕円 867"/>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9525</xdr:rowOff>
    </xdr:to>
    <xdr:cxnSp macro="">
      <xdr:nvCxnSpPr>
        <xdr:cNvPr id="869" name="直線コネクタ 868"/>
        <xdr:cNvCxnSpPr/>
      </xdr:nvCxnSpPr>
      <xdr:spPr>
        <a:xfrm>
          <a:off x="15481300" y="184937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870" name="楕円 869"/>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148589</xdr:rowOff>
    </xdr:to>
    <xdr:cxnSp macro="">
      <xdr:nvCxnSpPr>
        <xdr:cNvPr id="871" name="直線コネクタ 870"/>
        <xdr:cNvCxnSpPr/>
      </xdr:nvCxnSpPr>
      <xdr:spPr>
        <a:xfrm>
          <a:off x="14592300" y="18463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33020</xdr:rowOff>
    </xdr:from>
    <xdr:to>
      <xdr:col>72</xdr:col>
      <xdr:colOff>38100</xdr:colOff>
      <xdr:row>107</xdr:row>
      <xdr:rowOff>134620</xdr:rowOff>
    </xdr:to>
    <xdr:sp macro="" textlink="">
      <xdr:nvSpPr>
        <xdr:cNvPr id="872" name="楕円 871"/>
        <xdr:cNvSpPr/>
      </xdr:nvSpPr>
      <xdr:spPr>
        <a:xfrm>
          <a:off x="1365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83820</xdr:rowOff>
    </xdr:from>
    <xdr:to>
      <xdr:col>76</xdr:col>
      <xdr:colOff>114300</xdr:colOff>
      <xdr:row>107</xdr:row>
      <xdr:rowOff>118111</xdr:rowOff>
    </xdr:to>
    <xdr:cxnSp macro="">
      <xdr:nvCxnSpPr>
        <xdr:cNvPr id="873" name="直線コネクタ 872"/>
        <xdr:cNvCxnSpPr/>
      </xdr:nvCxnSpPr>
      <xdr:spPr>
        <a:xfrm>
          <a:off x="13703300" y="18428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42545</xdr:rowOff>
    </xdr:from>
    <xdr:to>
      <xdr:col>67</xdr:col>
      <xdr:colOff>101600</xdr:colOff>
      <xdr:row>107</xdr:row>
      <xdr:rowOff>144145</xdr:rowOff>
    </xdr:to>
    <xdr:sp macro="" textlink="">
      <xdr:nvSpPr>
        <xdr:cNvPr id="874" name="楕円 873"/>
        <xdr:cNvSpPr/>
      </xdr:nvSpPr>
      <xdr:spPr>
        <a:xfrm>
          <a:off x="12763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83820</xdr:rowOff>
    </xdr:from>
    <xdr:to>
      <xdr:col>71</xdr:col>
      <xdr:colOff>177800</xdr:colOff>
      <xdr:row>107</xdr:row>
      <xdr:rowOff>93345</xdr:rowOff>
    </xdr:to>
    <xdr:cxnSp macro="">
      <xdr:nvCxnSpPr>
        <xdr:cNvPr id="875" name="直線コネクタ 874"/>
        <xdr:cNvCxnSpPr/>
      </xdr:nvCxnSpPr>
      <xdr:spPr>
        <a:xfrm flipV="1">
          <a:off x="12814300" y="184289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78" name="n_3aveValue【庁舎】&#10;有形固定資産減価償却率"/>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79" name="n_4aveValue【庁舎】&#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880" name="n_1mainValue【庁舎】&#10;有形固定資産減価償却率"/>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881" name="n_2mainValue【庁舎】&#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125747</xdr:rowOff>
    </xdr:from>
    <xdr:ext cx="405111" cy="259045"/>
    <xdr:sp macro="" textlink="">
      <xdr:nvSpPr>
        <xdr:cNvPr id="882" name="n_3mainValue【庁舎】&#10;有形固定資産減価償却率"/>
        <xdr:cNvSpPr txBox="1"/>
      </xdr:nvSpPr>
      <xdr:spPr>
        <a:xfrm>
          <a:off x="13500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135272</xdr:rowOff>
    </xdr:from>
    <xdr:ext cx="405111" cy="259045"/>
    <xdr:sp macro="" textlink="">
      <xdr:nvSpPr>
        <xdr:cNvPr id="883" name="n_4mainValue【庁舎】&#10;有形固定資産減価償却率"/>
        <xdr:cNvSpPr txBox="1"/>
      </xdr:nvSpPr>
      <xdr:spPr>
        <a:xfrm>
          <a:off x="126117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923" name="楕円 922"/>
        <xdr:cNvSpPr/>
      </xdr:nvSpPr>
      <xdr:spPr>
        <a:xfrm>
          <a:off x="22110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113047</xdr:rowOff>
    </xdr:from>
    <xdr:ext cx="469744" cy="259045"/>
    <xdr:sp macro="" textlink="">
      <xdr:nvSpPr>
        <xdr:cNvPr id="924" name="【庁舎】&#10;一人当たり面積該当値テキスト"/>
        <xdr:cNvSpPr txBox="1"/>
      </xdr:nvSpPr>
      <xdr:spPr>
        <a:xfrm>
          <a:off x="221996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25" name="楕円 924"/>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140970</xdr:rowOff>
    </xdr:from>
    <xdr:to>
      <xdr:col>116</xdr:col>
      <xdr:colOff>63500</xdr:colOff>
      <xdr:row>104</xdr:row>
      <xdr:rowOff>144780</xdr:rowOff>
    </xdr:to>
    <xdr:cxnSp macro="">
      <xdr:nvCxnSpPr>
        <xdr:cNvPr id="926" name="直線コネクタ 925"/>
        <xdr:cNvCxnSpPr/>
      </xdr:nvCxnSpPr>
      <xdr:spPr>
        <a:xfrm flipV="1">
          <a:off x="21323300" y="1797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27" name="楕円 926"/>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144780</xdr:rowOff>
    </xdr:to>
    <xdr:cxnSp macro="">
      <xdr:nvCxnSpPr>
        <xdr:cNvPr id="928" name="直線コネクタ 927"/>
        <xdr:cNvCxnSpPr/>
      </xdr:nvCxnSpPr>
      <xdr:spPr>
        <a:xfrm>
          <a:off x="20434300" y="1797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97789</xdr:rowOff>
    </xdr:from>
    <xdr:to>
      <xdr:col>102</xdr:col>
      <xdr:colOff>165100</xdr:colOff>
      <xdr:row>105</xdr:row>
      <xdr:rowOff>27939</xdr:rowOff>
    </xdr:to>
    <xdr:sp macro="" textlink="">
      <xdr:nvSpPr>
        <xdr:cNvPr id="929" name="楕円 928"/>
        <xdr:cNvSpPr/>
      </xdr:nvSpPr>
      <xdr:spPr>
        <a:xfrm>
          <a:off x="19494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148589</xdr:rowOff>
    </xdr:to>
    <xdr:cxnSp macro="">
      <xdr:nvCxnSpPr>
        <xdr:cNvPr id="930" name="直線コネクタ 929"/>
        <xdr:cNvCxnSpPr/>
      </xdr:nvCxnSpPr>
      <xdr:spPr>
        <a:xfrm flipV="1">
          <a:off x="19545300" y="1797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31" name="楕円 930"/>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148589</xdr:rowOff>
    </xdr:from>
    <xdr:to>
      <xdr:col>102</xdr:col>
      <xdr:colOff>114300</xdr:colOff>
      <xdr:row>104</xdr:row>
      <xdr:rowOff>152400</xdr:rowOff>
    </xdr:to>
    <xdr:cxnSp macro="">
      <xdr:nvCxnSpPr>
        <xdr:cNvPr id="932" name="直線コネクタ 931"/>
        <xdr:cNvCxnSpPr/>
      </xdr:nvCxnSpPr>
      <xdr:spPr>
        <a:xfrm flipV="1">
          <a:off x="18656300" y="17979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5"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36" name="n_4aveValue【庁舎】&#10;一人当たり面積"/>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37" name="n_1mainValue【庁舎】&#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38" name="n_2mainValue【庁舎】&#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44466</xdr:rowOff>
    </xdr:from>
    <xdr:ext cx="469744" cy="259045"/>
    <xdr:sp macro="" textlink="">
      <xdr:nvSpPr>
        <xdr:cNvPr id="939" name="n_3mainValue【庁舎】&#10;一人当たり面積"/>
        <xdr:cNvSpPr txBox="1"/>
      </xdr:nvSpPr>
      <xdr:spPr>
        <a:xfrm>
          <a:off x="19310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0" name="n_4mainValue【庁舎】&#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については、民間譲渡を行うことを基本とし、躯体や設備に重要な棄損が生じた場合には更新しない。比較的状態の良好な施設については、類似団体を含め、複合化・多機能化も検討していく。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年度に完成予定である新庁舎の整備を進めることにより、有形固定資産減価償却率は減少するものと考えている。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については、有形固定資産減価償却率が低くなっている。これは平成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年度に新しい総合体育館と、平成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年に新しいごみ処理施設が竣工されたことが要因になっている。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基準財政収入額及び基準財政需要額が共に増加し、財政力指数は前年度と同じ０．５８となった。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今後も市税等の徴収体制を強化するとともに、行財政改革大綱に基づいて行財政全般の効率化を図ることで、財源確保及び歳出抑制に努める。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4" name="直線コネクタ 73"/>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7" name="直線コネクタ 76"/>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80" name="直線コネクタ 79"/>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により定時償還元金・利子が減少したため、公債費は減少したものの、会計年度任用職員制度開始に伴い旧嘱託・臨時職員の分析変更や、退職手当の増加により人件費が大きく増加した。また、地方交付税や地方税、地方特例交付金等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このことにより、経常経費充当一般財源（分子）が増加、経常一般財源等（分母）が減少したため、対前年度比４．０ポイント増の９４．３となった。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今後も事務事業の見直しや公債費の抑制を進め、経常経費の削減を図る。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81597</xdr:rowOff>
    </xdr:to>
    <xdr:cxnSp macro="">
      <xdr:nvCxnSpPr>
        <xdr:cNvPr id="130" name="直線コネクタ 129"/>
        <xdr:cNvCxnSpPr/>
      </xdr:nvCxnSpPr>
      <xdr:spPr>
        <a:xfrm>
          <a:off x="4114800" y="1081309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11747</xdr:rowOff>
    </xdr:to>
    <xdr:cxnSp macro="">
      <xdr:nvCxnSpPr>
        <xdr:cNvPr id="133" name="直線コネクタ 132"/>
        <xdr:cNvCxnSpPr/>
      </xdr:nvCxnSpPr>
      <xdr:spPr>
        <a:xfrm>
          <a:off x="3225800" y="108070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17780</xdr:rowOff>
    </xdr:to>
    <xdr:cxnSp macro="">
      <xdr:nvCxnSpPr>
        <xdr:cNvPr id="136" name="直線コネクタ 135"/>
        <xdr:cNvCxnSpPr/>
      </xdr:nvCxnSpPr>
      <xdr:spPr>
        <a:xfrm flipV="1">
          <a:off x="2336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90170</xdr:rowOff>
    </xdr:to>
    <xdr:cxnSp macro="">
      <xdr:nvCxnSpPr>
        <xdr:cNvPr id="139" name="直線コネクタ 138"/>
        <xdr:cNvCxnSpPr/>
      </xdr:nvCxnSpPr>
      <xdr:spPr>
        <a:xfrm flipV="1">
          <a:off x="1447800" y="1081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41" name="テキスト ボックス 140"/>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43" name="テキスト ボックス 142"/>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9" name="楕円 148"/>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50"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132397</xdr:rowOff>
    </xdr:from>
    <xdr:to>
      <xdr:col>19</xdr:col>
      <xdr:colOff>184150</xdr:colOff>
      <xdr:row>63</xdr:row>
      <xdr:rowOff>62547</xdr:rowOff>
    </xdr:to>
    <xdr:sp macro="" textlink="">
      <xdr:nvSpPr>
        <xdr:cNvPr id="151" name="楕円 150"/>
        <xdr:cNvSpPr/>
      </xdr:nvSpPr>
      <xdr:spPr>
        <a:xfrm>
          <a:off x="4064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72724</xdr:rowOff>
    </xdr:from>
    <xdr:ext cx="736600" cy="259045"/>
    <xdr:sp macro="" textlink="">
      <xdr:nvSpPr>
        <xdr:cNvPr id="152" name="テキスト ボックス 151"/>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3" name="楕円 152"/>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4" name="テキスト ボックス 153"/>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5" name="楕円 154"/>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6" name="テキスト ボックス 155"/>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人件費については、会計年度任用職員制度の導入や退職手当の増により、前年度と比べて大きく増加した。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物件費については、臨時・嘱託職員が会計年度任用職員へ制度移行したことなどにより減少した。また、公共施設適正化を進めているところであり、一層の効率的な管理運営に努める。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今後も行財政改革により事務事業等の廃止、縮減等を進め、人件費及び物件費等を抑制していく。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131045</xdr:rowOff>
    </xdr:from>
    <xdr:to>
      <xdr:col>23</xdr:col>
      <xdr:colOff>133350</xdr:colOff>
      <xdr:row>86</xdr:row>
      <xdr:rowOff>123524</xdr:rowOff>
    </xdr:to>
    <xdr:cxnSp macro="">
      <xdr:nvCxnSpPr>
        <xdr:cNvPr id="195" name="直線コネクタ 194"/>
        <xdr:cNvCxnSpPr/>
      </xdr:nvCxnSpPr>
      <xdr:spPr>
        <a:xfrm>
          <a:off x="4114800" y="14704295"/>
          <a:ext cx="838200" cy="1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38610</xdr:rowOff>
    </xdr:from>
    <xdr:to>
      <xdr:col>19</xdr:col>
      <xdr:colOff>133350</xdr:colOff>
      <xdr:row>85</xdr:row>
      <xdr:rowOff>131045</xdr:rowOff>
    </xdr:to>
    <xdr:cxnSp macro="">
      <xdr:nvCxnSpPr>
        <xdr:cNvPr id="198" name="直線コネクタ 197"/>
        <xdr:cNvCxnSpPr/>
      </xdr:nvCxnSpPr>
      <xdr:spPr>
        <a:xfrm>
          <a:off x="3225800" y="14611860"/>
          <a:ext cx="889000" cy="9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14705</xdr:rowOff>
    </xdr:from>
    <xdr:to>
      <xdr:col>15</xdr:col>
      <xdr:colOff>82550</xdr:colOff>
      <xdr:row>85</xdr:row>
      <xdr:rowOff>38610</xdr:rowOff>
    </xdr:to>
    <xdr:cxnSp macro="">
      <xdr:nvCxnSpPr>
        <xdr:cNvPr id="201" name="直線コネクタ 200"/>
        <xdr:cNvCxnSpPr/>
      </xdr:nvCxnSpPr>
      <xdr:spPr>
        <a:xfrm>
          <a:off x="2336800" y="14587955"/>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160300</xdr:rowOff>
    </xdr:from>
    <xdr:to>
      <xdr:col>11</xdr:col>
      <xdr:colOff>31750</xdr:colOff>
      <xdr:row>85</xdr:row>
      <xdr:rowOff>14705</xdr:rowOff>
    </xdr:to>
    <xdr:cxnSp macro="">
      <xdr:nvCxnSpPr>
        <xdr:cNvPr id="204" name="直線コネクタ 203"/>
        <xdr:cNvCxnSpPr/>
      </xdr:nvCxnSpPr>
      <xdr:spPr>
        <a:xfrm>
          <a:off x="1447800" y="14562100"/>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72724</xdr:rowOff>
    </xdr:from>
    <xdr:to>
      <xdr:col>23</xdr:col>
      <xdr:colOff>184150</xdr:colOff>
      <xdr:row>87</xdr:row>
      <xdr:rowOff>2874</xdr:rowOff>
    </xdr:to>
    <xdr:sp macro="" textlink="">
      <xdr:nvSpPr>
        <xdr:cNvPr id="214" name="楕円 213"/>
        <xdr:cNvSpPr/>
      </xdr:nvSpPr>
      <xdr:spPr>
        <a:xfrm>
          <a:off x="4902200" y="148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44801</xdr:rowOff>
    </xdr:from>
    <xdr:ext cx="762000" cy="259045"/>
    <xdr:sp macro="" textlink="">
      <xdr:nvSpPr>
        <xdr:cNvPr id="215" name="人件費・物件費等の状況該当値テキスト"/>
        <xdr:cNvSpPr txBox="1"/>
      </xdr:nvSpPr>
      <xdr:spPr>
        <a:xfrm>
          <a:off x="5041900" y="1478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80245</xdr:rowOff>
    </xdr:from>
    <xdr:to>
      <xdr:col>19</xdr:col>
      <xdr:colOff>184150</xdr:colOff>
      <xdr:row>86</xdr:row>
      <xdr:rowOff>10395</xdr:rowOff>
    </xdr:to>
    <xdr:sp macro="" textlink="">
      <xdr:nvSpPr>
        <xdr:cNvPr id="216" name="楕円 215"/>
        <xdr:cNvSpPr/>
      </xdr:nvSpPr>
      <xdr:spPr>
        <a:xfrm>
          <a:off x="4064000" y="14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166622</xdr:rowOff>
    </xdr:from>
    <xdr:ext cx="736600" cy="259045"/>
    <xdr:sp macro="" textlink="">
      <xdr:nvSpPr>
        <xdr:cNvPr id="217" name="テキスト ボックス 216"/>
        <xdr:cNvSpPr txBox="1"/>
      </xdr:nvSpPr>
      <xdr:spPr>
        <a:xfrm>
          <a:off x="3733800" y="1473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159260</xdr:rowOff>
    </xdr:from>
    <xdr:to>
      <xdr:col>15</xdr:col>
      <xdr:colOff>133350</xdr:colOff>
      <xdr:row>85</xdr:row>
      <xdr:rowOff>89410</xdr:rowOff>
    </xdr:to>
    <xdr:sp macro="" textlink="">
      <xdr:nvSpPr>
        <xdr:cNvPr id="218" name="楕円 217"/>
        <xdr:cNvSpPr/>
      </xdr:nvSpPr>
      <xdr:spPr>
        <a:xfrm>
          <a:off x="3175000" y="14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74187</xdr:rowOff>
    </xdr:from>
    <xdr:ext cx="762000" cy="259045"/>
    <xdr:sp macro="" textlink="">
      <xdr:nvSpPr>
        <xdr:cNvPr id="219" name="テキスト ボックス 218"/>
        <xdr:cNvSpPr txBox="1"/>
      </xdr:nvSpPr>
      <xdr:spPr>
        <a:xfrm>
          <a:off x="2844800" y="1464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135355</xdr:rowOff>
    </xdr:from>
    <xdr:to>
      <xdr:col>11</xdr:col>
      <xdr:colOff>82550</xdr:colOff>
      <xdr:row>85</xdr:row>
      <xdr:rowOff>65505</xdr:rowOff>
    </xdr:to>
    <xdr:sp macro="" textlink="">
      <xdr:nvSpPr>
        <xdr:cNvPr id="220" name="楕円 219"/>
        <xdr:cNvSpPr/>
      </xdr:nvSpPr>
      <xdr:spPr>
        <a:xfrm>
          <a:off x="2286000" y="145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50282</xdr:rowOff>
    </xdr:from>
    <xdr:ext cx="762000" cy="259045"/>
    <xdr:sp macro="" textlink="">
      <xdr:nvSpPr>
        <xdr:cNvPr id="221" name="テキスト ボックス 220"/>
        <xdr:cNvSpPr txBox="1"/>
      </xdr:nvSpPr>
      <xdr:spPr>
        <a:xfrm>
          <a:off x="1955800" y="146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109500</xdr:rowOff>
    </xdr:from>
    <xdr:to>
      <xdr:col>7</xdr:col>
      <xdr:colOff>31750</xdr:colOff>
      <xdr:row>85</xdr:row>
      <xdr:rowOff>39650</xdr:rowOff>
    </xdr:to>
    <xdr:sp macro="" textlink="">
      <xdr:nvSpPr>
        <xdr:cNvPr id="222" name="楕円 221"/>
        <xdr:cNvSpPr/>
      </xdr:nvSpPr>
      <xdr:spPr>
        <a:xfrm>
          <a:off x="1397000" y="145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24427</xdr:rowOff>
    </xdr:from>
    <xdr:ext cx="762000" cy="259045"/>
    <xdr:sp macro="" textlink="">
      <xdr:nvSpPr>
        <xdr:cNvPr id="223" name="テキスト ボックス 222"/>
        <xdr:cNvSpPr txBox="1"/>
      </xdr:nvSpPr>
      <xdr:spPr>
        <a:xfrm>
          <a:off x="1066800" y="1459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対前年度比０．５ポイント減の９８．８となり、全国市平均の給与水準であるとともに、類似団体内平均もやや下回っている。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83457</xdr:rowOff>
    </xdr:to>
    <xdr:cxnSp macro="">
      <xdr:nvCxnSpPr>
        <xdr:cNvPr id="259" name="直線コネクタ 258"/>
        <xdr:cNvCxnSpPr/>
      </xdr:nvCxnSpPr>
      <xdr:spPr>
        <a:xfrm flipV="1">
          <a:off x="16179800" y="145705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83457</xdr:rowOff>
    </xdr:to>
    <xdr:cxnSp macro="">
      <xdr:nvCxnSpPr>
        <xdr:cNvPr id="262" name="直線コネクタ 261"/>
        <xdr:cNvCxnSpPr/>
      </xdr:nvCxnSpPr>
      <xdr:spPr>
        <a:xfrm>
          <a:off x="15290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5" name="直線コネクタ 264"/>
        <xdr:cNvCxnSpPr/>
      </xdr:nvCxnSpPr>
      <xdr:spPr>
        <a:xfrm flipV="1">
          <a:off x="14401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135164</xdr:rowOff>
    </xdr:to>
    <xdr:cxnSp macro="">
      <xdr:nvCxnSpPr>
        <xdr:cNvPr id="268" name="直線コネクタ 267"/>
        <xdr:cNvCxnSpPr/>
      </xdr:nvCxnSpPr>
      <xdr:spPr>
        <a:xfrm flipV="1">
          <a:off x="13512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4" name="楕円 283"/>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5" name="テキスト ボックス 284"/>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7" name="テキスト ボックス 286"/>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前年度に比べてほぼ横ばいで推移して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も高い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状況にあ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ることから、引き続き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組織人員体制</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や事務事業</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の見直しを進め、職員数の適正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157480</xdr:rowOff>
    </xdr:from>
    <xdr:to>
      <xdr:col>81</xdr:col>
      <xdr:colOff>44450</xdr:colOff>
      <xdr:row>66</xdr:row>
      <xdr:rowOff>30269</xdr:rowOff>
    </xdr:to>
    <xdr:cxnSp macro="">
      <xdr:nvCxnSpPr>
        <xdr:cNvPr id="322" name="直線コネクタ 321"/>
        <xdr:cNvCxnSpPr/>
      </xdr:nvCxnSpPr>
      <xdr:spPr>
        <a:xfrm>
          <a:off x="16179800" y="11301730"/>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125306</xdr:rowOff>
    </xdr:from>
    <xdr:to>
      <xdr:col>77</xdr:col>
      <xdr:colOff>44450</xdr:colOff>
      <xdr:row>65</xdr:row>
      <xdr:rowOff>157480</xdr:rowOff>
    </xdr:to>
    <xdr:cxnSp macro="">
      <xdr:nvCxnSpPr>
        <xdr:cNvPr id="325" name="直線コネクタ 324"/>
        <xdr:cNvCxnSpPr/>
      </xdr:nvCxnSpPr>
      <xdr:spPr>
        <a:xfrm>
          <a:off x="15290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56938</xdr:rowOff>
    </xdr:from>
    <xdr:to>
      <xdr:col>72</xdr:col>
      <xdr:colOff>203200</xdr:colOff>
      <xdr:row>65</xdr:row>
      <xdr:rowOff>125306</xdr:rowOff>
    </xdr:to>
    <xdr:cxnSp macro="">
      <xdr:nvCxnSpPr>
        <xdr:cNvPr id="328" name="直線コネクタ 327"/>
        <xdr:cNvCxnSpPr/>
      </xdr:nvCxnSpPr>
      <xdr:spPr>
        <a:xfrm>
          <a:off x="14401800" y="1120118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151977</xdr:rowOff>
    </xdr:from>
    <xdr:to>
      <xdr:col>68</xdr:col>
      <xdr:colOff>152400</xdr:colOff>
      <xdr:row>65</xdr:row>
      <xdr:rowOff>56938</xdr:rowOff>
    </xdr:to>
    <xdr:cxnSp macro="">
      <xdr:nvCxnSpPr>
        <xdr:cNvPr id="331" name="直線コネクタ 330"/>
        <xdr:cNvCxnSpPr/>
      </xdr:nvCxnSpPr>
      <xdr:spPr>
        <a:xfrm>
          <a:off x="13512800" y="111247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150919</xdr:rowOff>
    </xdr:from>
    <xdr:to>
      <xdr:col>81</xdr:col>
      <xdr:colOff>95250</xdr:colOff>
      <xdr:row>66</xdr:row>
      <xdr:rowOff>81069</xdr:rowOff>
    </xdr:to>
    <xdr:sp macro="" textlink="">
      <xdr:nvSpPr>
        <xdr:cNvPr id="341" name="楕円 340"/>
        <xdr:cNvSpPr/>
      </xdr:nvSpPr>
      <xdr:spPr>
        <a:xfrm>
          <a:off x="16967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46796</xdr:rowOff>
    </xdr:from>
    <xdr:ext cx="762000" cy="259045"/>
    <xdr:sp macro="" textlink="">
      <xdr:nvSpPr>
        <xdr:cNvPr id="342" name="定員管理の状況該当値テキスト"/>
        <xdr:cNvSpPr txBox="1"/>
      </xdr:nvSpPr>
      <xdr:spPr>
        <a:xfrm>
          <a:off x="17106900" y="1119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106680</xdr:rowOff>
    </xdr:from>
    <xdr:to>
      <xdr:col>77</xdr:col>
      <xdr:colOff>95250</xdr:colOff>
      <xdr:row>66</xdr:row>
      <xdr:rowOff>36830</xdr:rowOff>
    </xdr:to>
    <xdr:sp macro="" textlink="">
      <xdr:nvSpPr>
        <xdr:cNvPr id="343" name="楕円 342"/>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21607</xdr:rowOff>
    </xdr:from>
    <xdr:ext cx="736600" cy="259045"/>
    <xdr:sp macro="" textlink="">
      <xdr:nvSpPr>
        <xdr:cNvPr id="344" name="テキスト ボックス 343"/>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74506</xdr:rowOff>
    </xdr:from>
    <xdr:to>
      <xdr:col>73</xdr:col>
      <xdr:colOff>44450</xdr:colOff>
      <xdr:row>66</xdr:row>
      <xdr:rowOff>4656</xdr:rowOff>
    </xdr:to>
    <xdr:sp macro="" textlink="">
      <xdr:nvSpPr>
        <xdr:cNvPr id="345" name="楕円 344"/>
        <xdr:cNvSpPr/>
      </xdr:nvSpPr>
      <xdr:spPr>
        <a:xfrm>
          <a:off x="15240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160883</xdr:rowOff>
    </xdr:from>
    <xdr:ext cx="762000" cy="259045"/>
    <xdr:sp macro="" textlink="">
      <xdr:nvSpPr>
        <xdr:cNvPr id="346" name="テキスト ボックス 345"/>
        <xdr:cNvSpPr txBox="1"/>
      </xdr:nvSpPr>
      <xdr:spPr>
        <a:xfrm>
          <a:off x="14909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6138</xdr:rowOff>
    </xdr:from>
    <xdr:to>
      <xdr:col>68</xdr:col>
      <xdr:colOff>203200</xdr:colOff>
      <xdr:row>65</xdr:row>
      <xdr:rowOff>107738</xdr:rowOff>
    </xdr:to>
    <xdr:sp macro="" textlink="">
      <xdr:nvSpPr>
        <xdr:cNvPr id="347" name="楕円 346"/>
        <xdr:cNvSpPr/>
      </xdr:nvSpPr>
      <xdr:spPr>
        <a:xfrm>
          <a:off x="14351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92515</xdr:rowOff>
    </xdr:from>
    <xdr:ext cx="762000" cy="259045"/>
    <xdr:sp macro="" textlink="">
      <xdr:nvSpPr>
        <xdr:cNvPr id="348" name="テキスト ボックス 347"/>
        <xdr:cNvSpPr txBox="1"/>
      </xdr:nvSpPr>
      <xdr:spPr>
        <a:xfrm>
          <a:off x="14020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101177</xdr:rowOff>
    </xdr:from>
    <xdr:to>
      <xdr:col>64</xdr:col>
      <xdr:colOff>152400</xdr:colOff>
      <xdr:row>65</xdr:row>
      <xdr:rowOff>31327</xdr:rowOff>
    </xdr:to>
    <xdr:sp macro="" textlink="">
      <xdr:nvSpPr>
        <xdr:cNvPr id="349" name="楕円 348"/>
        <xdr:cNvSpPr/>
      </xdr:nvSpPr>
      <xdr:spPr>
        <a:xfrm>
          <a:off x="13462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16104</xdr:rowOff>
    </xdr:from>
    <xdr:ext cx="762000" cy="259045"/>
    <xdr:sp macro="" textlink="">
      <xdr:nvSpPr>
        <xdr:cNvPr id="350" name="テキスト ボックス 349"/>
        <xdr:cNvSpPr txBox="1"/>
      </xdr:nvSpPr>
      <xdr:spPr>
        <a:xfrm>
          <a:off x="13131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地方債残高減少に伴う定時償還元金・利子の減などより、対前年度比１．３ポイント減の１１．２となり順調に減少してきているが、全国平均と比較すると依然として高い状況にある。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今後も普通建設事業の年度間の平準化、既存ストックの有効活用などによって普通建設事業費を適正な規模とするとともに、地方債の発行抑制及び繰上償還に取り組み、地方債残高の縮減に努める。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44450</xdr:rowOff>
    </xdr:to>
    <xdr:cxnSp macro="">
      <xdr:nvCxnSpPr>
        <xdr:cNvPr id="383" name="直線コネクタ 382"/>
        <xdr:cNvCxnSpPr/>
      </xdr:nvCxnSpPr>
      <xdr:spPr>
        <a:xfrm flipV="1">
          <a:off x="16179800" y="74836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157056</xdr:rowOff>
    </xdr:to>
    <xdr:cxnSp macro="">
      <xdr:nvCxnSpPr>
        <xdr:cNvPr id="386" name="直線コネクタ 385"/>
        <xdr:cNvCxnSpPr/>
      </xdr:nvCxnSpPr>
      <xdr:spPr>
        <a:xfrm flipV="1">
          <a:off x="15290800" y="75882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157056</xdr:rowOff>
    </xdr:from>
    <xdr:to>
      <xdr:col>72</xdr:col>
      <xdr:colOff>203200</xdr:colOff>
      <xdr:row>45</xdr:row>
      <xdr:rowOff>41910</xdr:rowOff>
    </xdr:to>
    <xdr:cxnSp macro="">
      <xdr:nvCxnSpPr>
        <xdr:cNvPr id="389" name="直線コネクタ 388"/>
        <xdr:cNvCxnSpPr/>
      </xdr:nvCxnSpPr>
      <xdr:spPr>
        <a:xfrm flipV="1">
          <a:off x="14401800" y="77008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82127</xdr:rowOff>
    </xdr:to>
    <xdr:cxnSp macro="">
      <xdr:nvCxnSpPr>
        <xdr:cNvPr id="392" name="直線コネクタ 391"/>
        <xdr:cNvCxnSpPr/>
      </xdr:nvCxnSpPr>
      <xdr:spPr>
        <a:xfrm flipV="1">
          <a:off x="13512800" y="77571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2" name="楕円 401"/>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3"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4" name="楕円 403"/>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5" name="テキスト ボックス 404"/>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06" name="楕円 405"/>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07" name="テキスト ボックス 406"/>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8" name="楕円 407"/>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9" name="テキスト ボックス 408"/>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31327</xdr:rowOff>
    </xdr:from>
    <xdr:to>
      <xdr:col>64</xdr:col>
      <xdr:colOff>152400</xdr:colOff>
      <xdr:row>45</xdr:row>
      <xdr:rowOff>132927</xdr:rowOff>
    </xdr:to>
    <xdr:sp macro="" textlink="">
      <xdr:nvSpPr>
        <xdr:cNvPr id="410" name="楕円 409"/>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117704</xdr:rowOff>
    </xdr:from>
    <xdr:ext cx="762000" cy="259045"/>
    <xdr:sp macro="" textlink="">
      <xdr:nvSpPr>
        <xdr:cNvPr id="411" name="テキスト ボックス 410"/>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発行抑制の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継続的取組による地方債残高の減などにより、対前年度比６．８ポイント減の７６．８となり順調に減少してきているが、全国平均と比較すると依然として高い状況にある。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今後も普通建設事業の年度間の平準化、既存ストックの有効活用などによって普通建設事業費を適正な規模とするとともに、地方債の発行抑制及び繰上償還に取り組み、地方債残高の縮減に努める。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73745</xdr:rowOff>
    </xdr:from>
    <xdr:to>
      <xdr:col>81</xdr:col>
      <xdr:colOff>44450</xdr:colOff>
      <xdr:row>17</xdr:row>
      <xdr:rowOff>128439</xdr:rowOff>
    </xdr:to>
    <xdr:cxnSp macro="">
      <xdr:nvCxnSpPr>
        <xdr:cNvPr id="445" name="直線コネクタ 444"/>
        <xdr:cNvCxnSpPr/>
      </xdr:nvCxnSpPr>
      <xdr:spPr>
        <a:xfrm flipV="1">
          <a:off x="16179800" y="2988395"/>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128439</xdr:rowOff>
    </xdr:from>
    <xdr:to>
      <xdr:col>77</xdr:col>
      <xdr:colOff>44450</xdr:colOff>
      <xdr:row>18</xdr:row>
      <xdr:rowOff>14901</xdr:rowOff>
    </xdr:to>
    <xdr:cxnSp macro="">
      <xdr:nvCxnSpPr>
        <xdr:cNvPr id="448" name="直線コネクタ 447"/>
        <xdr:cNvCxnSpPr/>
      </xdr:nvCxnSpPr>
      <xdr:spPr>
        <a:xfrm flipV="1">
          <a:off x="15290800" y="304308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14901</xdr:rowOff>
    </xdr:from>
    <xdr:to>
      <xdr:col>72</xdr:col>
      <xdr:colOff>203200</xdr:colOff>
      <xdr:row>18</xdr:row>
      <xdr:rowOff>159681</xdr:rowOff>
    </xdr:to>
    <xdr:cxnSp macro="">
      <xdr:nvCxnSpPr>
        <xdr:cNvPr id="451" name="直線コネクタ 450"/>
        <xdr:cNvCxnSpPr/>
      </xdr:nvCxnSpPr>
      <xdr:spPr>
        <a:xfrm flipV="1">
          <a:off x="14401800" y="3101001"/>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159681</xdr:rowOff>
    </xdr:from>
    <xdr:to>
      <xdr:col>68</xdr:col>
      <xdr:colOff>152400</xdr:colOff>
      <xdr:row>19</xdr:row>
      <xdr:rowOff>77512</xdr:rowOff>
    </xdr:to>
    <xdr:cxnSp macro="">
      <xdr:nvCxnSpPr>
        <xdr:cNvPr id="454" name="直線コネクタ 453"/>
        <xdr:cNvCxnSpPr/>
      </xdr:nvCxnSpPr>
      <xdr:spPr>
        <a:xfrm flipV="1">
          <a:off x="13512800" y="3245781"/>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22945</xdr:rowOff>
    </xdr:from>
    <xdr:to>
      <xdr:col>81</xdr:col>
      <xdr:colOff>95250</xdr:colOff>
      <xdr:row>17</xdr:row>
      <xdr:rowOff>124545</xdr:rowOff>
    </xdr:to>
    <xdr:sp macro="" textlink="">
      <xdr:nvSpPr>
        <xdr:cNvPr id="464" name="楕円 463"/>
        <xdr:cNvSpPr/>
      </xdr:nvSpPr>
      <xdr:spPr>
        <a:xfrm>
          <a:off x="16967200" y="29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166472</xdr:rowOff>
    </xdr:from>
    <xdr:ext cx="762000" cy="259045"/>
    <xdr:sp macro="" textlink="">
      <xdr:nvSpPr>
        <xdr:cNvPr id="465" name="将来負担の状況該当値テキスト"/>
        <xdr:cNvSpPr txBox="1"/>
      </xdr:nvSpPr>
      <xdr:spPr>
        <a:xfrm>
          <a:off x="17106900" y="29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77639</xdr:rowOff>
    </xdr:from>
    <xdr:to>
      <xdr:col>77</xdr:col>
      <xdr:colOff>95250</xdr:colOff>
      <xdr:row>18</xdr:row>
      <xdr:rowOff>7789</xdr:rowOff>
    </xdr:to>
    <xdr:sp macro="" textlink="">
      <xdr:nvSpPr>
        <xdr:cNvPr id="466" name="楕円 465"/>
        <xdr:cNvSpPr/>
      </xdr:nvSpPr>
      <xdr:spPr>
        <a:xfrm>
          <a:off x="16129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164016</xdr:rowOff>
    </xdr:from>
    <xdr:ext cx="736600" cy="259045"/>
    <xdr:sp macro="" textlink="">
      <xdr:nvSpPr>
        <xdr:cNvPr id="467" name="テキスト ボックス 466"/>
        <xdr:cNvSpPr txBox="1"/>
      </xdr:nvSpPr>
      <xdr:spPr>
        <a:xfrm>
          <a:off x="15798800" y="307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135551</xdr:rowOff>
    </xdr:from>
    <xdr:to>
      <xdr:col>73</xdr:col>
      <xdr:colOff>44450</xdr:colOff>
      <xdr:row>18</xdr:row>
      <xdr:rowOff>65701</xdr:rowOff>
    </xdr:to>
    <xdr:sp macro="" textlink="">
      <xdr:nvSpPr>
        <xdr:cNvPr id="468" name="楕円 467"/>
        <xdr:cNvSpPr/>
      </xdr:nvSpPr>
      <xdr:spPr>
        <a:xfrm>
          <a:off x="15240000" y="30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50478</xdr:rowOff>
    </xdr:from>
    <xdr:ext cx="762000" cy="259045"/>
    <xdr:sp macro="" textlink="">
      <xdr:nvSpPr>
        <xdr:cNvPr id="469" name="テキスト ボックス 468"/>
        <xdr:cNvSpPr txBox="1"/>
      </xdr:nvSpPr>
      <xdr:spPr>
        <a:xfrm>
          <a:off x="14909800" y="313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108881</xdr:rowOff>
    </xdr:from>
    <xdr:to>
      <xdr:col>68</xdr:col>
      <xdr:colOff>203200</xdr:colOff>
      <xdr:row>19</xdr:row>
      <xdr:rowOff>39031</xdr:rowOff>
    </xdr:to>
    <xdr:sp macro="" textlink="">
      <xdr:nvSpPr>
        <xdr:cNvPr id="470" name="楕円 469"/>
        <xdr:cNvSpPr/>
      </xdr:nvSpPr>
      <xdr:spPr>
        <a:xfrm>
          <a:off x="14351000" y="31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23808</xdr:rowOff>
    </xdr:from>
    <xdr:ext cx="762000" cy="259045"/>
    <xdr:sp macro="" textlink="">
      <xdr:nvSpPr>
        <xdr:cNvPr id="471" name="テキスト ボックス 470"/>
        <xdr:cNvSpPr txBox="1"/>
      </xdr:nvSpPr>
      <xdr:spPr>
        <a:xfrm>
          <a:off x="14020800" y="328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26712</xdr:rowOff>
    </xdr:from>
    <xdr:to>
      <xdr:col>64</xdr:col>
      <xdr:colOff>152400</xdr:colOff>
      <xdr:row>19</xdr:row>
      <xdr:rowOff>128312</xdr:rowOff>
    </xdr:to>
    <xdr:sp macro="" textlink="">
      <xdr:nvSpPr>
        <xdr:cNvPr id="472" name="楕円 471"/>
        <xdr:cNvSpPr/>
      </xdr:nvSpPr>
      <xdr:spPr>
        <a:xfrm>
          <a:off x="134620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113089</xdr:rowOff>
    </xdr:from>
    <xdr:ext cx="762000" cy="259045"/>
    <xdr:sp macro="" textlink="">
      <xdr:nvSpPr>
        <xdr:cNvPr id="473" name="テキスト ボックス 472"/>
        <xdr:cNvSpPr txBox="1"/>
      </xdr:nvSpPr>
      <xdr:spPr>
        <a:xfrm>
          <a:off x="13131800" y="33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会計年度任用職員制度の導入や退職手当の増により、対前年度比４．４ポイント増の２７．７となった。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今後も行財政改革により事務事業等の廃止、縮減等をを進め、人件費を抑制していく。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38</xdr:row>
      <xdr:rowOff>104140</xdr:rowOff>
    </xdr:to>
    <xdr:cxnSp macro="">
      <xdr:nvCxnSpPr>
        <xdr:cNvPr id="66" name="直線コネクタ 65"/>
        <xdr:cNvCxnSpPr/>
      </xdr:nvCxnSpPr>
      <xdr:spPr>
        <a:xfrm>
          <a:off x="3987800" y="62839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111760</xdr:rowOff>
    </xdr:to>
    <xdr:cxnSp macro="">
      <xdr:nvCxnSpPr>
        <xdr:cNvPr id="69" name="直線コネクタ 68"/>
        <xdr:cNvCxnSpPr/>
      </xdr:nvCxnSpPr>
      <xdr:spPr>
        <a:xfrm>
          <a:off x="3098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81280</xdr:rowOff>
    </xdr:to>
    <xdr:cxnSp macro="">
      <xdr:nvCxnSpPr>
        <xdr:cNvPr id="72" name="直線コネクタ 71"/>
        <xdr:cNvCxnSpPr/>
      </xdr:nvCxnSpPr>
      <xdr:spPr>
        <a:xfrm>
          <a:off x="2209800" y="623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66040</xdr:rowOff>
    </xdr:to>
    <xdr:cxnSp macro="">
      <xdr:nvCxnSpPr>
        <xdr:cNvPr id="75" name="直線コネクタ 74"/>
        <xdr:cNvCxnSpPr/>
      </xdr:nvCxnSpPr>
      <xdr:spPr>
        <a:xfrm>
          <a:off x="1320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臨時・嘱託職員が会計年度任用職員へ制度移行したことなどにより、対前年度比０．４ポイント減の１２．６となった。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31750</xdr:rowOff>
    </xdr:to>
    <xdr:cxnSp macro="">
      <xdr:nvCxnSpPr>
        <xdr:cNvPr id="132" name="直線コネクタ 131"/>
        <xdr:cNvCxnSpPr/>
      </xdr:nvCxnSpPr>
      <xdr:spPr>
        <a:xfrm>
          <a:off x="14782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9979</xdr:rowOff>
    </xdr:to>
    <xdr:cxnSp macro="">
      <xdr:nvCxnSpPr>
        <xdr:cNvPr id="135" name="直線コネクタ 134"/>
        <xdr:cNvCxnSpPr/>
      </xdr:nvCxnSpPr>
      <xdr:spPr>
        <a:xfrm>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9979</xdr:rowOff>
    </xdr:to>
    <xdr:cxnSp macro="">
      <xdr:nvCxnSpPr>
        <xdr:cNvPr id="138" name="直線コネクタ 137"/>
        <xdr:cNvCxnSpPr/>
      </xdr:nvCxnSpPr>
      <xdr:spPr>
        <a:xfrm flipV="1">
          <a:off x="13004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会計年度任用職員へ制度移行したことにより臨時職員賃金・共済費などが減少し、対前年度比０．２ポイント減の１３．１となった。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25400</xdr:rowOff>
    </xdr:to>
    <xdr:cxnSp macro="">
      <xdr:nvCxnSpPr>
        <xdr:cNvPr id="190" name="直線コネクタ 189"/>
        <xdr:cNvCxnSpPr/>
      </xdr:nvCxnSpPr>
      <xdr:spPr>
        <a:xfrm flipV="1">
          <a:off x="3987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25400</xdr:rowOff>
    </xdr:to>
    <xdr:cxnSp macro="">
      <xdr:nvCxnSpPr>
        <xdr:cNvPr id="193" name="直線コネクタ 192"/>
        <xdr:cNvCxnSpPr/>
      </xdr:nvCxnSpPr>
      <xdr:spPr>
        <a:xfrm>
          <a:off x="3098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6" name="直線コネクタ 195"/>
        <xdr:cNvCxnSpPr/>
      </xdr:nvCxnSpPr>
      <xdr:spPr>
        <a:xfrm flipV="1">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25400</xdr:rowOff>
    </xdr:from>
    <xdr:to>
      <xdr:col>11</xdr:col>
      <xdr:colOff>9525</xdr:colOff>
      <xdr:row>56</xdr:row>
      <xdr:rowOff>50800</xdr:rowOff>
    </xdr:to>
    <xdr:cxnSp macro="">
      <xdr:nvCxnSpPr>
        <xdr:cNvPr id="199" name="直線コネクタ 198"/>
        <xdr:cNvCxnSpPr/>
      </xdr:nvCxnSpPr>
      <xdr:spPr>
        <a:xfrm>
          <a:off x="1320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7" name="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8" name="テキスト ボックス 217"/>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道路維持管理に係る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や後期高齢者医療保険事業特別会計への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133350</xdr:rowOff>
    </xdr:to>
    <xdr:cxnSp macro="">
      <xdr:nvCxnSpPr>
        <xdr:cNvPr id="251" name="直線コネクタ 250"/>
        <xdr:cNvCxnSpPr/>
      </xdr:nvCxnSpPr>
      <xdr:spPr>
        <a:xfrm>
          <a:off x="15671800" y="9804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31750</xdr:rowOff>
    </xdr:to>
    <xdr:cxnSp macro="">
      <xdr:nvCxnSpPr>
        <xdr:cNvPr id="254" name="直線コネクタ 253"/>
        <xdr:cNvCxnSpPr/>
      </xdr:nvCxnSpPr>
      <xdr:spPr>
        <a:xfrm>
          <a:off x="14782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56</xdr:row>
      <xdr:rowOff>114300</xdr:rowOff>
    </xdr:to>
    <xdr:cxnSp macro="">
      <xdr:nvCxnSpPr>
        <xdr:cNvPr id="257" name="直線コネクタ 256"/>
        <xdr:cNvCxnSpPr/>
      </xdr:nvCxnSpPr>
      <xdr:spPr>
        <a:xfrm>
          <a:off x="13893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57</xdr:row>
      <xdr:rowOff>69850</xdr:rowOff>
    </xdr:to>
    <xdr:cxnSp macro="">
      <xdr:nvCxnSpPr>
        <xdr:cNvPr id="260" name="直線コネクタ 259"/>
        <xdr:cNvCxnSpPr/>
      </xdr:nvCxnSpPr>
      <xdr:spPr>
        <a:xfrm flipV="1">
          <a:off x="13004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2" name="テキスト ボックス 261"/>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99077</xdr:rowOff>
    </xdr:from>
    <xdr:ext cx="762000" cy="259045"/>
    <xdr:sp macro="" textlink="">
      <xdr:nvSpPr>
        <xdr:cNvPr id="271"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3827</xdr:rowOff>
    </xdr:from>
    <xdr:ext cx="762000" cy="259045"/>
    <xdr:sp macro="" textlink="">
      <xdr:nvSpPr>
        <xdr:cNvPr id="277" name="テキスト ボックス 276"/>
        <xdr:cNvSpPr txBox="1"/>
      </xdr:nvSpPr>
      <xdr:spPr>
        <a:xfrm>
          <a:off x="13512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下水道事業会計補給金など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27940</xdr:rowOff>
    </xdr:from>
    <xdr:to>
      <xdr:col>82</xdr:col>
      <xdr:colOff>107950</xdr:colOff>
      <xdr:row>34</xdr:row>
      <xdr:rowOff>35560</xdr:rowOff>
    </xdr:to>
    <xdr:cxnSp macro="">
      <xdr:nvCxnSpPr>
        <xdr:cNvPr id="312" name="直線コネクタ 311"/>
        <xdr:cNvCxnSpPr/>
      </xdr:nvCxnSpPr>
      <xdr:spPr>
        <a:xfrm flipV="1">
          <a:off x="15671800" y="585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66040</xdr:rowOff>
    </xdr:to>
    <xdr:cxnSp macro="">
      <xdr:nvCxnSpPr>
        <xdr:cNvPr id="315" name="直線コネクタ 314"/>
        <xdr:cNvCxnSpPr/>
      </xdr:nvCxnSpPr>
      <xdr:spPr>
        <a:xfrm flipV="1">
          <a:off x="14782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66040</xdr:rowOff>
    </xdr:to>
    <xdr:cxnSp macro="">
      <xdr:nvCxnSpPr>
        <xdr:cNvPr id="318" name="直線コネクタ 317"/>
        <xdr:cNvCxnSpPr/>
      </xdr:nvCxnSpPr>
      <xdr:spPr>
        <a:xfrm>
          <a:off x="13893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43180</xdr:rowOff>
    </xdr:to>
    <xdr:cxnSp macro="">
      <xdr:nvCxnSpPr>
        <xdr:cNvPr id="321" name="直線コネクタ 320"/>
        <xdr:cNvCxnSpPr/>
      </xdr:nvCxnSpPr>
      <xdr:spPr>
        <a:xfrm>
          <a:off x="13004800" y="584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3" name="テキスト ボックス 322"/>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148590</xdr:rowOff>
    </xdr:from>
    <xdr:to>
      <xdr:col>82</xdr:col>
      <xdr:colOff>158750</xdr:colOff>
      <xdr:row>34</xdr:row>
      <xdr:rowOff>78740</xdr:rowOff>
    </xdr:to>
    <xdr:sp macro="" textlink="">
      <xdr:nvSpPr>
        <xdr:cNvPr id="331" name="楕円 330"/>
        <xdr:cNvSpPr/>
      </xdr:nvSpPr>
      <xdr:spPr>
        <a:xfrm>
          <a:off x="16459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165117</xdr:rowOff>
    </xdr:from>
    <xdr:ext cx="762000" cy="259045"/>
    <xdr:sp macro="" textlink="">
      <xdr:nvSpPr>
        <xdr:cNvPr id="332" name="補助費等該当値テキスト"/>
        <xdr:cNvSpPr txBox="1"/>
      </xdr:nvSpPr>
      <xdr:spPr>
        <a:xfrm>
          <a:off x="16598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4" name="テキスト ボックス 333"/>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5" name="楕円 334"/>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6" name="テキスト ボックス 335"/>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7" name="楕円 336"/>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38" name="テキスト ボックス 337"/>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9" name="楕円 338"/>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0" name="テキスト ボックス 339"/>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地方債残高減少に伴う定時償還元金・利子の減などより、対前年度比０．５ポント減の２０．７となり順調に減少してきているが、全国平均と比較すると依然として高い状況にある。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今後も地方債の発行抑制及び繰上償還に取り組み、地方債残高の縮減に努める。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27939</xdr:rowOff>
    </xdr:to>
    <xdr:cxnSp macro="">
      <xdr:nvCxnSpPr>
        <xdr:cNvPr id="373" name="直線コネクタ 372"/>
        <xdr:cNvCxnSpPr/>
      </xdr:nvCxnSpPr>
      <xdr:spPr>
        <a:xfrm flipV="1">
          <a:off x="3987800" y="13705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27939</xdr:rowOff>
    </xdr:from>
    <xdr:to>
      <xdr:col>19</xdr:col>
      <xdr:colOff>187325</xdr:colOff>
      <xdr:row>80</xdr:row>
      <xdr:rowOff>88900</xdr:rowOff>
    </xdr:to>
    <xdr:cxnSp macro="">
      <xdr:nvCxnSpPr>
        <xdr:cNvPr id="376" name="直線コネクタ 375"/>
        <xdr:cNvCxnSpPr/>
      </xdr:nvCxnSpPr>
      <xdr:spPr>
        <a:xfrm flipV="1">
          <a:off x="3098800" y="13743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134620</xdr:rowOff>
    </xdr:to>
    <xdr:cxnSp macro="">
      <xdr:nvCxnSpPr>
        <xdr:cNvPr id="379" name="直線コネクタ 378"/>
        <xdr:cNvCxnSpPr/>
      </xdr:nvCxnSpPr>
      <xdr:spPr>
        <a:xfrm flipV="1">
          <a:off x="2209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134620</xdr:rowOff>
    </xdr:from>
    <xdr:to>
      <xdr:col>11</xdr:col>
      <xdr:colOff>9525</xdr:colOff>
      <xdr:row>81</xdr:row>
      <xdr:rowOff>16511</xdr:rowOff>
    </xdr:to>
    <xdr:cxnSp macro="">
      <xdr:nvCxnSpPr>
        <xdr:cNvPr id="382" name="直線コネクタ 381"/>
        <xdr:cNvCxnSpPr/>
      </xdr:nvCxnSpPr>
      <xdr:spPr>
        <a:xfrm flipV="1">
          <a:off x="1320800" y="13850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2" name="楕円 391"/>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93" name="公債費該当値テキスト"/>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94" name="楕円 393"/>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95" name="テキスト ボックス 394"/>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6" name="楕円 395"/>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7" name="テキスト ボックス 396"/>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83820</xdr:rowOff>
    </xdr:from>
    <xdr:to>
      <xdr:col>11</xdr:col>
      <xdr:colOff>60325</xdr:colOff>
      <xdr:row>81</xdr:row>
      <xdr:rowOff>13970</xdr:rowOff>
    </xdr:to>
    <xdr:sp macro="" textlink="">
      <xdr:nvSpPr>
        <xdr:cNvPr id="398" name="楕円 397"/>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170197</xdr:rowOff>
    </xdr:from>
    <xdr:ext cx="762000" cy="259045"/>
    <xdr:sp macro="" textlink="">
      <xdr:nvSpPr>
        <xdr:cNvPr id="399" name="テキスト ボックス 398"/>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137161</xdr:rowOff>
    </xdr:from>
    <xdr:to>
      <xdr:col>6</xdr:col>
      <xdr:colOff>171450</xdr:colOff>
      <xdr:row>81</xdr:row>
      <xdr:rowOff>67311</xdr:rowOff>
    </xdr:to>
    <xdr:sp macro="" textlink="">
      <xdr:nvSpPr>
        <xdr:cNvPr id="400" name="楕円 399"/>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52088</xdr:rowOff>
    </xdr:from>
    <xdr:ext cx="762000" cy="259045"/>
    <xdr:sp macro="" textlink="">
      <xdr:nvSpPr>
        <xdr:cNvPr id="401" name="テキスト ボックス 400"/>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人件費、繰出金等の増加のより、対前年度比４．５ポント増の７３．６となったものの、全国平均と比較すると低い水準にある。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29845</xdr:rowOff>
    </xdr:from>
    <xdr:to>
      <xdr:col>82</xdr:col>
      <xdr:colOff>107950</xdr:colOff>
      <xdr:row>80</xdr:row>
      <xdr:rowOff>6986</xdr:rowOff>
    </xdr:to>
    <xdr:cxnSp macro="">
      <xdr:nvCxnSpPr>
        <xdr:cNvPr id="425" name="直線コネクタ 424"/>
        <xdr:cNvCxnSpPr/>
      </xdr:nvCxnSpPr>
      <xdr:spPr>
        <a:xfrm flipV="1">
          <a:off x="16510000" y="12717145"/>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150513</xdr:rowOff>
    </xdr:from>
    <xdr:ext cx="762000" cy="259045"/>
    <xdr:sp macro="" textlink="">
      <xdr:nvSpPr>
        <xdr:cNvPr id="426" name="公債費以外最小値テキスト"/>
        <xdr:cNvSpPr txBox="1"/>
      </xdr:nvSpPr>
      <xdr:spPr>
        <a:xfrm>
          <a:off x="16598900" y="136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6986</xdr:rowOff>
    </xdr:from>
    <xdr:to>
      <xdr:col>82</xdr:col>
      <xdr:colOff>196850</xdr:colOff>
      <xdr:row>80</xdr:row>
      <xdr:rowOff>6986</xdr:rowOff>
    </xdr:to>
    <xdr:cxnSp macro="">
      <xdr:nvCxnSpPr>
        <xdr:cNvPr id="427" name="直線コネクタ 426"/>
        <xdr:cNvCxnSpPr/>
      </xdr:nvCxnSpPr>
      <xdr:spPr>
        <a:xfrm>
          <a:off x="16421100" y="1372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116222</xdr:rowOff>
    </xdr:from>
    <xdr:ext cx="762000" cy="259045"/>
    <xdr:sp macro="" textlink="">
      <xdr:nvSpPr>
        <xdr:cNvPr id="428" name="公債費以外最大値テキスト"/>
        <xdr:cNvSpPr txBox="1"/>
      </xdr:nvSpPr>
      <xdr:spPr>
        <a:xfrm>
          <a:off x="16598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29845</xdr:rowOff>
    </xdr:from>
    <xdr:to>
      <xdr:col>82</xdr:col>
      <xdr:colOff>196850</xdr:colOff>
      <xdr:row>74</xdr:row>
      <xdr:rowOff>29845</xdr:rowOff>
    </xdr:to>
    <xdr:cxnSp macro="">
      <xdr:nvCxnSpPr>
        <xdr:cNvPr id="429" name="直線コネクタ 428"/>
        <xdr:cNvCxnSpPr/>
      </xdr:nvCxnSpPr>
      <xdr:spPr>
        <a:xfrm>
          <a:off x="16421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132715</xdr:rowOff>
    </xdr:from>
    <xdr:to>
      <xdr:col>82</xdr:col>
      <xdr:colOff>107950</xdr:colOff>
      <xdr:row>75</xdr:row>
      <xdr:rowOff>46990</xdr:rowOff>
    </xdr:to>
    <xdr:cxnSp macro="">
      <xdr:nvCxnSpPr>
        <xdr:cNvPr id="430" name="直線コネクタ 429"/>
        <xdr:cNvCxnSpPr/>
      </xdr:nvCxnSpPr>
      <xdr:spPr>
        <a:xfrm>
          <a:off x="15671800" y="1264856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31"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32" name="フローチャート: 判断 431"/>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81280</xdr:rowOff>
    </xdr:from>
    <xdr:to>
      <xdr:col>78</xdr:col>
      <xdr:colOff>69850</xdr:colOff>
      <xdr:row>73</xdr:row>
      <xdr:rowOff>132715</xdr:rowOff>
    </xdr:to>
    <xdr:cxnSp macro="">
      <xdr:nvCxnSpPr>
        <xdr:cNvPr id="433" name="直線コネクタ 432"/>
        <xdr:cNvCxnSpPr/>
      </xdr:nvCxnSpPr>
      <xdr:spPr>
        <a:xfrm>
          <a:off x="14782800" y="125971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4" name="フローチャート: 判断 433"/>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5" name="テキスト ボックス 434"/>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58420</xdr:rowOff>
    </xdr:from>
    <xdr:to>
      <xdr:col>73</xdr:col>
      <xdr:colOff>180975</xdr:colOff>
      <xdr:row>73</xdr:row>
      <xdr:rowOff>81280</xdr:rowOff>
    </xdr:to>
    <xdr:cxnSp macro="">
      <xdr:nvCxnSpPr>
        <xdr:cNvPr id="436" name="直線コネクタ 435"/>
        <xdr:cNvCxnSpPr/>
      </xdr:nvCxnSpPr>
      <xdr:spPr>
        <a:xfrm>
          <a:off x="13893800" y="12574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37" name="フローチャート: 判断 436"/>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38" name="テキスト ボックス 437"/>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58420</xdr:rowOff>
    </xdr:from>
    <xdr:to>
      <xdr:col>69</xdr:col>
      <xdr:colOff>92075</xdr:colOff>
      <xdr:row>73</xdr:row>
      <xdr:rowOff>86995</xdr:rowOff>
    </xdr:to>
    <xdr:cxnSp macro="">
      <xdr:nvCxnSpPr>
        <xdr:cNvPr id="439" name="直線コネクタ 438"/>
        <xdr:cNvCxnSpPr/>
      </xdr:nvCxnSpPr>
      <xdr:spPr>
        <a:xfrm flipV="1">
          <a:off x="13004800" y="12574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40" name="フローチャート: 判断 439"/>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1" name="テキスト ボックス 44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2" name="フローチャート: 判断 441"/>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43" name="テキスト ボックス 442"/>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49" name="楕円 448"/>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0"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81915</xdr:rowOff>
    </xdr:from>
    <xdr:to>
      <xdr:col>78</xdr:col>
      <xdr:colOff>120650</xdr:colOff>
      <xdr:row>74</xdr:row>
      <xdr:rowOff>12065</xdr:rowOff>
    </xdr:to>
    <xdr:sp macro="" textlink="">
      <xdr:nvSpPr>
        <xdr:cNvPr id="451" name="楕円 450"/>
        <xdr:cNvSpPr/>
      </xdr:nvSpPr>
      <xdr:spPr>
        <a:xfrm>
          <a:off x="156210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22242</xdr:rowOff>
    </xdr:from>
    <xdr:ext cx="736600" cy="259045"/>
    <xdr:sp macro="" textlink="">
      <xdr:nvSpPr>
        <xdr:cNvPr id="452" name="テキスト ボックス 451"/>
        <xdr:cNvSpPr txBox="1"/>
      </xdr:nvSpPr>
      <xdr:spPr>
        <a:xfrm>
          <a:off x="15290800" y="12366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30480</xdr:rowOff>
    </xdr:from>
    <xdr:to>
      <xdr:col>74</xdr:col>
      <xdr:colOff>31750</xdr:colOff>
      <xdr:row>73</xdr:row>
      <xdr:rowOff>132080</xdr:rowOff>
    </xdr:to>
    <xdr:sp macro="" textlink="">
      <xdr:nvSpPr>
        <xdr:cNvPr id="453" name="楕円 452"/>
        <xdr:cNvSpPr/>
      </xdr:nvSpPr>
      <xdr:spPr>
        <a:xfrm>
          <a:off x="14732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142257</xdr:rowOff>
    </xdr:from>
    <xdr:ext cx="762000" cy="259045"/>
    <xdr:sp macro="" textlink="">
      <xdr:nvSpPr>
        <xdr:cNvPr id="454" name="テキスト ボックス 453"/>
        <xdr:cNvSpPr txBox="1"/>
      </xdr:nvSpPr>
      <xdr:spPr>
        <a:xfrm>
          <a:off x="14401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7620</xdr:rowOff>
    </xdr:from>
    <xdr:to>
      <xdr:col>69</xdr:col>
      <xdr:colOff>142875</xdr:colOff>
      <xdr:row>73</xdr:row>
      <xdr:rowOff>109220</xdr:rowOff>
    </xdr:to>
    <xdr:sp macro="" textlink="">
      <xdr:nvSpPr>
        <xdr:cNvPr id="455" name="楕円 454"/>
        <xdr:cNvSpPr/>
      </xdr:nvSpPr>
      <xdr:spPr>
        <a:xfrm>
          <a:off x="13843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119397</xdr:rowOff>
    </xdr:from>
    <xdr:ext cx="762000" cy="259045"/>
    <xdr:sp macro="" textlink="">
      <xdr:nvSpPr>
        <xdr:cNvPr id="456" name="テキスト ボックス 455"/>
        <xdr:cNvSpPr txBox="1"/>
      </xdr:nvSpPr>
      <xdr:spPr>
        <a:xfrm>
          <a:off x="13512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36195</xdr:rowOff>
    </xdr:from>
    <xdr:to>
      <xdr:col>65</xdr:col>
      <xdr:colOff>53975</xdr:colOff>
      <xdr:row>73</xdr:row>
      <xdr:rowOff>137795</xdr:rowOff>
    </xdr:to>
    <xdr:sp macro="" textlink="">
      <xdr:nvSpPr>
        <xdr:cNvPr id="457" name="楕円 456"/>
        <xdr:cNvSpPr/>
      </xdr:nvSpPr>
      <xdr:spPr>
        <a:xfrm>
          <a:off x="129540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147972</xdr:rowOff>
    </xdr:from>
    <xdr:ext cx="762000" cy="259045"/>
    <xdr:sp macro="" textlink="">
      <xdr:nvSpPr>
        <xdr:cNvPr id="458" name="テキスト ボックス 457"/>
        <xdr:cNvSpPr txBox="1"/>
      </xdr:nvSpPr>
      <xdr:spPr>
        <a:xfrm>
          <a:off x="12623800" y="1232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12136</xdr:rowOff>
    </xdr:from>
    <xdr:to>
      <xdr:col>29</xdr:col>
      <xdr:colOff>127000</xdr:colOff>
      <xdr:row>13</xdr:row>
      <xdr:rowOff>76464</xdr:rowOff>
    </xdr:to>
    <xdr:cxnSp macro="">
      <xdr:nvCxnSpPr>
        <xdr:cNvPr id="48" name="直線コネクタ 47"/>
        <xdr:cNvCxnSpPr/>
      </xdr:nvCxnSpPr>
      <xdr:spPr bwMode="auto">
        <a:xfrm flipV="1">
          <a:off x="5003800" y="2117161"/>
          <a:ext cx="647700" cy="23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76464</xdr:rowOff>
    </xdr:from>
    <xdr:to>
      <xdr:col>26</xdr:col>
      <xdr:colOff>50800</xdr:colOff>
      <xdr:row>13</xdr:row>
      <xdr:rowOff>141615</xdr:rowOff>
    </xdr:to>
    <xdr:cxnSp macro="">
      <xdr:nvCxnSpPr>
        <xdr:cNvPr id="51" name="直線コネクタ 50"/>
        <xdr:cNvCxnSpPr/>
      </xdr:nvCxnSpPr>
      <xdr:spPr bwMode="auto">
        <a:xfrm flipV="1">
          <a:off x="4305300" y="235293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141615</xdr:rowOff>
    </xdr:from>
    <xdr:to>
      <xdr:col>22</xdr:col>
      <xdr:colOff>114300</xdr:colOff>
      <xdr:row>14</xdr:row>
      <xdr:rowOff>5873</xdr:rowOff>
    </xdr:to>
    <xdr:cxnSp macro="">
      <xdr:nvCxnSpPr>
        <xdr:cNvPr id="54" name="直線コネクタ 53"/>
        <xdr:cNvCxnSpPr/>
      </xdr:nvCxnSpPr>
      <xdr:spPr bwMode="auto">
        <a:xfrm flipV="1">
          <a:off x="3606800" y="2418090"/>
          <a:ext cx="6985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5873</xdr:rowOff>
    </xdr:from>
    <xdr:to>
      <xdr:col>18</xdr:col>
      <xdr:colOff>177800</xdr:colOff>
      <xdr:row>14</xdr:row>
      <xdr:rowOff>54884</xdr:rowOff>
    </xdr:to>
    <xdr:cxnSp macro="">
      <xdr:nvCxnSpPr>
        <xdr:cNvPr id="57" name="直線コネクタ 56"/>
        <xdr:cNvCxnSpPr/>
      </xdr:nvCxnSpPr>
      <xdr:spPr bwMode="auto">
        <a:xfrm flipV="1">
          <a:off x="2908300" y="2453798"/>
          <a:ext cx="698500" cy="4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132786</xdr:rowOff>
    </xdr:from>
    <xdr:to>
      <xdr:col>29</xdr:col>
      <xdr:colOff>177800</xdr:colOff>
      <xdr:row>12</xdr:row>
      <xdr:rowOff>62936</xdr:rowOff>
    </xdr:to>
    <xdr:sp macro="" textlink="">
      <xdr:nvSpPr>
        <xdr:cNvPr id="67" name="楕円 66"/>
        <xdr:cNvSpPr/>
      </xdr:nvSpPr>
      <xdr:spPr bwMode="auto">
        <a:xfrm>
          <a:off x="5600700" y="206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41363</xdr:rowOff>
    </xdr:from>
    <xdr:ext cx="762000" cy="259045"/>
    <xdr:sp macro="" textlink="">
      <xdr:nvSpPr>
        <xdr:cNvPr id="68" name="人口1人当たり決算額の推移該当値テキスト130"/>
        <xdr:cNvSpPr txBox="1"/>
      </xdr:nvSpPr>
      <xdr:spPr>
        <a:xfrm>
          <a:off x="5740400" y="19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25664</xdr:rowOff>
    </xdr:from>
    <xdr:to>
      <xdr:col>26</xdr:col>
      <xdr:colOff>101600</xdr:colOff>
      <xdr:row>13</xdr:row>
      <xdr:rowOff>127264</xdr:rowOff>
    </xdr:to>
    <xdr:sp macro="" textlink="">
      <xdr:nvSpPr>
        <xdr:cNvPr id="69" name="楕円 68"/>
        <xdr:cNvSpPr/>
      </xdr:nvSpPr>
      <xdr:spPr bwMode="auto">
        <a:xfrm>
          <a:off x="4953000" y="230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137441</xdr:rowOff>
    </xdr:from>
    <xdr:ext cx="736600" cy="259045"/>
    <xdr:sp macro="" textlink="">
      <xdr:nvSpPr>
        <xdr:cNvPr id="70" name="テキスト ボックス 69"/>
        <xdr:cNvSpPr txBox="1"/>
      </xdr:nvSpPr>
      <xdr:spPr>
        <a:xfrm>
          <a:off x="4622800" y="207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90815</xdr:rowOff>
    </xdr:from>
    <xdr:to>
      <xdr:col>22</xdr:col>
      <xdr:colOff>165100</xdr:colOff>
      <xdr:row>14</xdr:row>
      <xdr:rowOff>20965</xdr:rowOff>
    </xdr:to>
    <xdr:sp macro="" textlink="">
      <xdr:nvSpPr>
        <xdr:cNvPr id="71" name="楕円 70"/>
        <xdr:cNvSpPr/>
      </xdr:nvSpPr>
      <xdr:spPr bwMode="auto">
        <a:xfrm>
          <a:off x="4254500" y="2367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31142</xdr:rowOff>
    </xdr:from>
    <xdr:ext cx="762000" cy="259045"/>
    <xdr:sp macro="" textlink="">
      <xdr:nvSpPr>
        <xdr:cNvPr id="72" name="テキスト ボックス 71"/>
        <xdr:cNvSpPr txBox="1"/>
      </xdr:nvSpPr>
      <xdr:spPr>
        <a:xfrm>
          <a:off x="3924300" y="213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126523</xdr:rowOff>
    </xdr:from>
    <xdr:to>
      <xdr:col>19</xdr:col>
      <xdr:colOff>38100</xdr:colOff>
      <xdr:row>14</xdr:row>
      <xdr:rowOff>56673</xdr:rowOff>
    </xdr:to>
    <xdr:sp macro="" textlink="">
      <xdr:nvSpPr>
        <xdr:cNvPr id="73" name="楕円 72"/>
        <xdr:cNvSpPr/>
      </xdr:nvSpPr>
      <xdr:spPr bwMode="auto">
        <a:xfrm>
          <a:off x="3556000" y="240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66850</xdr:rowOff>
    </xdr:from>
    <xdr:ext cx="762000" cy="259045"/>
    <xdr:sp macro="" textlink="">
      <xdr:nvSpPr>
        <xdr:cNvPr id="74" name="テキスト ボックス 73"/>
        <xdr:cNvSpPr txBox="1"/>
      </xdr:nvSpPr>
      <xdr:spPr>
        <a:xfrm>
          <a:off x="3225800" y="21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4084</xdr:rowOff>
    </xdr:from>
    <xdr:to>
      <xdr:col>15</xdr:col>
      <xdr:colOff>101600</xdr:colOff>
      <xdr:row>14</xdr:row>
      <xdr:rowOff>105684</xdr:rowOff>
    </xdr:to>
    <xdr:sp macro="" textlink="">
      <xdr:nvSpPr>
        <xdr:cNvPr id="75" name="楕円 74"/>
        <xdr:cNvSpPr/>
      </xdr:nvSpPr>
      <xdr:spPr bwMode="auto">
        <a:xfrm>
          <a:off x="2857500" y="245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115861</xdr:rowOff>
    </xdr:from>
    <xdr:ext cx="762000" cy="259045"/>
    <xdr:sp macro="" textlink="">
      <xdr:nvSpPr>
        <xdr:cNvPr id="76" name="テキスト ボックス 75"/>
        <xdr:cNvSpPr txBox="1"/>
      </xdr:nvSpPr>
      <xdr:spPr>
        <a:xfrm>
          <a:off x="2527300" y="222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9842</xdr:rowOff>
    </xdr:from>
    <xdr:to>
      <xdr:col>29</xdr:col>
      <xdr:colOff>127000</xdr:colOff>
      <xdr:row>34</xdr:row>
      <xdr:rowOff>44780</xdr:rowOff>
    </xdr:to>
    <xdr:cxnSp macro="">
      <xdr:nvCxnSpPr>
        <xdr:cNvPr id="109" name="直線コネクタ 108"/>
        <xdr:cNvCxnSpPr/>
      </xdr:nvCxnSpPr>
      <xdr:spPr bwMode="auto">
        <a:xfrm>
          <a:off x="5003800" y="6277292"/>
          <a:ext cx="647700" cy="3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218097</xdr:rowOff>
    </xdr:from>
    <xdr:to>
      <xdr:col>26</xdr:col>
      <xdr:colOff>50800</xdr:colOff>
      <xdr:row>34</xdr:row>
      <xdr:rowOff>9842</xdr:rowOff>
    </xdr:to>
    <xdr:cxnSp macro="">
      <xdr:nvCxnSpPr>
        <xdr:cNvPr id="112" name="直線コネクタ 111"/>
        <xdr:cNvCxnSpPr/>
      </xdr:nvCxnSpPr>
      <xdr:spPr bwMode="auto">
        <a:xfrm>
          <a:off x="4305300" y="6142647"/>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110922</xdr:rowOff>
    </xdr:from>
    <xdr:to>
      <xdr:col>22</xdr:col>
      <xdr:colOff>114300</xdr:colOff>
      <xdr:row>33</xdr:row>
      <xdr:rowOff>218097</xdr:rowOff>
    </xdr:to>
    <xdr:cxnSp macro="">
      <xdr:nvCxnSpPr>
        <xdr:cNvPr id="115" name="直線コネクタ 114"/>
        <xdr:cNvCxnSpPr/>
      </xdr:nvCxnSpPr>
      <xdr:spPr bwMode="auto">
        <a:xfrm>
          <a:off x="3606800" y="6035472"/>
          <a:ext cx="698500" cy="10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23635</xdr:rowOff>
    </xdr:from>
    <xdr:to>
      <xdr:col>18</xdr:col>
      <xdr:colOff>177800</xdr:colOff>
      <xdr:row>33</xdr:row>
      <xdr:rowOff>110922</xdr:rowOff>
    </xdr:to>
    <xdr:cxnSp macro="">
      <xdr:nvCxnSpPr>
        <xdr:cNvPr id="118" name="直線コネクタ 117"/>
        <xdr:cNvCxnSpPr/>
      </xdr:nvCxnSpPr>
      <xdr:spPr bwMode="auto">
        <a:xfrm>
          <a:off x="2908300" y="5948185"/>
          <a:ext cx="698500" cy="8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336880</xdr:rowOff>
    </xdr:from>
    <xdr:to>
      <xdr:col>29</xdr:col>
      <xdr:colOff>177800</xdr:colOff>
      <xdr:row>34</xdr:row>
      <xdr:rowOff>95580</xdr:rowOff>
    </xdr:to>
    <xdr:sp macro="" textlink="">
      <xdr:nvSpPr>
        <xdr:cNvPr id="128" name="楕円 127"/>
        <xdr:cNvSpPr/>
      </xdr:nvSpPr>
      <xdr:spPr bwMode="auto">
        <a:xfrm>
          <a:off x="5600700" y="6261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181957</xdr:rowOff>
    </xdr:from>
    <xdr:ext cx="762000" cy="259045"/>
    <xdr:sp macro="" textlink="">
      <xdr:nvSpPr>
        <xdr:cNvPr id="129" name="人口1人当たり決算額の推移該当値テキスト445"/>
        <xdr:cNvSpPr txBox="1"/>
      </xdr:nvSpPr>
      <xdr:spPr>
        <a:xfrm>
          <a:off x="5740400" y="61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301942</xdr:rowOff>
    </xdr:from>
    <xdr:to>
      <xdr:col>26</xdr:col>
      <xdr:colOff>101600</xdr:colOff>
      <xdr:row>34</xdr:row>
      <xdr:rowOff>60642</xdr:rowOff>
    </xdr:to>
    <xdr:sp macro="" textlink="">
      <xdr:nvSpPr>
        <xdr:cNvPr id="130" name="楕円 129"/>
        <xdr:cNvSpPr/>
      </xdr:nvSpPr>
      <xdr:spPr bwMode="auto">
        <a:xfrm>
          <a:off x="4953000" y="62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70819</xdr:rowOff>
    </xdr:from>
    <xdr:ext cx="736600" cy="259045"/>
    <xdr:sp macro="" textlink="">
      <xdr:nvSpPr>
        <xdr:cNvPr id="131" name="テキスト ボックス 130"/>
        <xdr:cNvSpPr txBox="1"/>
      </xdr:nvSpPr>
      <xdr:spPr>
        <a:xfrm>
          <a:off x="4622800" y="599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167297</xdr:rowOff>
    </xdr:from>
    <xdr:to>
      <xdr:col>22</xdr:col>
      <xdr:colOff>165100</xdr:colOff>
      <xdr:row>33</xdr:row>
      <xdr:rowOff>268897</xdr:rowOff>
    </xdr:to>
    <xdr:sp macro="" textlink="">
      <xdr:nvSpPr>
        <xdr:cNvPr id="132" name="楕円 131"/>
        <xdr:cNvSpPr/>
      </xdr:nvSpPr>
      <xdr:spPr bwMode="auto">
        <a:xfrm>
          <a:off x="4254500" y="609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107624</xdr:rowOff>
    </xdr:from>
    <xdr:ext cx="762000" cy="259045"/>
    <xdr:sp macro="" textlink="">
      <xdr:nvSpPr>
        <xdr:cNvPr id="133" name="テキスト ボックス 132"/>
        <xdr:cNvSpPr txBox="1"/>
      </xdr:nvSpPr>
      <xdr:spPr>
        <a:xfrm>
          <a:off x="3924300" y="586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60122</xdr:rowOff>
    </xdr:from>
    <xdr:to>
      <xdr:col>19</xdr:col>
      <xdr:colOff>38100</xdr:colOff>
      <xdr:row>33</xdr:row>
      <xdr:rowOff>161722</xdr:rowOff>
    </xdr:to>
    <xdr:sp macro="" textlink="">
      <xdr:nvSpPr>
        <xdr:cNvPr id="134" name="楕円 133"/>
        <xdr:cNvSpPr/>
      </xdr:nvSpPr>
      <xdr:spPr bwMode="auto">
        <a:xfrm>
          <a:off x="3556000" y="598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449</xdr:rowOff>
    </xdr:from>
    <xdr:ext cx="762000" cy="259045"/>
    <xdr:sp macro="" textlink="">
      <xdr:nvSpPr>
        <xdr:cNvPr id="135" name="テキスト ボックス 134"/>
        <xdr:cNvSpPr txBox="1"/>
      </xdr:nvSpPr>
      <xdr:spPr>
        <a:xfrm>
          <a:off x="3225800" y="57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144285</xdr:rowOff>
    </xdr:from>
    <xdr:to>
      <xdr:col>15</xdr:col>
      <xdr:colOff>101600</xdr:colOff>
      <xdr:row>33</xdr:row>
      <xdr:rowOff>74435</xdr:rowOff>
    </xdr:to>
    <xdr:sp macro="" textlink="">
      <xdr:nvSpPr>
        <xdr:cNvPr id="136" name="楕円 135"/>
        <xdr:cNvSpPr/>
      </xdr:nvSpPr>
      <xdr:spPr bwMode="auto">
        <a:xfrm>
          <a:off x="2857500" y="58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256062</xdr:rowOff>
    </xdr:from>
    <xdr:ext cx="762000" cy="259045"/>
    <xdr:sp macro="" textlink="">
      <xdr:nvSpPr>
        <xdr:cNvPr id="137" name="テキスト ボックス 136"/>
        <xdr:cNvSpPr txBox="1"/>
      </xdr:nvSpPr>
      <xdr:spPr>
        <a:xfrm>
          <a:off x="2527300" y="5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43427</xdr:rowOff>
    </xdr:from>
    <xdr:to>
      <xdr:col>24</xdr:col>
      <xdr:colOff>63500</xdr:colOff>
      <xdr:row>33</xdr:row>
      <xdr:rowOff>126409</xdr:rowOff>
    </xdr:to>
    <xdr:cxnSp macro="">
      <xdr:nvCxnSpPr>
        <xdr:cNvPr id="63" name="直線コネクタ 62"/>
        <xdr:cNvCxnSpPr/>
      </xdr:nvCxnSpPr>
      <xdr:spPr>
        <a:xfrm flipV="1">
          <a:off x="3797300" y="5358377"/>
          <a:ext cx="838200" cy="4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126409</xdr:rowOff>
    </xdr:from>
    <xdr:to>
      <xdr:col>19</xdr:col>
      <xdr:colOff>177800</xdr:colOff>
      <xdr:row>33</xdr:row>
      <xdr:rowOff>139079</xdr:rowOff>
    </xdr:to>
    <xdr:cxnSp macro="">
      <xdr:nvCxnSpPr>
        <xdr:cNvPr id="66" name="直線コネクタ 65"/>
        <xdr:cNvCxnSpPr/>
      </xdr:nvCxnSpPr>
      <xdr:spPr>
        <a:xfrm flipV="1">
          <a:off x="2908300" y="5784259"/>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139079</xdr:rowOff>
    </xdr:from>
    <xdr:to>
      <xdr:col>15</xdr:col>
      <xdr:colOff>50800</xdr:colOff>
      <xdr:row>33</xdr:row>
      <xdr:rowOff>168046</xdr:rowOff>
    </xdr:to>
    <xdr:cxnSp macro="">
      <xdr:nvCxnSpPr>
        <xdr:cNvPr id="69" name="直線コネクタ 68"/>
        <xdr:cNvCxnSpPr/>
      </xdr:nvCxnSpPr>
      <xdr:spPr>
        <a:xfrm flipV="1">
          <a:off x="2019300" y="5796929"/>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168046</xdr:rowOff>
    </xdr:from>
    <xdr:to>
      <xdr:col>10</xdr:col>
      <xdr:colOff>114300</xdr:colOff>
      <xdr:row>34</xdr:row>
      <xdr:rowOff>10998</xdr:rowOff>
    </xdr:to>
    <xdr:cxnSp macro="">
      <xdr:nvCxnSpPr>
        <xdr:cNvPr id="72" name="直線コネクタ 71"/>
        <xdr:cNvCxnSpPr/>
      </xdr:nvCxnSpPr>
      <xdr:spPr>
        <a:xfrm flipV="1">
          <a:off x="1130300" y="582589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164077</xdr:rowOff>
    </xdr:from>
    <xdr:to>
      <xdr:col>24</xdr:col>
      <xdr:colOff>114300</xdr:colOff>
      <xdr:row>31</xdr:row>
      <xdr:rowOff>94227</xdr:rowOff>
    </xdr:to>
    <xdr:sp macro="" textlink="">
      <xdr:nvSpPr>
        <xdr:cNvPr id="82" name="楕円 81"/>
        <xdr:cNvSpPr/>
      </xdr:nvSpPr>
      <xdr:spPr>
        <a:xfrm>
          <a:off x="4584700" y="5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117104</xdr:rowOff>
    </xdr:from>
    <xdr:ext cx="534377" cy="259045"/>
    <xdr:sp macro="" textlink="">
      <xdr:nvSpPr>
        <xdr:cNvPr id="83" name="人件費該当値テキスト"/>
        <xdr:cNvSpPr txBox="1"/>
      </xdr:nvSpPr>
      <xdr:spPr>
        <a:xfrm>
          <a:off x="4686300" y="52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75609</xdr:rowOff>
    </xdr:from>
    <xdr:to>
      <xdr:col>20</xdr:col>
      <xdr:colOff>38100</xdr:colOff>
      <xdr:row>34</xdr:row>
      <xdr:rowOff>5759</xdr:rowOff>
    </xdr:to>
    <xdr:sp macro="" textlink="">
      <xdr:nvSpPr>
        <xdr:cNvPr id="84" name="楕円 83"/>
        <xdr:cNvSpPr/>
      </xdr:nvSpPr>
      <xdr:spPr>
        <a:xfrm>
          <a:off x="3746500" y="5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22286</xdr:rowOff>
    </xdr:from>
    <xdr:ext cx="534377" cy="259045"/>
    <xdr:sp macro="" textlink="">
      <xdr:nvSpPr>
        <xdr:cNvPr id="85" name="テキスト ボックス 84"/>
        <xdr:cNvSpPr txBox="1"/>
      </xdr:nvSpPr>
      <xdr:spPr>
        <a:xfrm>
          <a:off x="3530111" y="55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88279</xdr:rowOff>
    </xdr:from>
    <xdr:to>
      <xdr:col>15</xdr:col>
      <xdr:colOff>101600</xdr:colOff>
      <xdr:row>34</xdr:row>
      <xdr:rowOff>18429</xdr:rowOff>
    </xdr:to>
    <xdr:sp macro="" textlink="">
      <xdr:nvSpPr>
        <xdr:cNvPr id="86" name="楕円 85"/>
        <xdr:cNvSpPr/>
      </xdr:nvSpPr>
      <xdr:spPr>
        <a:xfrm>
          <a:off x="2857500" y="574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34956</xdr:rowOff>
    </xdr:from>
    <xdr:ext cx="534377" cy="259045"/>
    <xdr:sp macro="" textlink="">
      <xdr:nvSpPr>
        <xdr:cNvPr id="87" name="テキスト ボックス 86"/>
        <xdr:cNvSpPr txBox="1"/>
      </xdr:nvSpPr>
      <xdr:spPr>
        <a:xfrm>
          <a:off x="2641111" y="552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117246</xdr:rowOff>
    </xdr:from>
    <xdr:to>
      <xdr:col>10</xdr:col>
      <xdr:colOff>165100</xdr:colOff>
      <xdr:row>34</xdr:row>
      <xdr:rowOff>47396</xdr:rowOff>
    </xdr:to>
    <xdr:sp macro="" textlink="">
      <xdr:nvSpPr>
        <xdr:cNvPr id="88" name="楕円 87"/>
        <xdr:cNvSpPr/>
      </xdr:nvSpPr>
      <xdr:spPr>
        <a:xfrm>
          <a:off x="1968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63923</xdr:rowOff>
    </xdr:from>
    <xdr:ext cx="534377" cy="259045"/>
    <xdr:sp macro="" textlink="">
      <xdr:nvSpPr>
        <xdr:cNvPr id="89" name="テキスト ボックス 88"/>
        <xdr:cNvSpPr txBox="1"/>
      </xdr:nvSpPr>
      <xdr:spPr>
        <a:xfrm>
          <a:off x="1752111" y="55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131648</xdr:rowOff>
    </xdr:from>
    <xdr:to>
      <xdr:col>6</xdr:col>
      <xdr:colOff>38100</xdr:colOff>
      <xdr:row>34</xdr:row>
      <xdr:rowOff>61798</xdr:rowOff>
    </xdr:to>
    <xdr:sp macro="" textlink="">
      <xdr:nvSpPr>
        <xdr:cNvPr id="90" name="楕円 89"/>
        <xdr:cNvSpPr/>
      </xdr:nvSpPr>
      <xdr:spPr>
        <a:xfrm>
          <a:off x="1079500" y="57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78325</xdr:rowOff>
    </xdr:from>
    <xdr:ext cx="534377" cy="259045"/>
    <xdr:sp macro="" textlink="">
      <xdr:nvSpPr>
        <xdr:cNvPr id="91" name="テキスト ボックス 90"/>
        <xdr:cNvSpPr txBox="1"/>
      </xdr:nvSpPr>
      <xdr:spPr>
        <a:xfrm>
          <a:off x="863111" y="5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21720</xdr:rowOff>
    </xdr:from>
    <xdr:to>
      <xdr:col>24</xdr:col>
      <xdr:colOff>63500</xdr:colOff>
      <xdr:row>55</xdr:row>
      <xdr:rowOff>100152</xdr:rowOff>
    </xdr:to>
    <xdr:cxnSp macro="">
      <xdr:nvCxnSpPr>
        <xdr:cNvPr id="119" name="直線コネクタ 118"/>
        <xdr:cNvCxnSpPr/>
      </xdr:nvCxnSpPr>
      <xdr:spPr>
        <a:xfrm>
          <a:off x="3797300" y="9451470"/>
          <a:ext cx="838200" cy="7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21720</xdr:rowOff>
    </xdr:from>
    <xdr:to>
      <xdr:col>19</xdr:col>
      <xdr:colOff>177800</xdr:colOff>
      <xdr:row>55</xdr:row>
      <xdr:rowOff>119721</xdr:rowOff>
    </xdr:to>
    <xdr:cxnSp macro="">
      <xdr:nvCxnSpPr>
        <xdr:cNvPr id="122" name="直線コネクタ 121"/>
        <xdr:cNvCxnSpPr/>
      </xdr:nvCxnSpPr>
      <xdr:spPr>
        <a:xfrm flipV="1">
          <a:off x="2908300" y="9451470"/>
          <a:ext cx="889000" cy="9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119721</xdr:rowOff>
    </xdr:from>
    <xdr:to>
      <xdr:col>15</xdr:col>
      <xdr:colOff>50800</xdr:colOff>
      <xdr:row>55</xdr:row>
      <xdr:rowOff>150444</xdr:rowOff>
    </xdr:to>
    <xdr:cxnSp macro="">
      <xdr:nvCxnSpPr>
        <xdr:cNvPr id="125" name="直線コネクタ 124"/>
        <xdr:cNvCxnSpPr/>
      </xdr:nvCxnSpPr>
      <xdr:spPr>
        <a:xfrm flipV="1">
          <a:off x="2019300" y="9549471"/>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150444</xdr:rowOff>
    </xdr:from>
    <xdr:to>
      <xdr:col>10</xdr:col>
      <xdr:colOff>114300</xdr:colOff>
      <xdr:row>55</xdr:row>
      <xdr:rowOff>153439</xdr:rowOff>
    </xdr:to>
    <xdr:cxnSp macro="">
      <xdr:nvCxnSpPr>
        <xdr:cNvPr id="128" name="直線コネクタ 127"/>
        <xdr:cNvCxnSpPr/>
      </xdr:nvCxnSpPr>
      <xdr:spPr>
        <a:xfrm flipV="1">
          <a:off x="1130300" y="9580194"/>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49352</xdr:rowOff>
    </xdr:from>
    <xdr:to>
      <xdr:col>24</xdr:col>
      <xdr:colOff>114300</xdr:colOff>
      <xdr:row>55</xdr:row>
      <xdr:rowOff>150952</xdr:rowOff>
    </xdr:to>
    <xdr:sp macro="" textlink="">
      <xdr:nvSpPr>
        <xdr:cNvPr id="138" name="楕円 137"/>
        <xdr:cNvSpPr/>
      </xdr:nvSpPr>
      <xdr:spPr>
        <a:xfrm>
          <a:off x="4584700" y="94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72229</xdr:rowOff>
    </xdr:from>
    <xdr:ext cx="534377" cy="259045"/>
    <xdr:sp macro="" textlink="">
      <xdr:nvSpPr>
        <xdr:cNvPr id="139" name="物件費該当値テキスト"/>
        <xdr:cNvSpPr txBox="1"/>
      </xdr:nvSpPr>
      <xdr:spPr>
        <a:xfrm>
          <a:off x="4686300" y="93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142370</xdr:rowOff>
    </xdr:from>
    <xdr:to>
      <xdr:col>20</xdr:col>
      <xdr:colOff>38100</xdr:colOff>
      <xdr:row>55</xdr:row>
      <xdr:rowOff>72520</xdr:rowOff>
    </xdr:to>
    <xdr:sp macro="" textlink="">
      <xdr:nvSpPr>
        <xdr:cNvPr id="140" name="楕円 139"/>
        <xdr:cNvSpPr/>
      </xdr:nvSpPr>
      <xdr:spPr>
        <a:xfrm>
          <a:off x="3746500" y="94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89047</xdr:rowOff>
    </xdr:from>
    <xdr:ext cx="534377" cy="259045"/>
    <xdr:sp macro="" textlink="">
      <xdr:nvSpPr>
        <xdr:cNvPr id="141" name="テキスト ボックス 140"/>
        <xdr:cNvSpPr txBox="1"/>
      </xdr:nvSpPr>
      <xdr:spPr>
        <a:xfrm>
          <a:off x="3530111" y="917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68921</xdr:rowOff>
    </xdr:from>
    <xdr:to>
      <xdr:col>15</xdr:col>
      <xdr:colOff>101600</xdr:colOff>
      <xdr:row>55</xdr:row>
      <xdr:rowOff>170521</xdr:rowOff>
    </xdr:to>
    <xdr:sp macro="" textlink="">
      <xdr:nvSpPr>
        <xdr:cNvPr id="142" name="楕円 141"/>
        <xdr:cNvSpPr/>
      </xdr:nvSpPr>
      <xdr:spPr>
        <a:xfrm>
          <a:off x="2857500" y="94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15598</xdr:rowOff>
    </xdr:from>
    <xdr:ext cx="534377" cy="259045"/>
    <xdr:sp macro="" textlink="">
      <xdr:nvSpPr>
        <xdr:cNvPr id="143" name="テキスト ボックス 142"/>
        <xdr:cNvSpPr txBox="1"/>
      </xdr:nvSpPr>
      <xdr:spPr>
        <a:xfrm>
          <a:off x="2641111" y="92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99644</xdr:rowOff>
    </xdr:from>
    <xdr:to>
      <xdr:col>10</xdr:col>
      <xdr:colOff>165100</xdr:colOff>
      <xdr:row>56</xdr:row>
      <xdr:rowOff>29794</xdr:rowOff>
    </xdr:to>
    <xdr:sp macro="" textlink="">
      <xdr:nvSpPr>
        <xdr:cNvPr id="144" name="楕円 143"/>
        <xdr:cNvSpPr/>
      </xdr:nvSpPr>
      <xdr:spPr>
        <a:xfrm>
          <a:off x="1968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46321</xdr:rowOff>
    </xdr:from>
    <xdr:ext cx="534377" cy="259045"/>
    <xdr:sp macro="" textlink="">
      <xdr:nvSpPr>
        <xdr:cNvPr id="145" name="テキスト ボックス 144"/>
        <xdr:cNvSpPr txBox="1"/>
      </xdr:nvSpPr>
      <xdr:spPr>
        <a:xfrm>
          <a:off x="1752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102639</xdr:rowOff>
    </xdr:from>
    <xdr:to>
      <xdr:col>6</xdr:col>
      <xdr:colOff>38100</xdr:colOff>
      <xdr:row>56</xdr:row>
      <xdr:rowOff>32789</xdr:rowOff>
    </xdr:to>
    <xdr:sp macro="" textlink="">
      <xdr:nvSpPr>
        <xdr:cNvPr id="146" name="楕円 145"/>
        <xdr:cNvSpPr/>
      </xdr:nvSpPr>
      <xdr:spPr>
        <a:xfrm>
          <a:off x="1079500" y="953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49316</xdr:rowOff>
    </xdr:from>
    <xdr:ext cx="534377" cy="259045"/>
    <xdr:sp macro="" textlink="">
      <xdr:nvSpPr>
        <xdr:cNvPr id="147" name="テキスト ボックス 146"/>
        <xdr:cNvSpPr txBox="1"/>
      </xdr:nvSpPr>
      <xdr:spPr>
        <a:xfrm>
          <a:off x="863111" y="930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91390</xdr:rowOff>
    </xdr:from>
    <xdr:to>
      <xdr:col>24</xdr:col>
      <xdr:colOff>63500</xdr:colOff>
      <xdr:row>78</xdr:row>
      <xdr:rowOff>31114</xdr:rowOff>
    </xdr:to>
    <xdr:cxnSp macro="">
      <xdr:nvCxnSpPr>
        <xdr:cNvPr id="176" name="直線コネクタ 175"/>
        <xdr:cNvCxnSpPr/>
      </xdr:nvCxnSpPr>
      <xdr:spPr>
        <a:xfrm flipV="1">
          <a:off x="3797300" y="13293040"/>
          <a:ext cx="838200" cy="1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31114</xdr:rowOff>
    </xdr:from>
    <xdr:to>
      <xdr:col>19</xdr:col>
      <xdr:colOff>177800</xdr:colOff>
      <xdr:row>78</xdr:row>
      <xdr:rowOff>39421</xdr:rowOff>
    </xdr:to>
    <xdr:cxnSp macro="">
      <xdr:nvCxnSpPr>
        <xdr:cNvPr id="179" name="直線コネクタ 178"/>
        <xdr:cNvCxnSpPr/>
      </xdr:nvCxnSpPr>
      <xdr:spPr>
        <a:xfrm flipV="1">
          <a:off x="2908300" y="13404214"/>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148158</xdr:rowOff>
    </xdr:from>
    <xdr:to>
      <xdr:col>15</xdr:col>
      <xdr:colOff>50800</xdr:colOff>
      <xdr:row>78</xdr:row>
      <xdr:rowOff>39421</xdr:rowOff>
    </xdr:to>
    <xdr:cxnSp macro="">
      <xdr:nvCxnSpPr>
        <xdr:cNvPr id="182" name="直線コネクタ 181"/>
        <xdr:cNvCxnSpPr/>
      </xdr:nvCxnSpPr>
      <xdr:spPr>
        <a:xfrm>
          <a:off x="2019300" y="13349808"/>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148158</xdr:rowOff>
    </xdr:from>
    <xdr:to>
      <xdr:col>10</xdr:col>
      <xdr:colOff>114300</xdr:colOff>
      <xdr:row>78</xdr:row>
      <xdr:rowOff>3378</xdr:rowOff>
    </xdr:to>
    <xdr:cxnSp macro="">
      <xdr:nvCxnSpPr>
        <xdr:cNvPr id="185" name="直線コネクタ 184"/>
        <xdr:cNvCxnSpPr/>
      </xdr:nvCxnSpPr>
      <xdr:spPr>
        <a:xfrm flipV="1">
          <a:off x="1130300" y="1334980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7" name="テキスト ボックス 186"/>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89" name="テキスト ボックス 188"/>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40590</xdr:rowOff>
    </xdr:from>
    <xdr:to>
      <xdr:col>24</xdr:col>
      <xdr:colOff>114300</xdr:colOff>
      <xdr:row>77</xdr:row>
      <xdr:rowOff>142190</xdr:rowOff>
    </xdr:to>
    <xdr:sp macro="" textlink="">
      <xdr:nvSpPr>
        <xdr:cNvPr id="195" name="楕円 194"/>
        <xdr:cNvSpPr/>
      </xdr:nvSpPr>
      <xdr:spPr>
        <a:xfrm>
          <a:off x="45847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19017</xdr:rowOff>
    </xdr:from>
    <xdr:ext cx="469744" cy="259045"/>
    <xdr:sp macro="" textlink="">
      <xdr:nvSpPr>
        <xdr:cNvPr id="196" name="維持補修費該当値テキスト"/>
        <xdr:cNvSpPr txBox="1"/>
      </xdr:nvSpPr>
      <xdr:spPr>
        <a:xfrm>
          <a:off x="4686300" y="132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151764</xdr:rowOff>
    </xdr:from>
    <xdr:to>
      <xdr:col>20</xdr:col>
      <xdr:colOff>38100</xdr:colOff>
      <xdr:row>78</xdr:row>
      <xdr:rowOff>81914</xdr:rowOff>
    </xdr:to>
    <xdr:sp macro="" textlink="">
      <xdr:nvSpPr>
        <xdr:cNvPr id="197" name="楕円 196"/>
        <xdr:cNvSpPr/>
      </xdr:nvSpPr>
      <xdr:spPr>
        <a:xfrm>
          <a:off x="3746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73041</xdr:rowOff>
    </xdr:from>
    <xdr:ext cx="469744" cy="259045"/>
    <xdr:sp macro="" textlink="">
      <xdr:nvSpPr>
        <xdr:cNvPr id="198" name="テキスト ボックス 197"/>
        <xdr:cNvSpPr txBox="1"/>
      </xdr:nvSpPr>
      <xdr:spPr>
        <a:xfrm>
          <a:off x="3562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160071</xdr:rowOff>
    </xdr:from>
    <xdr:to>
      <xdr:col>15</xdr:col>
      <xdr:colOff>101600</xdr:colOff>
      <xdr:row>78</xdr:row>
      <xdr:rowOff>90221</xdr:rowOff>
    </xdr:to>
    <xdr:sp macro="" textlink="">
      <xdr:nvSpPr>
        <xdr:cNvPr id="199" name="楕円 198"/>
        <xdr:cNvSpPr/>
      </xdr:nvSpPr>
      <xdr:spPr>
        <a:xfrm>
          <a:off x="2857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81348</xdr:rowOff>
    </xdr:from>
    <xdr:ext cx="469744" cy="259045"/>
    <xdr:sp macro="" textlink="">
      <xdr:nvSpPr>
        <xdr:cNvPr id="200" name="テキスト ボックス 199"/>
        <xdr:cNvSpPr txBox="1"/>
      </xdr:nvSpPr>
      <xdr:spPr>
        <a:xfrm>
          <a:off x="2673428" y="1345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97358</xdr:rowOff>
    </xdr:from>
    <xdr:to>
      <xdr:col>10</xdr:col>
      <xdr:colOff>165100</xdr:colOff>
      <xdr:row>78</xdr:row>
      <xdr:rowOff>27508</xdr:rowOff>
    </xdr:to>
    <xdr:sp macro="" textlink="">
      <xdr:nvSpPr>
        <xdr:cNvPr id="201" name="楕円 200"/>
        <xdr:cNvSpPr/>
      </xdr:nvSpPr>
      <xdr:spPr>
        <a:xfrm>
          <a:off x="1968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18635</xdr:rowOff>
    </xdr:from>
    <xdr:ext cx="469744" cy="259045"/>
    <xdr:sp macro="" textlink="">
      <xdr:nvSpPr>
        <xdr:cNvPr id="202" name="テキスト ボックス 201"/>
        <xdr:cNvSpPr txBox="1"/>
      </xdr:nvSpPr>
      <xdr:spPr>
        <a:xfrm>
          <a:off x="1784428"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124028</xdr:rowOff>
    </xdr:from>
    <xdr:to>
      <xdr:col>6</xdr:col>
      <xdr:colOff>38100</xdr:colOff>
      <xdr:row>78</xdr:row>
      <xdr:rowOff>54178</xdr:rowOff>
    </xdr:to>
    <xdr:sp macro="" textlink="">
      <xdr:nvSpPr>
        <xdr:cNvPr id="203" name="楕円 202"/>
        <xdr:cNvSpPr/>
      </xdr:nvSpPr>
      <xdr:spPr>
        <a:xfrm>
          <a:off x="10795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45305</xdr:rowOff>
    </xdr:from>
    <xdr:ext cx="469744" cy="259045"/>
    <xdr:sp macro="" textlink="">
      <xdr:nvSpPr>
        <xdr:cNvPr id="204" name="テキスト ボックス 203"/>
        <xdr:cNvSpPr txBox="1"/>
      </xdr:nvSpPr>
      <xdr:spPr>
        <a:xfrm>
          <a:off x="895428"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92633</xdr:rowOff>
    </xdr:from>
    <xdr:to>
      <xdr:col>24</xdr:col>
      <xdr:colOff>63500</xdr:colOff>
      <xdr:row>94</xdr:row>
      <xdr:rowOff>102133</xdr:rowOff>
    </xdr:to>
    <xdr:cxnSp macro="">
      <xdr:nvCxnSpPr>
        <xdr:cNvPr id="234" name="直線コネクタ 233"/>
        <xdr:cNvCxnSpPr/>
      </xdr:nvCxnSpPr>
      <xdr:spPr>
        <a:xfrm flipV="1">
          <a:off x="3797300" y="16208933"/>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102133</xdr:rowOff>
    </xdr:from>
    <xdr:to>
      <xdr:col>19</xdr:col>
      <xdr:colOff>177800</xdr:colOff>
      <xdr:row>94</xdr:row>
      <xdr:rowOff>135319</xdr:rowOff>
    </xdr:to>
    <xdr:cxnSp macro="">
      <xdr:nvCxnSpPr>
        <xdr:cNvPr id="237" name="直線コネクタ 236"/>
        <xdr:cNvCxnSpPr/>
      </xdr:nvCxnSpPr>
      <xdr:spPr>
        <a:xfrm flipV="1">
          <a:off x="2908300" y="16218433"/>
          <a:ext cx="8890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135319</xdr:rowOff>
    </xdr:from>
    <xdr:to>
      <xdr:col>15</xdr:col>
      <xdr:colOff>50800</xdr:colOff>
      <xdr:row>94</xdr:row>
      <xdr:rowOff>148628</xdr:rowOff>
    </xdr:to>
    <xdr:cxnSp macro="">
      <xdr:nvCxnSpPr>
        <xdr:cNvPr id="240" name="直線コネクタ 239"/>
        <xdr:cNvCxnSpPr/>
      </xdr:nvCxnSpPr>
      <xdr:spPr>
        <a:xfrm flipV="1">
          <a:off x="2019300" y="16251619"/>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137757</xdr:rowOff>
    </xdr:from>
    <xdr:to>
      <xdr:col>10</xdr:col>
      <xdr:colOff>114300</xdr:colOff>
      <xdr:row>94</xdr:row>
      <xdr:rowOff>148628</xdr:rowOff>
    </xdr:to>
    <xdr:cxnSp macro="">
      <xdr:nvCxnSpPr>
        <xdr:cNvPr id="243" name="直線コネクタ 242"/>
        <xdr:cNvCxnSpPr/>
      </xdr:nvCxnSpPr>
      <xdr:spPr>
        <a:xfrm>
          <a:off x="1130300" y="16254057"/>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41833</xdr:rowOff>
    </xdr:from>
    <xdr:to>
      <xdr:col>24</xdr:col>
      <xdr:colOff>114300</xdr:colOff>
      <xdr:row>94</xdr:row>
      <xdr:rowOff>143433</xdr:rowOff>
    </xdr:to>
    <xdr:sp macro="" textlink="">
      <xdr:nvSpPr>
        <xdr:cNvPr id="253" name="楕円 252"/>
        <xdr:cNvSpPr/>
      </xdr:nvSpPr>
      <xdr:spPr>
        <a:xfrm>
          <a:off x="4584700" y="161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64710</xdr:rowOff>
    </xdr:from>
    <xdr:ext cx="599010" cy="259045"/>
    <xdr:sp macro="" textlink="">
      <xdr:nvSpPr>
        <xdr:cNvPr id="254" name="扶助費該当値テキスト"/>
        <xdr:cNvSpPr txBox="1"/>
      </xdr:nvSpPr>
      <xdr:spPr>
        <a:xfrm>
          <a:off x="4686300" y="1600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51333</xdr:rowOff>
    </xdr:from>
    <xdr:to>
      <xdr:col>20</xdr:col>
      <xdr:colOff>38100</xdr:colOff>
      <xdr:row>94</xdr:row>
      <xdr:rowOff>152933</xdr:rowOff>
    </xdr:to>
    <xdr:sp macro="" textlink="">
      <xdr:nvSpPr>
        <xdr:cNvPr id="255" name="楕円 254"/>
        <xdr:cNvSpPr/>
      </xdr:nvSpPr>
      <xdr:spPr>
        <a:xfrm>
          <a:off x="3746500" y="161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169460</xdr:rowOff>
    </xdr:from>
    <xdr:ext cx="599010" cy="259045"/>
    <xdr:sp macro="" textlink="">
      <xdr:nvSpPr>
        <xdr:cNvPr id="256" name="テキスト ボックス 255"/>
        <xdr:cNvSpPr txBox="1"/>
      </xdr:nvSpPr>
      <xdr:spPr>
        <a:xfrm>
          <a:off x="3497795" y="1594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84519</xdr:rowOff>
    </xdr:from>
    <xdr:to>
      <xdr:col>15</xdr:col>
      <xdr:colOff>101600</xdr:colOff>
      <xdr:row>95</xdr:row>
      <xdr:rowOff>14669</xdr:rowOff>
    </xdr:to>
    <xdr:sp macro="" textlink="">
      <xdr:nvSpPr>
        <xdr:cNvPr id="257" name="楕円 256"/>
        <xdr:cNvSpPr/>
      </xdr:nvSpPr>
      <xdr:spPr>
        <a:xfrm>
          <a:off x="2857500" y="16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31196</xdr:rowOff>
    </xdr:from>
    <xdr:ext cx="599010" cy="259045"/>
    <xdr:sp macro="" textlink="">
      <xdr:nvSpPr>
        <xdr:cNvPr id="258" name="テキスト ボックス 257"/>
        <xdr:cNvSpPr txBox="1"/>
      </xdr:nvSpPr>
      <xdr:spPr>
        <a:xfrm>
          <a:off x="2608795" y="1597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97828</xdr:rowOff>
    </xdr:from>
    <xdr:to>
      <xdr:col>10</xdr:col>
      <xdr:colOff>165100</xdr:colOff>
      <xdr:row>95</xdr:row>
      <xdr:rowOff>27978</xdr:rowOff>
    </xdr:to>
    <xdr:sp macro="" textlink="">
      <xdr:nvSpPr>
        <xdr:cNvPr id="259" name="楕円 258"/>
        <xdr:cNvSpPr/>
      </xdr:nvSpPr>
      <xdr:spPr>
        <a:xfrm>
          <a:off x="1968500" y="162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44505</xdr:rowOff>
    </xdr:from>
    <xdr:ext cx="599010" cy="259045"/>
    <xdr:sp macro="" textlink="">
      <xdr:nvSpPr>
        <xdr:cNvPr id="260" name="テキスト ボックス 259"/>
        <xdr:cNvSpPr txBox="1"/>
      </xdr:nvSpPr>
      <xdr:spPr>
        <a:xfrm>
          <a:off x="1719795" y="1598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86957</xdr:rowOff>
    </xdr:from>
    <xdr:to>
      <xdr:col>6</xdr:col>
      <xdr:colOff>38100</xdr:colOff>
      <xdr:row>95</xdr:row>
      <xdr:rowOff>17107</xdr:rowOff>
    </xdr:to>
    <xdr:sp macro="" textlink="">
      <xdr:nvSpPr>
        <xdr:cNvPr id="261" name="楕円 260"/>
        <xdr:cNvSpPr/>
      </xdr:nvSpPr>
      <xdr:spPr>
        <a:xfrm>
          <a:off x="1079500" y="162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33634</xdr:rowOff>
    </xdr:from>
    <xdr:ext cx="599010" cy="259045"/>
    <xdr:sp macro="" textlink="">
      <xdr:nvSpPr>
        <xdr:cNvPr id="262" name="テキスト ボックス 261"/>
        <xdr:cNvSpPr txBox="1"/>
      </xdr:nvSpPr>
      <xdr:spPr>
        <a:xfrm>
          <a:off x="830795" y="1597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134358</xdr:rowOff>
    </xdr:from>
    <xdr:to>
      <xdr:col>55</xdr:col>
      <xdr:colOff>0</xdr:colOff>
      <xdr:row>36</xdr:row>
      <xdr:rowOff>138770</xdr:rowOff>
    </xdr:to>
    <xdr:cxnSp macro="">
      <xdr:nvCxnSpPr>
        <xdr:cNvPr id="291" name="直線コネクタ 290"/>
        <xdr:cNvCxnSpPr/>
      </xdr:nvCxnSpPr>
      <xdr:spPr>
        <a:xfrm flipV="1">
          <a:off x="9639300" y="5449308"/>
          <a:ext cx="838200" cy="86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125108</xdr:rowOff>
    </xdr:from>
    <xdr:to>
      <xdr:col>50</xdr:col>
      <xdr:colOff>114300</xdr:colOff>
      <xdr:row>36</xdr:row>
      <xdr:rowOff>138770</xdr:rowOff>
    </xdr:to>
    <xdr:cxnSp macro="">
      <xdr:nvCxnSpPr>
        <xdr:cNvPr id="294" name="直線コネクタ 293"/>
        <xdr:cNvCxnSpPr/>
      </xdr:nvCxnSpPr>
      <xdr:spPr>
        <a:xfrm>
          <a:off x="8750300" y="6297308"/>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125108</xdr:rowOff>
    </xdr:from>
    <xdr:to>
      <xdr:col>45</xdr:col>
      <xdr:colOff>177800</xdr:colOff>
      <xdr:row>36</xdr:row>
      <xdr:rowOff>144440</xdr:rowOff>
    </xdr:to>
    <xdr:cxnSp macro="">
      <xdr:nvCxnSpPr>
        <xdr:cNvPr id="297" name="直線コネクタ 296"/>
        <xdr:cNvCxnSpPr/>
      </xdr:nvCxnSpPr>
      <xdr:spPr>
        <a:xfrm flipV="1">
          <a:off x="7861300" y="6297308"/>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144440</xdr:rowOff>
    </xdr:from>
    <xdr:to>
      <xdr:col>41</xdr:col>
      <xdr:colOff>50800</xdr:colOff>
      <xdr:row>36</xdr:row>
      <xdr:rowOff>161935</xdr:rowOff>
    </xdr:to>
    <xdr:cxnSp macro="">
      <xdr:nvCxnSpPr>
        <xdr:cNvPr id="300" name="直線コネクタ 299"/>
        <xdr:cNvCxnSpPr/>
      </xdr:nvCxnSpPr>
      <xdr:spPr>
        <a:xfrm flipV="1">
          <a:off x="6972300" y="6316640"/>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83558</xdr:rowOff>
    </xdr:from>
    <xdr:to>
      <xdr:col>55</xdr:col>
      <xdr:colOff>50800</xdr:colOff>
      <xdr:row>32</xdr:row>
      <xdr:rowOff>13708</xdr:rowOff>
    </xdr:to>
    <xdr:sp macro="" textlink="">
      <xdr:nvSpPr>
        <xdr:cNvPr id="310" name="楕円 309"/>
        <xdr:cNvSpPr/>
      </xdr:nvSpPr>
      <xdr:spPr>
        <a:xfrm>
          <a:off x="10426700" y="5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106435</xdr:rowOff>
    </xdr:from>
    <xdr:ext cx="599010" cy="259045"/>
    <xdr:sp macro="" textlink="">
      <xdr:nvSpPr>
        <xdr:cNvPr id="311" name="補助費等該当値テキスト"/>
        <xdr:cNvSpPr txBox="1"/>
      </xdr:nvSpPr>
      <xdr:spPr>
        <a:xfrm>
          <a:off x="10528300" y="524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87970</xdr:rowOff>
    </xdr:from>
    <xdr:to>
      <xdr:col>50</xdr:col>
      <xdr:colOff>165100</xdr:colOff>
      <xdr:row>37</xdr:row>
      <xdr:rowOff>18120</xdr:rowOff>
    </xdr:to>
    <xdr:sp macro="" textlink="">
      <xdr:nvSpPr>
        <xdr:cNvPr id="312" name="楕円 311"/>
        <xdr:cNvSpPr/>
      </xdr:nvSpPr>
      <xdr:spPr>
        <a:xfrm>
          <a:off x="9588500" y="62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34647</xdr:rowOff>
    </xdr:from>
    <xdr:ext cx="534377" cy="259045"/>
    <xdr:sp macro="" textlink="">
      <xdr:nvSpPr>
        <xdr:cNvPr id="313" name="テキスト ボックス 312"/>
        <xdr:cNvSpPr txBox="1"/>
      </xdr:nvSpPr>
      <xdr:spPr>
        <a:xfrm>
          <a:off x="9372111" y="603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74308</xdr:rowOff>
    </xdr:from>
    <xdr:to>
      <xdr:col>46</xdr:col>
      <xdr:colOff>38100</xdr:colOff>
      <xdr:row>37</xdr:row>
      <xdr:rowOff>4458</xdr:rowOff>
    </xdr:to>
    <xdr:sp macro="" textlink="">
      <xdr:nvSpPr>
        <xdr:cNvPr id="314" name="楕円 313"/>
        <xdr:cNvSpPr/>
      </xdr:nvSpPr>
      <xdr:spPr>
        <a:xfrm>
          <a:off x="8699500" y="62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20985</xdr:rowOff>
    </xdr:from>
    <xdr:ext cx="534377" cy="259045"/>
    <xdr:sp macro="" textlink="">
      <xdr:nvSpPr>
        <xdr:cNvPr id="315" name="テキスト ボックス 314"/>
        <xdr:cNvSpPr txBox="1"/>
      </xdr:nvSpPr>
      <xdr:spPr>
        <a:xfrm>
          <a:off x="8483111" y="60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93640</xdr:rowOff>
    </xdr:from>
    <xdr:to>
      <xdr:col>41</xdr:col>
      <xdr:colOff>101600</xdr:colOff>
      <xdr:row>37</xdr:row>
      <xdr:rowOff>23790</xdr:rowOff>
    </xdr:to>
    <xdr:sp macro="" textlink="">
      <xdr:nvSpPr>
        <xdr:cNvPr id="316" name="楕円 315"/>
        <xdr:cNvSpPr/>
      </xdr:nvSpPr>
      <xdr:spPr>
        <a:xfrm>
          <a:off x="7810500" y="62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40317</xdr:rowOff>
    </xdr:from>
    <xdr:ext cx="534377" cy="259045"/>
    <xdr:sp macro="" textlink="">
      <xdr:nvSpPr>
        <xdr:cNvPr id="317" name="テキスト ボックス 316"/>
        <xdr:cNvSpPr txBox="1"/>
      </xdr:nvSpPr>
      <xdr:spPr>
        <a:xfrm>
          <a:off x="7594111" y="60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111135</xdr:rowOff>
    </xdr:from>
    <xdr:to>
      <xdr:col>36</xdr:col>
      <xdr:colOff>165100</xdr:colOff>
      <xdr:row>37</xdr:row>
      <xdr:rowOff>41285</xdr:rowOff>
    </xdr:to>
    <xdr:sp macro="" textlink="">
      <xdr:nvSpPr>
        <xdr:cNvPr id="318" name="楕円 317"/>
        <xdr:cNvSpPr/>
      </xdr:nvSpPr>
      <xdr:spPr>
        <a:xfrm>
          <a:off x="6921500" y="62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57812</xdr:rowOff>
    </xdr:from>
    <xdr:ext cx="534377" cy="259045"/>
    <xdr:sp macro="" textlink="">
      <xdr:nvSpPr>
        <xdr:cNvPr id="319" name="テキスト ボックス 318"/>
        <xdr:cNvSpPr txBox="1"/>
      </xdr:nvSpPr>
      <xdr:spPr>
        <a:xfrm>
          <a:off x="6705111" y="60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72541</xdr:rowOff>
    </xdr:from>
    <xdr:to>
      <xdr:col>55</xdr:col>
      <xdr:colOff>0</xdr:colOff>
      <xdr:row>56</xdr:row>
      <xdr:rowOff>44668</xdr:rowOff>
    </xdr:to>
    <xdr:cxnSp macro="">
      <xdr:nvCxnSpPr>
        <xdr:cNvPr id="351" name="直線コネクタ 350"/>
        <xdr:cNvCxnSpPr/>
      </xdr:nvCxnSpPr>
      <xdr:spPr>
        <a:xfrm flipV="1">
          <a:off x="9639300" y="9502291"/>
          <a:ext cx="838200" cy="14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44668</xdr:rowOff>
    </xdr:from>
    <xdr:to>
      <xdr:col>50</xdr:col>
      <xdr:colOff>114300</xdr:colOff>
      <xdr:row>57</xdr:row>
      <xdr:rowOff>93507</xdr:rowOff>
    </xdr:to>
    <xdr:cxnSp macro="">
      <xdr:nvCxnSpPr>
        <xdr:cNvPr id="354" name="直線コネクタ 353"/>
        <xdr:cNvCxnSpPr/>
      </xdr:nvCxnSpPr>
      <xdr:spPr>
        <a:xfrm flipV="1">
          <a:off x="8750300" y="9645868"/>
          <a:ext cx="889000" cy="2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68638</xdr:rowOff>
    </xdr:from>
    <xdr:to>
      <xdr:col>45</xdr:col>
      <xdr:colOff>177800</xdr:colOff>
      <xdr:row>57</xdr:row>
      <xdr:rowOff>93507</xdr:rowOff>
    </xdr:to>
    <xdr:cxnSp macro="">
      <xdr:nvCxnSpPr>
        <xdr:cNvPr id="357" name="直線コネクタ 356"/>
        <xdr:cNvCxnSpPr/>
      </xdr:nvCxnSpPr>
      <xdr:spPr>
        <a:xfrm>
          <a:off x="7861300" y="9841288"/>
          <a:ext cx="889000" cy="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68638</xdr:rowOff>
    </xdr:from>
    <xdr:to>
      <xdr:col>41</xdr:col>
      <xdr:colOff>50800</xdr:colOff>
      <xdr:row>57</xdr:row>
      <xdr:rowOff>87399</xdr:rowOff>
    </xdr:to>
    <xdr:cxnSp macro="">
      <xdr:nvCxnSpPr>
        <xdr:cNvPr id="360" name="直線コネクタ 359"/>
        <xdr:cNvCxnSpPr/>
      </xdr:nvCxnSpPr>
      <xdr:spPr>
        <a:xfrm flipV="1">
          <a:off x="6972300" y="9841288"/>
          <a:ext cx="8890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93935</xdr:rowOff>
    </xdr:from>
    <xdr:ext cx="534377" cy="259045"/>
    <xdr:sp macro="" textlink="">
      <xdr:nvSpPr>
        <xdr:cNvPr id="362" name="テキスト ボックス 361"/>
        <xdr:cNvSpPr txBox="1"/>
      </xdr:nvSpPr>
      <xdr:spPr>
        <a:xfrm>
          <a:off x="7594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4" name="テキスト ボックス 363"/>
        <xdr:cNvSpPr txBox="1"/>
      </xdr:nvSpPr>
      <xdr:spPr>
        <a:xfrm>
          <a:off x="6705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21741</xdr:rowOff>
    </xdr:from>
    <xdr:to>
      <xdr:col>55</xdr:col>
      <xdr:colOff>50800</xdr:colOff>
      <xdr:row>55</xdr:row>
      <xdr:rowOff>123341</xdr:rowOff>
    </xdr:to>
    <xdr:sp macro="" textlink="">
      <xdr:nvSpPr>
        <xdr:cNvPr id="370" name="楕円 369"/>
        <xdr:cNvSpPr/>
      </xdr:nvSpPr>
      <xdr:spPr>
        <a:xfrm>
          <a:off x="10426700" y="9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44618</xdr:rowOff>
    </xdr:from>
    <xdr:ext cx="534377" cy="259045"/>
    <xdr:sp macro="" textlink="">
      <xdr:nvSpPr>
        <xdr:cNvPr id="371" name="普通建設事業費該当値テキスト"/>
        <xdr:cNvSpPr txBox="1"/>
      </xdr:nvSpPr>
      <xdr:spPr>
        <a:xfrm>
          <a:off x="10528300" y="93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165318</xdr:rowOff>
    </xdr:from>
    <xdr:to>
      <xdr:col>50</xdr:col>
      <xdr:colOff>165100</xdr:colOff>
      <xdr:row>56</xdr:row>
      <xdr:rowOff>95468</xdr:rowOff>
    </xdr:to>
    <xdr:sp macro="" textlink="">
      <xdr:nvSpPr>
        <xdr:cNvPr id="372" name="楕円 371"/>
        <xdr:cNvSpPr/>
      </xdr:nvSpPr>
      <xdr:spPr>
        <a:xfrm>
          <a:off x="9588500" y="95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111995</xdr:rowOff>
    </xdr:from>
    <xdr:ext cx="534377" cy="259045"/>
    <xdr:sp macro="" textlink="">
      <xdr:nvSpPr>
        <xdr:cNvPr id="373" name="テキスト ボックス 372"/>
        <xdr:cNvSpPr txBox="1"/>
      </xdr:nvSpPr>
      <xdr:spPr>
        <a:xfrm>
          <a:off x="9372111" y="93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42707</xdr:rowOff>
    </xdr:from>
    <xdr:to>
      <xdr:col>46</xdr:col>
      <xdr:colOff>38100</xdr:colOff>
      <xdr:row>57</xdr:row>
      <xdr:rowOff>144307</xdr:rowOff>
    </xdr:to>
    <xdr:sp macro="" textlink="">
      <xdr:nvSpPr>
        <xdr:cNvPr id="374" name="楕円 373"/>
        <xdr:cNvSpPr/>
      </xdr:nvSpPr>
      <xdr:spPr>
        <a:xfrm>
          <a:off x="8699500" y="98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135434</xdr:rowOff>
    </xdr:from>
    <xdr:ext cx="534377" cy="259045"/>
    <xdr:sp macro="" textlink="">
      <xdr:nvSpPr>
        <xdr:cNvPr id="375" name="テキスト ボックス 374"/>
        <xdr:cNvSpPr txBox="1"/>
      </xdr:nvSpPr>
      <xdr:spPr>
        <a:xfrm>
          <a:off x="8483111" y="990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17838</xdr:rowOff>
    </xdr:from>
    <xdr:to>
      <xdr:col>41</xdr:col>
      <xdr:colOff>101600</xdr:colOff>
      <xdr:row>57</xdr:row>
      <xdr:rowOff>119438</xdr:rowOff>
    </xdr:to>
    <xdr:sp macro="" textlink="">
      <xdr:nvSpPr>
        <xdr:cNvPr id="376" name="楕円 375"/>
        <xdr:cNvSpPr/>
      </xdr:nvSpPr>
      <xdr:spPr>
        <a:xfrm>
          <a:off x="7810500" y="9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110565</xdr:rowOff>
    </xdr:from>
    <xdr:ext cx="534377" cy="259045"/>
    <xdr:sp macro="" textlink="">
      <xdr:nvSpPr>
        <xdr:cNvPr id="377" name="テキスト ボックス 376"/>
        <xdr:cNvSpPr txBox="1"/>
      </xdr:nvSpPr>
      <xdr:spPr>
        <a:xfrm>
          <a:off x="7594111" y="98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36599</xdr:rowOff>
    </xdr:from>
    <xdr:to>
      <xdr:col>36</xdr:col>
      <xdr:colOff>165100</xdr:colOff>
      <xdr:row>57</xdr:row>
      <xdr:rowOff>138199</xdr:rowOff>
    </xdr:to>
    <xdr:sp macro="" textlink="">
      <xdr:nvSpPr>
        <xdr:cNvPr id="378" name="楕円 377"/>
        <xdr:cNvSpPr/>
      </xdr:nvSpPr>
      <xdr:spPr>
        <a:xfrm>
          <a:off x="6921500" y="98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129326</xdr:rowOff>
    </xdr:from>
    <xdr:ext cx="534377" cy="259045"/>
    <xdr:sp macro="" textlink="">
      <xdr:nvSpPr>
        <xdr:cNvPr id="379" name="テキスト ボックス 378"/>
        <xdr:cNvSpPr txBox="1"/>
      </xdr:nvSpPr>
      <xdr:spPr>
        <a:xfrm>
          <a:off x="6705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58753</xdr:rowOff>
    </xdr:from>
    <xdr:to>
      <xdr:col>55</xdr:col>
      <xdr:colOff>0</xdr:colOff>
      <xdr:row>78</xdr:row>
      <xdr:rowOff>76881</xdr:rowOff>
    </xdr:to>
    <xdr:cxnSp macro="">
      <xdr:nvCxnSpPr>
        <xdr:cNvPr id="406" name="直線コネクタ 405"/>
        <xdr:cNvCxnSpPr/>
      </xdr:nvCxnSpPr>
      <xdr:spPr>
        <a:xfrm flipV="1">
          <a:off x="9639300" y="13431853"/>
          <a:ext cx="8382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76881</xdr:rowOff>
    </xdr:from>
    <xdr:to>
      <xdr:col>50</xdr:col>
      <xdr:colOff>114300</xdr:colOff>
      <xdr:row>78</xdr:row>
      <xdr:rowOff>88173</xdr:rowOff>
    </xdr:to>
    <xdr:cxnSp macro="">
      <xdr:nvCxnSpPr>
        <xdr:cNvPr id="409" name="直線コネクタ 408"/>
        <xdr:cNvCxnSpPr/>
      </xdr:nvCxnSpPr>
      <xdr:spPr>
        <a:xfrm flipV="1">
          <a:off x="8750300" y="13449981"/>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64171</xdr:rowOff>
    </xdr:from>
    <xdr:to>
      <xdr:col>45</xdr:col>
      <xdr:colOff>177800</xdr:colOff>
      <xdr:row>78</xdr:row>
      <xdr:rowOff>88173</xdr:rowOff>
    </xdr:to>
    <xdr:cxnSp macro="">
      <xdr:nvCxnSpPr>
        <xdr:cNvPr id="412" name="直線コネクタ 411"/>
        <xdr:cNvCxnSpPr/>
      </xdr:nvCxnSpPr>
      <xdr:spPr>
        <a:xfrm>
          <a:off x="7861300" y="13437271"/>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64171</xdr:rowOff>
    </xdr:from>
    <xdr:to>
      <xdr:col>41</xdr:col>
      <xdr:colOff>50800</xdr:colOff>
      <xdr:row>78</xdr:row>
      <xdr:rowOff>88334</xdr:rowOff>
    </xdr:to>
    <xdr:cxnSp macro="">
      <xdr:nvCxnSpPr>
        <xdr:cNvPr id="415" name="直線コネクタ 414"/>
        <xdr:cNvCxnSpPr/>
      </xdr:nvCxnSpPr>
      <xdr:spPr>
        <a:xfrm flipV="1">
          <a:off x="6972300" y="13437271"/>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19" name="テキスト ボックス 418"/>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7953</xdr:rowOff>
    </xdr:from>
    <xdr:to>
      <xdr:col>55</xdr:col>
      <xdr:colOff>50800</xdr:colOff>
      <xdr:row>78</xdr:row>
      <xdr:rowOff>109553</xdr:rowOff>
    </xdr:to>
    <xdr:sp macro="" textlink="">
      <xdr:nvSpPr>
        <xdr:cNvPr id="425" name="楕円 424"/>
        <xdr:cNvSpPr/>
      </xdr:nvSpPr>
      <xdr:spPr>
        <a:xfrm>
          <a:off x="10426700" y="133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94330</xdr:rowOff>
    </xdr:from>
    <xdr:ext cx="469744" cy="259045"/>
    <xdr:sp macro="" textlink="">
      <xdr:nvSpPr>
        <xdr:cNvPr id="426" name="普通建設事業費 （ うち新規整備　）該当値テキスト"/>
        <xdr:cNvSpPr txBox="1"/>
      </xdr:nvSpPr>
      <xdr:spPr>
        <a:xfrm>
          <a:off x="10528300" y="1329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26081</xdr:rowOff>
    </xdr:from>
    <xdr:to>
      <xdr:col>50</xdr:col>
      <xdr:colOff>165100</xdr:colOff>
      <xdr:row>78</xdr:row>
      <xdr:rowOff>127681</xdr:rowOff>
    </xdr:to>
    <xdr:sp macro="" textlink="">
      <xdr:nvSpPr>
        <xdr:cNvPr id="427" name="楕円 426"/>
        <xdr:cNvSpPr/>
      </xdr:nvSpPr>
      <xdr:spPr>
        <a:xfrm>
          <a:off x="9588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118808</xdr:rowOff>
    </xdr:from>
    <xdr:ext cx="469744" cy="259045"/>
    <xdr:sp macro="" textlink="">
      <xdr:nvSpPr>
        <xdr:cNvPr id="428" name="テキスト ボックス 427"/>
        <xdr:cNvSpPr txBox="1"/>
      </xdr:nvSpPr>
      <xdr:spPr>
        <a:xfrm>
          <a:off x="9404428" y="1349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37373</xdr:rowOff>
    </xdr:from>
    <xdr:to>
      <xdr:col>46</xdr:col>
      <xdr:colOff>38100</xdr:colOff>
      <xdr:row>78</xdr:row>
      <xdr:rowOff>138973</xdr:rowOff>
    </xdr:to>
    <xdr:sp macro="" textlink="">
      <xdr:nvSpPr>
        <xdr:cNvPr id="429" name="楕円 428"/>
        <xdr:cNvSpPr/>
      </xdr:nvSpPr>
      <xdr:spPr>
        <a:xfrm>
          <a:off x="8699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130100</xdr:rowOff>
    </xdr:from>
    <xdr:ext cx="469744" cy="259045"/>
    <xdr:sp macro="" textlink="">
      <xdr:nvSpPr>
        <xdr:cNvPr id="430" name="テキスト ボックス 429"/>
        <xdr:cNvSpPr txBox="1"/>
      </xdr:nvSpPr>
      <xdr:spPr>
        <a:xfrm>
          <a:off x="8515428" y="1350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13371</xdr:rowOff>
    </xdr:from>
    <xdr:to>
      <xdr:col>41</xdr:col>
      <xdr:colOff>101600</xdr:colOff>
      <xdr:row>78</xdr:row>
      <xdr:rowOff>114971</xdr:rowOff>
    </xdr:to>
    <xdr:sp macro="" textlink="">
      <xdr:nvSpPr>
        <xdr:cNvPr id="431" name="楕円 430"/>
        <xdr:cNvSpPr/>
      </xdr:nvSpPr>
      <xdr:spPr>
        <a:xfrm>
          <a:off x="7810500" y="13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106098</xdr:rowOff>
    </xdr:from>
    <xdr:ext cx="469744" cy="259045"/>
    <xdr:sp macro="" textlink="">
      <xdr:nvSpPr>
        <xdr:cNvPr id="432" name="テキスト ボックス 431"/>
        <xdr:cNvSpPr txBox="1"/>
      </xdr:nvSpPr>
      <xdr:spPr>
        <a:xfrm>
          <a:off x="7626428" y="1347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37534</xdr:rowOff>
    </xdr:from>
    <xdr:to>
      <xdr:col>36</xdr:col>
      <xdr:colOff>165100</xdr:colOff>
      <xdr:row>78</xdr:row>
      <xdr:rowOff>139134</xdr:rowOff>
    </xdr:to>
    <xdr:sp macro="" textlink="">
      <xdr:nvSpPr>
        <xdr:cNvPr id="433" name="楕円 432"/>
        <xdr:cNvSpPr/>
      </xdr:nvSpPr>
      <xdr:spPr>
        <a:xfrm>
          <a:off x="6921500" y="134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130261</xdr:rowOff>
    </xdr:from>
    <xdr:ext cx="469744" cy="259045"/>
    <xdr:sp macro="" textlink="">
      <xdr:nvSpPr>
        <xdr:cNvPr id="434" name="テキスト ボックス 433"/>
        <xdr:cNvSpPr txBox="1"/>
      </xdr:nvSpPr>
      <xdr:spPr>
        <a:xfrm>
          <a:off x="6737428" y="135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138345</xdr:rowOff>
    </xdr:from>
    <xdr:to>
      <xdr:col>55</xdr:col>
      <xdr:colOff>0</xdr:colOff>
      <xdr:row>95</xdr:row>
      <xdr:rowOff>60637</xdr:rowOff>
    </xdr:to>
    <xdr:cxnSp macro="">
      <xdr:nvCxnSpPr>
        <xdr:cNvPr id="465" name="直線コネクタ 464"/>
        <xdr:cNvCxnSpPr/>
      </xdr:nvCxnSpPr>
      <xdr:spPr>
        <a:xfrm flipV="1">
          <a:off x="9639300" y="16254645"/>
          <a:ext cx="838200" cy="9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60637</xdr:rowOff>
    </xdr:from>
    <xdr:to>
      <xdr:col>50</xdr:col>
      <xdr:colOff>114300</xdr:colOff>
      <xdr:row>96</xdr:row>
      <xdr:rowOff>158152</xdr:rowOff>
    </xdr:to>
    <xdr:cxnSp macro="">
      <xdr:nvCxnSpPr>
        <xdr:cNvPr id="468" name="直線コネクタ 467"/>
        <xdr:cNvCxnSpPr/>
      </xdr:nvCxnSpPr>
      <xdr:spPr>
        <a:xfrm flipV="1">
          <a:off x="8750300" y="16348387"/>
          <a:ext cx="889000" cy="2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158152</xdr:rowOff>
    </xdr:from>
    <xdr:to>
      <xdr:col>45</xdr:col>
      <xdr:colOff>177800</xdr:colOff>
      <xdr:row>96</xdr:row>
      <xdr:rowOff>165385</xdr:rowOff>
    </xdr:to>
    <xdr:cxnSp macro="">
      <xdr:nvCxnSpPr>
        <xdr:cNvPr id="471" name="直線コネクタ 470"/>
        <xdr:cNvCxnSpPr/>
      </xdr:nvCxnSpPr>
      <xdr:spPr>
        <a:xfrm flipV="1">
          <a:off x="7861300" y="16617352"/>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165385</xdr:rowOff>
    </xdr:from>
    <xdr:to>
      <xdr:col>41</xdr:col>
      <xdr:colOff>50800</xdr:colOff>
      <xdr:row>97</xdr:row>
      <xdr:rowOff>270</xdr:rowOff>
    </xdr:to>
    <xdr:cxnSp macro="">
      <xdr:nvCxnSpPr>
        <xdr:cNvPr id="474" name="直線コネクタ 473"/>
        <xdr:cNvCxnSpPr/>
      </xdr:nvCxnSpPr>
      <xdr:spPr>
        <a:xfrm flipV="1">
          <a:off x="6972300" y="16624585"/>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139582</xdr:rowOff>
    </xdr:from>
    <xdr:ext cx="534377" cy="259045"/>
    <xdr:sp macro="" textlink="">
      <xdr:nvSpPr>
        <xdr:cNvPr id="478" name="テキスト ボックス 477"/>
        <xdr:cNvSpPr txBox="1"/>
      </xdr:nvSpPr>
      <xdr:spPr>
        <a:xfrm>
          <a:off x="6705111" y="1677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87545</xdr:rowOff>
    </xdr:from>
    <xdr:to>
      <xdr:col>55</xdr:col>
      <xdr:colOff>50800</xdr:colOff>
      <xdr:row>95</xdr:row>
      <xdr:rowOff>17695</xdr:rowOff>
    </xdr:to>
    <xdr:sp macro="" textlink="">
      <xdr:nvSpPr>
        <xdr:cNvPr id="484" name="楕円 483"/>
        <xdr:cNvSpPr/>
      </xdr:nvSpPr>
      <xdr:spPr>
        <a:xfrm>
          <a:off x="10426700" y="162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110422</xdr:rowOff>
    </xdr:from>
    <xdr:ext cx="534377" cy="259045"/>
    <xdr:sp macro="" textlink="">
      <xdr:nvSpPr>
        <xdr:cNvPr id="485" name="普通建設事業費 （ うち更新整備　）該当値テキスト"/>
        <xdr:cNvSpPr txBox="1"/>
      </xdr:nvSpPr>
      <xdr:spPr>
        <a:xfrm>
          <a:off x="10528300" y="160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9837</xdr:rowOff>
    </xdr:from>
    <xdr:to>
      <xdr:col>50</xdr:col>
      <xdr:colOff>165100</xdr:colOff>
      <xdr:row>95</xdr:row>
      <xdr:rowOff>111437</xdr:rowOff>
    </xdr:to>
    <xdr:sp macro="" textlink="">
      <xdr:nvSpPr>
        <xdr:cNvPr id="486" name="楕円 485"/>
        <xdr:cNvSpPr/>
      </xdr:nvSpPr>
      <xdr:spPr>
        <a:xfrm>
          <a:off x="9588500" y="162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127964</xdr:rowOff>
    </xdr:from>
    <xdr:ext cx="534377" cy="259045"/>
    <xdr:sp macro="" textlink="">
      <xdr:nvSpPr>
        <xdr:cNvPr id="487" name="テキスト ボックス 486"/>
        <xdr:cNvSpPr txBox="1"/>
      </xdr:nvSpPr>
      <xdr:spPr>
        <a:xfrm>
          <a:off x="9372111" y="160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107352</xdr:rowOff>
    </xdr:from>
    <xdr:to>
      <xdr:col>46</xdr:col>
      <xdr:colOff>38100</xdr:colOff>
      <xdr:row>97</xdr:row>
      <xdr:rowOff>37502</xdr:rowOff>
    </xdr:to>
    <xdr:sp macro="" textlink="">
      <xdr:nvSpPr>
        <xdr:cNvPr id="488" name="楕円 487"/>
        <xdr:cNvSpPr/>
      </xdr:nvSpPr>
      <xdr:spPr>
        <a:xfrm>
          <a:off x="8699500" y="165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54029</xdr:rowOff>
    </xdr:from>
    <xdr:ext cx="534377" cy="259045"/>
    <xdr:sp macro="" textlink="">
      <xdr:nvSpPr>
        <xdr:cNvPr id="489" name="テキスト ボックス 488"/>
        <xdr:cNvSpPr txBox="1"/>
      </xdr:nvSpPr>
      <xdr:spPr>
        <a:xfrm>
          <a:off x="8483111" y="163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114585</xdr:rowOff>
    </xdr:from>
    <xdr:to>
      <xdr:col>41</xdr:col>
      <xdr:colOff>101600</xdr:colOff>
      <xdr:row>97</xdr:row>
      <xdr:rowOff>44735</xdr:rowOff>
    </xdr:to>
    <xdr:sp macro="" textlink="">
      <xdr:nvSpPr>
        <xdr:cNvPr id="490" name="楕円 489"/>
        <xdr:cNvSpPr/>
      </xdr:nvSpPr>
      <xdr:spPr>
        <a:xfrm>
          <a:off x="7810500" y="165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61262</xdr:rowOff>
    </xdr:from>
    <xdr:ext cx="534377" cy="259045"/>
    <xdr:sp macro="" textlink="">
      <xdr:nvSpPr>
        <xdr:cNvPr id="491" name="テキスト ボックス 490"/>
        <xdr:cNvSpPr txBox="1"/>
      </xdr:nvSpPr>
      <xdr:spPr>
        <a:xfrm>
          <a:off x="7594111" y="16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120920</xdr:rowOff>
    </xdr:from>
    <xdr:to>
      <xdr:col>36</xdr:col>
      <xdr:colOff>165100</xdr:colOff>
      <xdr:row>97</xdr:row>
      <xdr:rowOff>51070</xdr:rowOff>
    </xdr:to>
    <xdr:sp macro="" textlink="">
      <xdr:nvSpPr>
        <xdr:cNvPr id="492" name="楕円 491"/>
        <xdr:cNvSpPr/>
      </xdr:nvSpPr>
      <xdr:spPr>
        <a:xfrm>
          <a:off x="6921500" y="165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67597</xdr:rowOff>
    </xdr:from>
    <xdr:ext cx="534377" cy="259045"/>
    <xdr:sp macro="" textlink="">
      <xdr:nvSpPr>
        <xdr:cNvPr id="493" name="テキスト ボックス 492"/>
        <xdr:cNvSpPr txBox="1"/>
      </xdr:nvSpPr>
      <xdr:spPr>
        <a:xfrm>
          <a:off x="6705111" y="163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31668</xdr:rowOff>
    </xdr:from>
    <xdr:to>
      <xdr:col>85</xdr:col>
      <xdr:colOff>127000</xdr:colOff>
      <xdr:row>39</xdr:row>
      <xdr:rowOff>34658</xdr:rowOff>
    </xdr:to>
    <xdr:cxnSp macro="">
      <xdr:nvCxnSpPr>
        <xdr:cNvPr id="522" name="直線コネクタ 521"/>
        <xdr:cNvCxnSpPr/>
      </xdr:nvCxnSpPr>
      <xdr:spPr>
        <a:xfrm flipV="1">
          <a:off x="15481300" y="6718218"/>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34658</xdr:rowOff>
    </xdr:from>
    <xdr:to>
      <xdr:col>81</xdr:col>
      <xdr:colOff>50800</xdr:colOff>
      <xdr:row>39</xdr:row>
      <xdr:rowOff>35916</xdr:rowOff>
    </xdr:to>
    <xdr:cxnSp macro="">
      <xdr:nvCxnSpPr>
        <xdr:cNvPr id="525" name="直線コネクタ 524"/>
        <xdr:cNvCxnSpPr/>
      </xdr:nvCxnSpPr>
      <xdr:spPr>
        <a:xfrm flipV="1">
          <a:off x="14592300" y="672120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35916</xdr:rowOff>
    </xdr:from>
    <xdr:to>
      <xdr:col>76</xdr:col>
      <xdr:colOff>114300</xdr:colOff>
      <xdr:row>39</xdr:row>
      <xdr:rowOff>40716</xdr:rowOff>
    </xdr:to>
    <xdr:cxnSp macro="">
      <xdr:nvCxnSpPr>
        <xdr:cNvPr id="528" name="直線コネクタ 527"/>
        <xdr:cNvCxnSpPr/>
      </xdr:nvCxnSpPr>
      <xdr:spPr>
        <a:xfrm flipV="1">
          <a:off x="13703300" y="672246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40716</xdr:rowOff>
    </xdr:from>
    <xdr:to>
      <xdr:col>71</xdr:col>
      <xdr:colOff>177800</xdr:colOff>
      <xdr:row>39</xdr:row>
      <xdr:rowOff>44450</xdr:rowOff>
    </xdr:to>
    <xdr:cxnSp macro="">
      <xdr:nvCxnSpPr>
        <xdr:cNvPr id="531" name="直線コネクタ 530"/>
        <xdr:cNvCxnSpPr/>
      </xdr:nvCxnSpPr>
      <xdr:spPr>
        <a:xfrm flipV="1">
          <a:off x="12814300" y="672726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3" name="テキスト ボックス 532"/>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152318</xdr:rowOff>
    </xdr:from>
    <xdr:to>
      <xdr:col>85</xdr:col>
      <xdr:colOff>177800</xdr:colOff>
      <xdr:row>39</xdr:row>
      <xdr:rowOff>82468</xdr:rowOff>
    </xdr:to>
    <xdr:sp macro="" textlink="">
      <xdr:nvSpPr>
        <xdr:cNvPr id="541" name="楕円 540"/>
        <xdr:cNvSpPr/>
      </xdr:nvSpPr>
      <xdr:spPr>
        <a:xfrm>
          <a:off x="16268700" y="66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86416</xdr:rowOff>
    </xdr:from>
    <xdr:ext cx="378565" cy="259045"/>
    <xdr:sp macro="" textlink="">
      <xdr:nvSpPr>
        <xdr:cNvPr id="542" name="災害復旧事業費該当値テキスト"/>
        <xdr:cNvSpPr txBox="1"/>
      </xdr:nvSpPr>
      <xdr:spPr>
        <a:xfrm>
          <a:off x="16370300" y="66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155308</xdr:rowOff>
    </xdr:from>
    <xdr:to>
      <xdr:col>81</xdr:col>
      <xdr:colOff>101600</xdr:colOff>
      <xdr:row>39</xdr:row>
      <xdr:rowOff>85458</xdr:rowOff>
    </xdr:to>
    <xdr:sp macro="" textlink="">
      <xdr:nvSpPr>
        <xdr:cNvPr id="543" name="楕円 542"/>
        <xdr:cNvSpPr/>
      </xdr:nvSpPr>
      <xdr:spPr>
        <a:xfrm>
          <a:off x="15430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76585</xdr:rowOff>
    </xdr:from>
    <xdr:ext cx="378565" cy="259045"/>
    <xdr:sp macro="" textlink="">
      <xdr:nvSpPr>
        <xdr:cNvPr id="544" name="テキスト ボックス 543"/>
        <xdr:cNvSpPr txBox="1"/>
      </xdr:nvSpPr>
      <xdr:spPr>
        <a:xfrm>
          <a:off x="15292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156566</xdr:rowOff>
    </xdr:from>
    <xdr:to>
      <xdr:col>76</xdr:col>
      <xdr:colOff>165100</xdr:colOff>
      <xdr:row>39</xdr:row>
      <xdr:rowOff>86716</xdr:rowOff>
    </xdr:to>
    <xdr:sp macro="" textlink="">
      <xdr:nvSpPr>
        <xdr:cNvPr id="545" name="楕円 544"/>
        <xdr:cNvSpPr/>
      </xdr:nvSpPr>
      <xdr:spPr>
        <a:xfrm>
          <a:off x="14541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77843</xdr:rowOff>
    </xdr:from>
    <xdr:ext cx="378565" cy="259045"/>
    <xdr:sp macro="" textlink="">
      <xdr:nvSpPr>
        <xdr:cNvPr id="546" name="テキスト ボックス 545"/>
        <xdr:cNvSpPr txBox="1"/>
      </xdr:nvSpPr>
      <xdr:spPr>
        <a:xfrm>
          <a:off x="14403017" y="676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161366</xdr:rowOff>
    </xdr:from>
    <xdr:to>
      <xdr:col>72</xdr:col>
      <xdr:colOff>38100</xdr:colOff>
      <xdr:row>39</xdr:row>
      <xdr:rowOff>91516</xdr:rowOff>
    </xdr:to>
    <xdr:sp macro="" textlink="">
      <xdr:nvSpPr>
        <xdr:cNvPr id="547" name="楕円 546"/>
        <xdr:cNvSpPr/>
      </xdr:nvSpPr>
      <xdr:spPr>
        <a:xfrm>
          <a:off x="13652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82643</xdr:rowOff>
    </xdr:from>
    <xdr:ext cx="378565" cy="259045"/>
    <xdr:sp macro="" textlink="">
      <xdr:nvSpPr>
        <xdr:cNvPr id="548" name="テキスト ボックス 547"/>
        <xdr:cNvSpPr txBox="1"/>
      </xdr:nvSpPr>
      <xdr:spPr>
        <a:xfrm>
          <a:off x="13514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4255</xdr:rowOff>
    </xdr:from>
    <xdr:to>
      <xdr:col>85</xdr:col>
      <xdr:colOff>126364</xdr:colOff>
      <xdr:row>77</xdr:row>
      <xdr:rowOff>104496</xdr:rowOff>
    </xdr:to>
    <xdr:cxnSp macro="">
      <xdr:nvCxnSpPr>
        <xdr:cNvPr id="623" name="直線コネクタ 622"/>
        <xdr:cNvCxnSpPr/>
      </xdr:nvCxnSpPr>
      <xdr:spPr>
        <a:xfrm flipV="1">
          <a:off x="16317595" y="12348655"/>
          <a:ext cx="1269" cy="9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108323</xdr:rowOff>
    </xdr:from>
    <xdr:ext cx="534377" cy="259045"/>
    <xdr:sp macro="" textlink="">
      <xdr:nvSpPr>
        <xdr:cNvPr id="624" name="公債費最小値テキスト"/>
        <xdr:cNvSpPr txBox="1"/>
      </xdr:nvSpPr>
      <xdr:spPr>
        <a:xfrm>
          <a:off x="16370300" y="133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104496</xdr:rowOff>
    </xdr:from>
    <xdr:to>
      <xdr:col>86</xdr:col>
      <xdr:colOff>25400</xdr:colOff>
      <xdr:row>77</xdr:row>
      <xdr:rowOff>104496</xdr:rowOff>
    </xdr:to>
    <xdr:cxnSp macro="">
      <xdr:nvCxnSpPr>
        <xdr:cNvPr id="625" name="直線コネクタ 624"/>
        <xdr:cNvCxnSpPr/>
      </xdr:nvCxnSpPr>
      <xdr:spPr>
        <a:xfrm>
          <a:off x="16230600" y="133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122382</xdr:rowOff>
    </xdr:from>
    <xdr:ext cx="534377" cy="259045"/>
    <xdr:sp macro="" textlink="">
      <xdr:nvSpPr>
        <xdr:cNvPr id="626" name="公債費最大値テキスト"/>
        <xdr:cNvSpPr txBox="1"/>
      </xdr:nvSpPr>
      <xdr:spPr>
        <a:xfrm>
          <a:off x="16370300" y="121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4255</xdr:rowOff>
    </xdr:from>
    <xdr:to>
      <xdr:col>86</xdr:col>
      <xdr:colOff>25400</xdr:colOff>
      <xdr:row>72</xdr:row>
      <xdr:rowOff>4255</xdr:rowOff>
    </xdr:to>
    <xdr:cxnSp macro="">
      <xdr:nvCxnSpPr>
        <xdr:cNvPr id="627" name="直線コネクタ 626"/>
        <xdr:cNvCxnSpPr/>
      </xdr:nvCxnSpPr>
      <xdr:spPr>
        <a:xfrm>
          <a:off x="16230600" y="1234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45174</xdr:rowOff>
    </xdr:from>
    <xdr:to>
      <xdr:col>85</xdr:col>
      <xdr:colOff>127000</xdr:colOff>
      <xdr:row>72</xdr:row>
      <xdr:rowOff>122689</xdr:rowOff>
    </xdr:to>
    <xdr:cxnSp macro="">
      <xdr:nvCxnSpPr>
        <xdr:cNvPr id="628" name="直線コネクタ 627"/>
        <xdr:cNvCxnSpPr/>
      </xdr:nvCxnSpPr>
      <xdr:spPr>
        <a:xfrm>
          <a:off x="15481300" y="12389574"/>
          <a:ext cx="8382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129601</xdr:rowOff>
    </xdr:from>
    <xdr:ext cx="534377" cy="259045"/>
    <xdr:sp macro="" textlink="">
      <xdr:nvSpPr>
        <xdr:cNvPr id="629" name="公債費平均値テキスト"/>
        <xdr:cNvSpPr txBox="1"/>
      </xdr:nvSpPr>
      <xdr:spPr>
        <a:xfrm>
          <a:off x="16370300" y="1281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151174</xdr:rowOff>
    </xdr:from>
    <xdr:to>
      <xdr:col>85</xdr:col>
      <xdr:colOff>177800</xdr:colOff>
      <xdr:row>75</xdr:row>
      <xdr:rowOff>81324</xdr:rowOff>
    </xdr:to>
    <xdr:sp macro="" textlink="">
      <xdr:nvSpPr>
        <xdr:cNvPr id="630" name="フローチャート: 判断 629"/>
        <xdr:cNvSpPr/>
      </xdr:nvSpPr>
      <xdr:spPr>
        <a:xfrm>
          <a:off x="16268700" y="1283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159055</xdr:rowOff>
    </xdr:from>
    <xdr:to>
      <xdr:col>81</xdr:col>
      <xdr:colOff>50800</xdr:colOff>
      <xdr:row>72</xdr:row>
      <xdr:rowOff>45174</xdr:rowOff>
    </xdr:to>
    <xdr:cxnSp macro="">
      <xdr:nvCxnSpPr>
        <xdr:cNvPr id="631" name="直線コネクタ 630"/>
        <xdr:cNvCxnSpPr/>
      </xdr:nvCxnSpPr>
      <xdr:spPr>
        <a:xfrm>
          <a:off x="14592300" y="1233200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138220</xdr:rowOff>
    </xdr:from>
    <xdr:to>
      <xdr:col>81</xdr:col>
      <xdr:colOff>101600</xdr:colOff>
      <xdr:row>75</xdr:row>
      <xdr:rowOff>68370</xdr:rowOff>
    </xdr:to>
    <xdr:sp macro="" textlink="">
      <xdr:nvSpPr>
        <xdr:cNvPr id="632" name="フローチャート: 判断 631"/>
        <xdr:cNvSpPr/>
      </xdr:nvSpPr>
      <xdr:spPr>
        <a:xfrm>
          <a:off x="15430500" y="1282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59497</xdr:rowOff>
    </xdr:from>
    <xdr:ext cx="534377" cy="259045"/>
    <xdr:sp macro="" textlink="">
      <xdr:nvSpPr>
        <xdr:cNvPr id="633" name="テキスト ボックス 632"/>
        <xdr:cNvSpPr txBox="1"/>
      </xdr:nvSpPr>
      <xdr:spPr>
        <a:xfrm>
          <a:off x="15214111" y="129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143243</xdr:rowOff>
    </xdr:from>
    <xdr:to>
      <xdr:col>76</xdr:col>
      <xdr:colOff>114300</xdr:colOff>
      <xdr:row>71</xdr:row>
      <xdr:rowOff>159055</xdr:rowOff>
    </xdr:to>
    <xdr:cxnSp macro="">
      <xdr:nvCxnSpPr>
        <xdr:cNvPr id="634" name="直線コネクタ 633"/>
        <xdr:cNvCxnSpPr/>
      </xdr:nvCxnSpPr>
      <xdr:spPr>
        <a:xfrm>
          <a:off x="13703300" y="12316193"/>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126943</xdr:rowOff>
    </xdr:from>
    <xdr:to>
      <xdr:col>76</xdr:col>
      <xdr:colOff>165100</xdr:colOff>
      <xdr:row>75</xdr:row>
      <xdr:rowOff>57093</xdr:rowOff>
    </xdr:to>
    <xdr:sp macro="" textlink="">
      <xdr:nvSpPr>
        <xdr:cNvPr id="635" name="フローチャート: 判断 634"/>
        <xdr:cNvSpPr/>
      </xdr:nvSpPr>
      <xdr:spPr>
        <a:xfrm>
          <a:off x="14541500" y="128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48220</xdr:rowOff>
    </xdr:from>
    <xdr:ext cx="534377" cy="259045"/>
    <xdr:sp macro="" textlink="">
      <xdr:nvSpPr>
        <xdr:cNvPr id="636" name="テキスト ボックス 635"/>
        <xdr:cNvSpPr txBox="1"/>
      </xdr:nvSpPr>
      <xdr:spPr>
        <a:xfrm>
          <a:off x="14325111" y="129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120459</xdr:rowOff>
    </xdr:from>
    <xdr:to>
      <xdr:col>71</xdr:col>
      <xdr:colOff>177800</xdr:colOff>
      <xdr:row>71</xdr:row>
      <xdr:rowOff>143243</xdr:rowOff>
    </xdr:to>
    <xdr:cxnSp macro="">
      <xdr:nvCxnSpPr>
        <xdr:cNvPr id="637" name="直線コネクタ 636"/>
        <xdr:cNvCxnSpPr/>
      </xdr:nvCxnSpPr>
      <xdr:spPr>
        <a:xfrm>
          <a:off x="12814300" y="12293409"/>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81299</xdr:rowOff>
    </xdr:from>
    <xdr:to>
      <xdr:col>72</xdr:col>
      <xdr:colOff>38100</xdr:colOff>
      <xdr:row>76</xdr:row>
      <xdr:rowOff>11449</xdr:rowOff>
    </xdr:to>
    <xdr:sp macro="" textlink="">
      <xdr:nvSpPr>
        <xdr:cNvPr id="638" name="フローチャート: 判断 637"/>
        <xdr:cNvSpPr/>
      </xdr:nvSpPr>
      <xdr:spPr>
        <a:xfrm>
          <a:off x="136525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2576</xdr:rowOff>
    </xdr:from>
    <xdr:ext cx="534377" cy="259045"/>
    <xdr:sp macro="" textlink="">
      <xdr:nvSpPr>
        <xdr:cNvPr id="639" name="テキスト ボックス 638"/>
        <xdr:cNvSpPr txBox="1"/>
      </xdr:nvSpPr>
      <xdr:spPr>
        <a:xfrm>
          <a:off x="13436111" y="130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72193</xdr:rowOff>
    </xdr:from>
    <xdr:to>
      <xdr:col>67</xdr:col>
      <xdr:colOff>101600</xdr:colOff>
      <xdr:row>76</xdr:row>
      <xdr:rowOff>2344</xdr:rowOff>
    </xdr:to>
    <xdr:sp macro="" textlink="">
      <xdr:nvSpPr>
        <xdr:cNvPr id="640" name="フローチャート: 判断 639"/>
        <xdr:cNvSpPr/>
      </xdr:nvSpPr>
      <xdr:spPr>
        <a:xfrm>
          <a:off x="12763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164919</xdr:rowOff>
    </xdr:from>
    <xdr:ext cx="534377" cy="259045"/>
    <xdr:sp macro="" textlink="">
      <xdr:nvSpPr>
        <xdr:cNvPr id="641" name="テキスト ボックス 640"/>
        <xdr:cNvSpPr txBox="1"/>
      </xdr:nvSpPr>
      <xdr:spPr>
        <a:xfrm>
          <a:off x="12547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71889</xdr:rowOff>
    </xdr:from>
    <xdr:to>
      <xdr:col>85</xdr:col>
      <xdr:colOff>177800</xdr:colOff>
      <xdr:row>73</xdr:row>
      <xdr:rowOff>2039</xdr:rowOff>
    </xdr:to>
    <xdr:sp macro="" textlink="">
      <xdr:nvSpPr>
        <xdr:cNvPr id="647" name="楕円 646"/>
        <xdr:cNvSpPr/>
      </xdr:nvSpPr>
      <xdr:spPr>
        <a:xfrm>
          <a:off x="16268700" y="124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158266</xdr:rowOff>
    </xdr:from>
    <xdr:ext cx="534377" cy="259045"/>
    <xdr:sp macro="" textlink="">
      <xdr:nvSpPr>
        <xdr:cNvPr id="648" name="公債費該当値テキスト"/>
        <xdr:cNvSpPr txBox="1"/>
      </xdr:nvSpPr>
      <xdr:spPr>
        <a:xfrm>
          <a:off x="16370300" y="1233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165824</xdr:rowOff>
    </xdr:from>
    <xdr:to>
      <xdr:col>81</xdr:col>
      <xdr:colOff>101600</xdr:colOff>
      <xdr:row>72</xdr:row>
      <xdr:rowOff>95974</xdr:rowOff>
    </xdr:to>
    <xdr:sp macro="" textlink="">
      <xdr:nvSpPr>
        <xdr:cNvPr id="649" name="楕円 648"/>
        <xdr:cNvSpPr/>
      </xdr:nvSpPr>
      <xdr:spPr>
        <a:xfrm>
          <a:off x="15430500" y="123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112501</xdr:rowOff>
    </xdr:from>
    <xdr:ext cx="534377" cy="259045"/>
    <xdr:sp macro="" textlink="">
      <xdr:nvSpPr>
        <xdr:cNvPr id="650" name="テキスト ボックス 649"/>
        <xdr:cNvSpPr txBox="1"/>
      </xdr:nvSpPr>
      <xdr:spPr>
        <a:xfrm>
          <a:off x="15214111" y="1211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108255</xdr:rowOff>
    </xdr:from>
    <xdr:to>
      <xdr:col>76</xdr:col>
      <xdr:colOff>165100</xdr:colOff>
      <xdr:row>72</xdr:row>
      <xdr:rowOff>38405</xdr:rowOff>
    </xdr:to>
    <xdr:sp macro="" textlink="">
      <xdr:nvSpPr>
        <xdr:cNvPr id="651" name="楕円 650"/>
        <xdr:cNvSpPr/>
      </xdr:nvSpPr>
      <xdr:spPr>
        <a:xfrm>
          <a:off x="14541500" y="122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54932</xdr:rowOff>
    </xdr:from>
    <xdr:ext cx="534377" cy="259045"/>
    <xdr:sp macro="" textlink="">
      <xdr:nvSpPr>
        <xdr:cNvPr id="652" name="テキスト ボックス 651"/>
        <xdr:cNvSpPr txBox="1"/>
      </xdr:nvSpPr>
      <xdr:spPr>
        <a:xfrm>
          <a:off x="14325111" y="120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92443</xdr:rowOff>
    </xdr:from>
    <xdr:to>
      <xdr:col>72</xdr:col>
      <xdr:colOff>38100</xdr:colOff>
      <xdr:row>72</xdr:row>
      <xdr:rowOff>22593</xdr:rowOff>
    </xdr:to>
    <xdr:sp macro="" textlink="">
      <xdr:nvSpPr>
        <xdr:cNvPr id="653" name="楕円 652"/>
        <xdr:cNvSpPr/>
      </xdr:nvSpPr>
      <xdr:spPr>
        <a:xfrm>
          <a:off x="13652500" y="122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39120</xdr:rowOff>
    </xdr:from>
    <xdr:ext cx="534377" cy="259045"/>
    <xdr:sp macro="" textlink="">
      <xdr:nvSpPr>
        <xdr:cNvPr id="654" name="テキスト ボックス 653"/>
        <xdr:cNvSpPr txBox="1"/>
      </xdr:nvSpPr>
      <xdr:spPr>
        <a:xfrm>
          <a:off x="13436111" y="120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69659</xdr:rowOff>
    </xdr:from>
    <xdr:to>
      <xdr:col>67</xdr:col>
      <xdr:colOff>101600</xdr:colOff>
      <xdr:row>71</xdr:row>
      <xdr:rowOff>171259</xdr:rowOff>
    </xdr:to>
    <xdr:sp macro="" textlink="">
      <xdr:nvSpPr>
        <xdr:cNvPr id="655" name="楕円 654"/>
        <xdr:cNvSpPr/>
      </xdr:nvSpPr>
      <xdr:spPr>
        <a:xfrm>
          <a:off x="12763500" y="122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16336</xdr:rowOff>
    </xdr:from>
    <xdr:ext cx="534377" cy="259045"/>
    <xdr:sp macro="" textlink="">
      <xdr:nvSpPr>
        <xdr:cNvPr id="656" name="テキスト ボックス 655"/>
        <xdr:cNvSpPr txBox="1"/>
      </xdr:nvSpPr>
      <xdr:spPr>
        <a:xfrm>
          <a:off x="12547111" y="120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42393</xdr:rowOff>
    </xdr:from>
    <xdr:to>
      <xdr:col>85</xdr:col>
      <xdr:colOff>127000</xdr:colOff>
      <xdr:row>97</xdr:row>
      <xdr:rowOff>137528</xdr:rowOff>
    </xdr:to>
    <xdr:cxnSp macro="">
      <xdr:nvCxnSpPr>
        <xdr:cNvPr id="685" name="直線コネクタ 684"/>
        <xdr:cNvCxnSpPr/>
      </xdr:nvCxnSpPr>
      <xdr:spPr>
        <a:xfrm>
          <a:off x="15481300" y="16673043"/>
          <a:ext cx="8382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6"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42393</xdr:rowOff>
    </xdr:from>
    <xdr:to>
      <xdr:col>81</xdr:col>
      <xdr:colOff>50800</xdr:colOff>
      <xdr:row>97</xdr:row>
      <xdr:rowOff>58204</xdr:rowOff>
    </xdr:to>
    <xdr:cxnSp macro="">
      <xdr:nvCxnSpPr>
        <xdr:cNvPr id="688" name="直線コネクタ 687"/>
        <xdr:cNvCxnSpPr/>
      </xdr:nvCxnSpPr>
      <xdr:spPr>
        <a:xfrm flipV="1">
          <a:off x="14592300" y="1667304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90" name="テキスト ボックス 689"/>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58204</xdr:rowOff>
    </xdr:from>
    <xdr:to>
      <xdr:col>76</xdr:col>
      <xdr:colOff>114300</xdr:colOff>
      <xdr:row>97</xdr:row>
      <xdr:rowOff>75806</xdr:rowOff>
    </xdr:to>
    <xdr:cxnSp macro="">
      <xdr:nvCxnSpPr>
        <xdr:cNvPr id="691" name="直線コネクタ 690"/>
        <xdr:cNvCxnSpPr/>
      </xdr:nvCxnSpPr>
      <xdr:spPr>
        <a:xfrm flipV="1">
          <a:off x="13703300" y="16688854"/>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3" name="テキスト ボックス 692"/>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75806</xdr:rowOff>
    </xdr:from>
    <xdr:to>
      <xdr:col>71</xdr:col>
      <xdr:colOff>177800</xdr:colOff>
      <xdr:row>98</xdr:row>
      <xdr:rowOff>92418</xdr:rowOff>
    </xdr:to>
    <xdr:cxnSp macro="">
      <xdr:nvCxnSpPr>
        <xdr:cNvPr id="694" name="直線コネクタ 693"/>
        <xdr:cNvCxnSpPr/>
      </xdr:nvCxnSpPr>
      <xdr:spPr>
        <a:xfrm flipV="1">
          <a:off x="12814300" y="16706456"/>
          <a:ext cx="889000" cy="1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59822</xdr:rowOff>
    </xdr:from>
    <xdr:ext cx="469744" cy="259045"/>
    <xdr:sp macro="" textlink="">
      <xdr:nvSpPr>
        <xdr:cNvPr id="696" name="テキスト ボックス 695"/>
        <xdr:cNvSpPr txBox="1"/>
      </xdr:nvSpPr>
      <xdr:spPr>
        <a:xfrm>
          <a:off x="13468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8" name="テキスト ボックス 697"/>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86728</xdr:rowOff>
    </xdr:from>
    <xdr:to>
      <xdr:col>85</xdr:col>
      <xdr:colOff>177800</xdr:colOff>
      <xdr:row>98</xdr:row>
      <xdr:rowOff>16878</xdr:rowOff>
    </xdr:to>
    <xdr:sp macro="" textlink="">
      <xdr:nvSpPr>
        <xdr:cNvPr id="704" name="楕円 703"/>
        <xdr:cNvSpPr/>
      </xdr:nvSpPr>
      <xdr:spPr>
        <a:xfrm>
          <a:off x="16268700" y="167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65155</xdr:rowOff>
    </xdr:from>
    <xdr:ext cx="469744" cy="259045"/>
    <xdr:sp macro="" textlink="">
      <xdr:nvSpPr>
        <xdr:cNvPr id="705" name="積立金該当値テキスト"/>
        <xdr:cNvSpPr txBox="1"/>
      </xdr:nvSpPr>
      <xdr:spPr>
        <a:xfrm>
          <a:off x="16370300" y="166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163043</xdr:rowOff>
    </xdr:from>
    <xdr:to>
      <xdr:col>81</xdr:col>
      <xdr:colOff>101600</xdr:colOff>
      <xdr:row>97</xdr:row>
      <xdr:rowOff>93193</xdr:rowOff>
    </xdr:to>
    <xdr:sp macro="" textlink="">
      <xdr:nvSpPr>
        <xdr:cNvPr id="706" name="楕円 705"/>
        <xdr:cNvSpPr/>
      </xdr:nvSpPr>
      <xdr:spPr>
        <a:xfrm>
          <a:off x="154305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109720</xdr:rowOff>
    </xdr:from>
    <xdr:ext cx="469744" cy="259045"/>
    <xdr:sp macro="" textlink="">
      <xdr:nvSpPr>
        <xdr:cNvPr id="707" name="テキスト ボックス 706"/>
        <xdr:cNvSpPr txBox="1"/>
      </xdr:nvSpPr>
      <xdr:spPr>
        <a:xfrm>
          <a:off x="15246428" y="163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7404</xdr:rowOff>
    </xdr:from>
    <xdr:to>
      <xdr:col>76</xdr:col>
      <xdr:colOff>165100</xdr:colOff>
      <xdr:row>97</xdr:row>
      <xdr:rowOff>109004</xdr:rowOff>
    </xdr:to>
    <xdr:sp macro="" textlink="">
      <xdr:nvSpPr>
        <xdr:cNvPr id="708" name="楕円 707"/>
        <xdr:cNvSpPr/>
      </xdr:nvSpPr>
      <xdr:spPr>
        <a:xfrm>
          <a:off x="14541500" y="16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125531</xdr:rowOff>
    </xdr:from>
    <xdr:ext cx="469744" cy="259045"/>
    <xdr:sp macro="" textlink="">
      <xdr:nvSpPr>
        <xdr:cNvPr id="709" name="テキスト ボックス 708"/>
        <xdr:cNvSpPr txBox="1"/>
      </xdr:nvSpPr>
      <xdr:spPr>
        <a:xfrm>
          <a:off x="14357428" y="1641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25006</xdr:rowOff>
    </xdr:from>
    <xdr:to>
      <xdr:col>72</xdr:col>
      <xdr:colOff>38100</xdr:colOff>
      <xdr:row>97</xdr:row>
      <xdr:rowOff>126606</xdr:rowOff>
    </xdr:to>
    <xdr:sp macro="" textlink="">
      <xdr:nvSpPr>
        <xdr:cNvPr id="710" name="楕円 709"/>
        <xdr:cNvSpPr/>
      </xdr:nvSpPr>
      <xdr:spPr>
        <a:xfrm>
          <a:off x="13652500" y="166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143133</xdr:rowOff>
    </xdr:from>
    <xdr:ext cx="469744" cy="259045"/>
    <xdr:sp macro="" textlink="">
      <xdr:nvSpPr>
        <xdr:cNvPr id="711" name="テキスト ボックス 710"/>
        <xdr:cNvSpPr txBox="1"/>
      </xdr:nvSpPr>
      <xdr:spPr>
        <a:xfrm>
          <a:off x="13468428" y="164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41618</xdr:rowOff>
    </xdr:from>
    <xdr:to>
      <xdr:col>67</xdr:col>
      <xdr:colOff>101600</xdr:colOff>
      <xdr:row>98</xdr:row>
      <xdr:rowOff>143218</xdr:rowOff>
    </xdr:to>
    <xdr:sp macro="" textlink="">
      <xdr:nvSpPr>
        <xdr:cNvPr id="712" name="楕円 711"/>
        <xdr:cNvSpPr/>
      </xdr:nvSpPr>
      <xdr:spPr>
        <a:xfrm>
          <a:off x="12763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134345</xdr:rowOff>
    </xdr:from>
    <xdr:ext cx="469744" cy="259045"/>
    <xdr:sp macro="" textlink="">
      <xdr:nvSpPr>
        <xdr:cNvPr id="713" name="テキスト ボックス 712"/>
        <xdr:cNvSpPr txBox="1"/>
      </xdr:nvSpPr>
      <xdr:spPr>
        <a:xfrm>
          <a:off x="12579428"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43525</xdr:rowOff>
    </xdr:from>
    <xdr:to>
      <xdr:col>116</xdr:col>
      <xdr:colOff>63500</xdr:colOff>
      <xdr:row>37</xdr:row>
      <xdr:rowOff>44994</xdr:rowOff>
    </xdr:to>
    <xdr:cxnSp macro="">
      <xdr:nvCxnSpPr>
        <xdr:cNvPr id="744" name="直線コネクタ 743"/>
        <xdr:cNvCxnSpPr/>
      </xdr:nvCxnSpPr>
      <xdr:spPr>
        <a:xfrm>
          <a:off x="21323300" y="638717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43525</xdr:rowOff>
    </xdr:from>
    <xdr:to>
      <xdr:col>111</xdr:col>
      <xdr:colOff>177800</xdr:colOff>
      <xdr:row>37</xdr:row>
      <xdr:rowOff>64262</xdr:rowOff>
    </xdr:to>
    <xdr:cxnSp macro="">
      <xdr:nvCxnSpPr>
        <xdr:cNvPr id="747" name="直線コネクタ 746"/>
        <xdr:cNvCxnSpPr/>
      </xdr:nvCxnSpPr>
      <xdr:spPr>
        <a:xfrm flipV="1">
          <a:off x="20434300" y="6387175"/>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9" name="テキスト ボックス 748"/>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64262</xdr:rowOff>
    </xdr:from>
    <xdr:to>
      <xdr:col>107</xdr:col>
      <xdr:colOff>50800</xdr:colOff>
      <xdr:row>37</xdr:row>
      <xdr:rowOff>66875</xdr:rowOff>
    </xdr:to>
    <xdr:cxnSp macro="">
      <xdr:nvCxnSpPr>
        <xdr:cNvPr id="750" name="直線コネクタ 749"/>
        <xdr:cNvCxnSpPr/>
      </xdr:nvCxnSpPr>
      <xdr:spPr>
        <a:xfrm flipV="1">
          <a:off x="19545300" y="640791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2" name="テキスト ボックス 751"/>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66875</xdr:rowOff>
    </xdr:from>
    <xdr:to>
      <xdr:col>102</xdr:col>
      <xdr:colOff>114300</xdr:colOff>
      <xdr:row>39</xdr:row>
      <xdr:rowOff>7438</xdr:rowOff>
    </xdr:to>
    <xdr:cxnSp macro="">
      <xdr:nvCxnSpPr>
        <xdr:cNvPr id="753" name="直線コネクタ 752"/>
        <xdr:cNvCxnSpPr/>
      </xdr:nvCxnSpPr>
      <xdr:spPr>
        <a:xfrm flipV="1">
          <a:off x="18656300" y="6410525"/>
          <a:ext cx="8890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5" name="テキスト ボックス 754"/>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7" name="テキスト ボックス 756"/>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165644</xdr:rowOff>
    </xdr:from>
    <xdr:to>
      <xdr:col>116</xdr:col>
      <xdr:colOff>114300</xdr:colOff>
      <xdr:row>37</xdr:row>
      <xdr:rowOff>95794</xdr:rowOff>
    </xdr:to>
    <xdr:sp macro="" textlink="">
      <xdr:nvSpPr>
        <xdr:cNvPr id="763" name="楕円 762"/>
        <xdr:cNvSpPr/>
      </xdr:nvSpPr>
      <xdr:spPr>
        <a:xfrm>
          <a:off x="221107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17071</xdr:rowOff>
    </xdr:from>
    <xdr:ext cx="469744" cy="259045"/>
    <xdr:sp macro="" textlink="">
      <xdr:nvSpPr>
        <xdr:cNvPr id="764" name="投資及び出資金該当値テキスト"/>
        <xdr:cNvSpPr txBox="1"/>
      </xdr:nvSpPr>
      <xdr:spPr>
        <a:xfrm>
          <a:off x="22212300" y="61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164175</xdr:rowOff>
    </xdr:from>
    <xdr:to>
      <xdr:col>112</xdr:col>
      <xdr:colOff>38100</xdr:colOff>
      <xdr:row>37</xdr:row>
      <xdr:rowOff>94325</xdr:rowOff>
    </xdr:to>
    <xdr:sp macro="" textlink="">
      <xdr:nvSpPr>
        <xdr:cNvPr id="765" name="楕円 764"/>
        <xdr:cNvSpPr/>
      </xdr:nvSpPr>
      <xdr:spPr>
        <a:xfrm>
          <a:off x="21272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110852</xdr:rowOff>
    </xdr:from>
    <xdr:ext cx="469744" cy="259045"/>
    <xdr:sp macro="" textlink="">
      <xdr:nvSpPr>
        <xdr:cNvPr id="766" name="テキスト ボックス 765"/>
        <xdr:cNvSpPr txBox="1"/>
      </xdr:nvSpPr>
      <xdr:spPr>
        <a:xfrm>
          <a:off x="21088428" y="611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xdr:rowOff>
    </xdr:from>
    <xdr:to>
      <xdr:col>107</xdr:col>
      <xdr:colOff>101600</xdr:colOff>
      <xdr:row>37</xdr:row>
      <xdr:rowOff>115062</xdr:rowOff>
    </xdr:to>
    <xdr:sp macro="" textlink="">
      <xdr:nvSpPr>
        <xdr:cNvPr id="767" name="楕円 766"/>
        <xdr:cNvSpPr/>
      </xdr:nvSpPr>
      <xdr:spPr>
        <a:xfrm>
          <a:off x="20383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131589</xdr:rowOff>
    </xdr:from>
    <xdr:ext cx="469744" cy="259045"/>
    <xdr:sp macro="" textlink="">
      <xdr:nvSpPr>
        <xdr:cNvPr id="768" name="テキスト ボックス 767"/>
        <xdr:cNvSpPr txBox="1"/>
      </xdr:nvSpPr>
      <xdr:spPr>
        <a:xfrm>
          <a:off x="20199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16075</xdr:rowOff>
    </xdr:from>
    <xdr:to>
      <xdr:col>102</xdr:col>
      <xdr:colOff>165100</xdr:colOff>
      <xdr:row>37</xdr:row>
      <xdr:rowOff>117675</xdr:rowOff>
    </xdr:to>
    <xdr:sp macro="" textlink="">
      <xdr:nvSpPr>
        <xdr:cNvPr id="769" name="楕円 768"/>
        <xdr:cNvSpPr/>
      </xdr:nvSpPr>
      <xdr:spPr>
        <a:xfrm>
          <a:off x="19494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134202</xdr:rowOff>
    </xdr:from>
    <xdr:ext cx="469744" cy="259045"/>
    <xdr:sp macro="" textlink="">
      <xdr:nvSpPr>
        <xdr:cNvPr id="770" name="テキスト ボックス 769"/>
        <xdr:cNvSpPr txBox="1"/>
      </xdr:nvSpPr>
      <xdr:spPr>
        <a:xfrm>
          <a:off x="19310428" y="613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128088</xdr:rowOff>
    </xdr:from>
    <xdr:to>
      <xdr:col>98</xdr:col>
      <xdr:colOff>38100</xdr:colOff>
      <xdr:row>39</xdr:row>
      <xdr:rowOff>58238</xdr:rowOff>
    </xdr:to>
    <xdr:sp macro="" textlink="">
      <xdr:nvSpPr>
        <xdr:cNvPr id="771" name="楕円 770"/>
        <xdr:cNvSpPr/>
      </xdr:nvSpPr>
      <xdr:spPr>
        <a:xfrm>
          <a:off x="18605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49365</xdr:rowOff>
    </xdr:from>
    <xdr:ext cx="378565" cy="259045"/>
    <xdr:sp macro="" textlink="">
      <xdr:nvSpPr>
        <xdr:cNvPr id="772" name="テキスト ボックス 771"/>
        <xdr:cNvSpPr txBox="1"/>
      </xdr:nvSpPr>
      <xdr:spPr>
        <a:xfrm>
          <a:off x="18467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115093</xdr:rowOff>
    </xdr:from>
    <xdr:to>
      <xdr:col>116</xdr:col>
      <xdr:colOff>63500</xdr:colOff>
      <xdr:row>58</xdr:row>
      <xdr:rowOff>143178</xdr:rowOff>
    </xdr:to>
    <xdr:cxnSp macro="">
      <xdr:nvCxnSpPr>
        <xdr:cNvPr id="803" name="直線コネクタ 802"/>
        <xdr:cNvCxnSpPr/>
      </xdr:nvCxnSpPr>
      <xdr:spPr>
        <a:xfrm>
          <a:off x="21323300" y="10059193"/>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66238</xdr:rowOff>
    </xdr:from>
    <xdr:to>
      <xdr:col>111</xdr:col>
      <xdr:colOff>177800</xdr:colOff>
      <xdr:row>58</xdr:row>
      <xdr:rowOff>115093</xdr:rowOff>
    </xdr:to>
    <xdr:cxnSp macro="">
      <xdr:nvCxnSpPr>
        <xdr:cNvPr id="806" name="直線コネクタ 805"/>
        <xdr:cNvCxnSpPr/>
      </xdr:nvCxnSpPr>
      <xdr:spPr>
        <a:xfrm>
          <a:off x="20434300" y="10010338"/>
          <a:ext cx="889000" cy="4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8" name="テキスト ボックス 807"/>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59739</xdr:rowOff>
    </xdr:from>
    <xdr:to>
      <xdr:col>107</xdr:col>
      <xdr:colOff>50800</xdr:colOff>
      <xdr:row>58</xdr:row>
      <xdr:rowOff>66238</xdr:rowOff>
    </xdr:to>
    <xdr:cxnSp macro="">
      <xdr:nvCxnSpPr>
        <xdr:cNvPr id="809" name="直線コネクタ 808"/>
        <xdr:cNvCxnSpPr/>
      </xdr:nvCxnSpPr>
      <xdr:spPr>
        <a:xfrm>
          <a:off x="19545300" y="10003839"/>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11" name="テキスト ボックス 810"/>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160389</xdr:rowOff>
    </xdr:from>
    <xdr:to>
      <xdr:col>102</xdr:col>
      <xdr:colOff>114300</xdr:colOff>
      <xdr:row>58</xdr:row>
      <xdr:rowOff>59739</xdr:rowOff>
    </xdr:to>
    <xdr:cxnSp macro="">
      <xdr:nvCxnSpPr>
        <xdr:cNvPr id="812" name="直線コネクタ 811"/>
        <xdr:cNvCxnSpPr/>
      </xdr:nvCxnSpPr>
      <xdr:spPr>
        <a:xfrm>
          <a:off x="18656300" y="9933039"/>
          <a:ext cx="889000" cy="7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34768</xdr:rowOff>
    </xdr:from>
    <xdr:ext cx="469744" cy="259045"/>
    <xdr:sp macro="" textlink="">
      <xdr:nvSpPr>
        <xdr:cNvPr id="814" name="テキスト ボックス 813"/>
        <xdr:cNvSpPr txBox="1"/>
      </xdr:nvSpPr>
      <xdr:spPr>
        <a:xfrm>
          <a:off x="19310428"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23697</xdr:rowOff>
    </xdr:from>
    <xdr:ext cx="469744" cy="259045"/>
    <xdr:sp macro="" textlink="">
      <xdr:nvSpPr>
        <xdr:cNvPr id="816" name="テキスト ボックス 815"/>
        <xdr:cNvSpPr txBox="1"/>
      </xdr:nvSpPr>
      <xdr:spPr>
        <a:xfrm>
          <a:off x="18421428" y="101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92378</xdr:rowOff>
    </xdr:from>
    <xdr:to>
      <xdr:col>116</xdr:col>
      <xdr:colOff>114300</xdr:colOff>
      <xdr:row>59</xdr:row>
      <xdr:rowOff>22528</xdr:rowOff>
    </xdr:to>
    <xdr:sp macro="" textlink="">
      <xdr:nvSpPr>
        <xdr:cNvPr id="822" name="楕円 821"/>
        <xdr:cNvSpPr/>
      </xdr:nvSpPr>
      <xdr:spPr>
        <a:xfrm>
          <a:off x="22110700" y="100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47096</xdr:rowOff>
    </xdr:from>
    <xdr:ext cx="469744" cy="259045"/>
    <xdr:sp macro="" textlink="">
      <xdr:nvSpPr>
        <xdr:cNvPr id="823" name="貸付金該当値テキスト"/>
        <xdr:cNvSpPr txBox="1"/>
      </xdr:nvSpPr>
      <xdr:spPr>
        <a:xfrm>
          <a:off x="22212300" y="99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64293</xdr:rowOff>
    </xdr:from>
    <xdr:to>
      <xdr:col>112</xdr:col>
      <xdr:colOff>38100</xdr:colOff>
      <xdr:row>58</xdr:row>
      <xdr:rowOff>165893</xdr:rowOff>
    </xdr:to>
    <xdr:sp macro="" textlink="">
      <xdr:nvSpPr>
        <xdr:cNvPr id="824" name="楕円 823"/>
        <xdr:cNvSpPr/>
      </xdr:nvSpPr>
      <xdr:spPr>
        <a:xfrm>
          <a:off x="21272500" y="1000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10970</xdr:rowOff>
    </xdr:from>
    <xdr:ext cx="469744" cy="259045"/>
    <xdr:sp macro="" textlink="">
      <xdr:nvSpPr>
        <xdr:cNvPr id="825" name="テキスト ボックス 824"/>
        <xdr:cNvSpPr txBox="1"/>
      </xdr:nvSpPr>
      <xdr:spPr>
        <a:xfrm>
          <a:off x="21088428" y="97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15438</xdr:rowOff>
    </xdr:from>
    <xdr:to>
      <xdr:col>107</xdr:col>
      <xdr:colOff>101600</xdr:colOff>
      <xdr:row>58</xdr:row>
      <xdr:rowOff>117038</xdr:rowOff>
    </xdr:to>
    <xdr:sp macro="" textlink="">
      <xdr:nvSpPr>
        <xdr:cNvPr id="826" name="楕円 825"/>
        <xdr:cNvSpPr/>
      </xdr:nvSpPr>
      <xdr:spPr>
        <a:xfrm>
          <a:off x="20383500" y="99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133565</xdr:rowOff>
    </xdr:from>
    <xdr:ext cx="534377" cy="259045"/>
    <xdr:sp macro="" textlink="">
      <xdr:nvSpPr>
        <xdr:cNvPr id="827" name="テキスト ボックス 826"/>
        <xdr:cNvSpPr txBox="1"/>
      </xdr:nvSpPr>
      <xdr:spPr>
        <a:xfrm>
          <a:off x="20167111" y="97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8939</xdr:rowOff>
    </xdr:from>
    <xdr:to>
      <xdr:col>102</xdr:col>
      <xdr:colOff>165100</xdr:colOff>
      <xdr:row>58</xdr:row>
      <xdr:rowOff>110539</xdr:rowOff>
    </xdr:to>
    <xdr:sp macro="" textlink="">
      <xdr:nvSpPr>
        <xdr:cNvPr id="828" name="楕円 827"/>
        <xdr:cNvSpPr/>
      </xdr:nvSpPr>
      <xdr:spPr>
        <a:xfrm>
          <a:off x="19494500" y="99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127066</xdr:rowOff>
    </xdr:from>
    <xdr:ext cx="534377" cy="259045"/>
    <xdr:sp macro="" textlink="">
      <xdr:nvSpPr>
        <xdr:cNvPr id="829" name="テキスト ボックス 828"/>
        <xdr:cNvSpPr txBox="1"/>
      </xdr:nvSpPr>
      <xdr:spPr>
        <a:xfrm>
          <a:off x="19278111" y="97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109589</xdr:rowOff>
    </xdr:from>
    <xdr:to>
      <xdr:col>98</xdr:col>
      <xdr:colOff>38100</xdr:colOff>
      <xdr:row>58</xdr:row>
      <xdr:rowOff>39739</xdr:rowOff>
    </xdr:to>
    <xdr:sp macro="" textlink="">
      <xdr:nvSpPr>
        <xdr:cNvPr id="830" name="楕円 829"/>
        <xdr:cNvSpPr/>
      </xdr:nvSpPr>
      <xdr:spPr>
        <a:xfrm>
          <a:off x="18605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56266</xdr:rowOff>
    </xdr:from>
    <xdr:ext cx="534377" cy="259045"/>
    <xdr:sp macro="" textlink="">
      <xdr:nvSpPr>
        <xdr:cNvPr id="831" name="テキスト ボックス 830"/>
        <xdr:cNvSpPr txBox="1"/>
      </xdr:nvSpPr>
      <xdr:spPr>
        <a:xfrm>
          <a:off x="18389111" y="96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149530</xdr:rowOff>
    </xdr:from>
    <xdr:to>
      <xdr:col>116</xdr:col>
      <xdr:colOff>63500</xdr:colOff>
      <xdr:row>75</xdr:row>
      <xdr:rowOff>27229</xdr:rowOff>
    </xdr:to>
    <xdr:cxnSp macro="">
      <xdr:nvCxnSpPr>
        <xdr:cNvPr id="861" name="直線コネクタ 860"/>
        <xdr:cNvCxnSpPr/>
      </xdr:nvCxnSpPr>
      <xdr:spPr>
        <a:xfrm flipV="1">
          <a:off x="21323300" y="1283683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2"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27229</xdr:rowOff>
    </xdr:from>
    <xdr:to>
      <xdr:col>111</xdr:col>
      <xdr:colOff>177800</xdr:colOff>
      <xdr:row>75</xdr:row>
      <xdr:rowOff>104457</xdr:rowOff>
    </xdr:to>
    <xdr:cxnSp macro="">
      <xdr:nvCxnSpPr>
        <xdr:cNvPr id="864" name="直線コネクタ 863"/>
        <xdr:cNvCxnSpPr/>
      </xdr:nvCxnSpPr>
      <xdr:spPr>
        <a:xfrm flipV="1">
          <a:off x="20434300" y="12885979"/>
          <a:ext cx="889000" cy="7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6" name="テキスト ボックス 865"/>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104457</xdr:rowOff>
    </xdr:from>
    <xdr:to>
      <xdr:col>107</xdr:col>
      <xdr:colOff>50800</xdr:colOff>
      <xdr:row>75</xdr:row>
      <xdr:rowOff>122479</xdr:rowOff>
    </xdr:to>
    <xdr:cxnSp macro="">
      <xdr:nvCxnSpPr>
        <xdr:cNvPr id="867" name="直線コネクタ 866"/>
        <xdr:cNvCxnSpPr/>
      </xdr:nvCxnSpPr>
      <xdr:spPr>
        <a:xfrm flipV="1">
          <a:off x="19545300" y="1296320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9" name="テキスト ボックス 868"/>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15722</xdr:rowOff>
    </xdr:from>
    <xdr:to>
      <xdr:col>102</xdr:col>
      <xdr:colOff>114300</xdr:colOff>
      <xdr:row>75</xdr:row>
      <xdr:rowOff>122479</xdr:rowOff>
    </xdr:to>
    <xdr:cxnSp macro="">
      <xdr:nvCxnSpPr>
        <xdr:cNvPr id="870" name="直線コネクタ 869"/>
        <xdr:cNvCxnSpPr/>
      </xdr:nvCxnSpPr>
      <xdr:spPr>
        <a:xfrm>
          <a:off x="18656300" y="12874472"/>
          <a:ext cx="8890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2" name="テキスト ボックス 871"/>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4" name="テキスト ボックス 873"/>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98730</xdr:rowOff>
    </xdr:from>
    <xdr:to>
      <xdr:col>116</xdr:col>
      <xdr:colOff>114300</xdr:colOff>
      <xdr:row>75</xdr:row>
      <xdr:rowOff>28880</xdr:rowOff>
    </xdr:to>
    <xdr:sp macro="" textlink="">
      <xdr:nvSpPr>
        <xdr:cNvPr id="880" name="楕円 879"/>
        <xdr:cNvSpPr/>
      </xdr:nvSpPr>
      <xdr:spPr>
        <a:xfrm>
          <a:off x="221107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121607</xdr:rowOff>
    </xdr:from>
    <xdr:ext cx="534377" cy="259045"/>
    <xdr:sp macro="" textlink="">
      <xdr:nvSpPr>
        <xdr:cNvPr id="881" name="繰出金該当値テキスト"/>
        <xdr:cNvSpPr txBox="1"/>
      </xdr:nvSpPr>
      <xdr:spPr>
        <a:xfrm>
          <a:off x="22212300"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147879</xdr:rowOff>
    </xdr:from>
    <xdr:to>
      <xdr:col>112</xdr:col>
      <xdr:colOff>38100</xdr:colOff>
      <xdr:row>75</xdr:row>
      <xdr:rowOff>78029</xdr:rowOff>
    </xdr:to>
    <xdr:sp macro="" textlink="">
      <xdr:nvSpPr>
        <xdr:cNvPr id="882" name="楕円 881"/>
        <xdr:cNvSpPr/>
      </xdr:nvSpPr>
      <xdr:spPr>
        <a:xfrm>
          <a:off x="21272500" y="128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94556</xdr:rowOff>
    </xdr:from>
    <xdr:ext cx="534377" cy="259045"/>
    <xdr:sp macro="" textlink="">
      <xdr:nvSpPr>
        <xdr:cNvPr id="883" name="テキスト ボックス 882"/>
        <xdr:cNvSpPr txBox="1"/>
      </xdr:nvSpPr>
      <xdr:spPr>
        <a:xfrm>
          <a:off x="21056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53657</xdr:rowOff>
    </xdr:from>
    <xdr:to>
      <xdr:col>107</xdr:col>
      <xdr:colOff>101600</xdr:colOff>
      <xdr:row>75</xdr:row>
      <xdr:rowOff>155257</xdr:rowOff>
    </xdr:to>
    <xdr:sp macro="" textlink="">
      <xdr:nvSpPr>
        <xdr:cNvPr id="884" name="楕円 883"/>
        <xdr:cNvSpPr/>
      </xdr:nvSpPr>
      <xdr:spPr>
        <a:xfrm>
          <a:off x="20383500" y="129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334</xdr:rowOff>
    </xdr:from>
    <xdr:ext cx="534377" cy="259045"/>
    <xdr:sp macro="" textlink="">
      <xdr:nvSpPr>
        <xdr:cNvPr id="885" name="テキスト ボックス 884"/>
        <xdr:cNvSpPr txBox="1"/>
      </xdr:nvSpPr>
      <xdr:spPr>
        <a:xfrm>
          <a:off x="20167111" y="126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71679</xdr:rowOff>
    </xdr:from>
    <xdr:to>
      <xdr:col>102</xdr:col>
      <xdr:colOff>165100</xdr:colOff>
      <xdr:row>76</xdr:row>
      <xdr:rowOff>1829</xdr:rowOff>
    </xdr:to>
    <xdr:sp macro="" textlink="">
      <xdr:nvSpPr>
        <xdr:cNvPr id="886" name="楕円 885"/>
        <xdr:cNvSpPr/>
      </xdr:nvSpPr>
      <xdr:spPr>
        <a:xfrm>
          <a:off x="194945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18356</xdr:rowOff>
    </xdr:from>
    <xdr:ext cx="534377" cy="259045"/>
    <xdr:sp macro="" textlink="">
      <xdr:nvSpPr>
        <xdr:cNvPr id="887" name="テキスト ボックス 886"/>
        <xdr:cNvSpPr txBox="1"/>
      </xdr:nvSpPr>
      <xdr:spPr>
        <a:xfrm>
          <a:off x="19278111" y="127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136372</xdr:rowOff>
    </xdr:from>
    <xdr:to>
      <xdr:col>98</xdr:col>
      <xdr:colOff>38100</xdr:colOff>
      <xdr:row>75</xdr:row>
      <xdr:rowOff>66522</xdr:rowOff>
    </xdr:to>
    <xdr:sp macro="" textlink="">
      <xdr:nvSpPr>
        <xdr:cNvPr id="888" name="楕円 887"/>
        <xdr:cNvSpPr/>
      </xdr:nvSpPr>
      <xdr:spPr>
        <a:xfrm>
          <a:off x="18605500" y="12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83049</xdr:rowOff>
    </xdr:from>
    <xdr:ext cx="534377" cy="259045"/>
    <xdr:sp macro="" textlink="">
      <xdr:nvSpPr>
        <xdr:cNvPr id="889" name="テキスト ボックス 888"/>
        <xdr:cNvSpPr txBox="1"/>
      </xdr:nvSpPr>
      <xdr:spPr>
        <a:xfrm>
          <a:off x="18389111" y="12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６３，６１３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類似団体と比較して一人当たりのコスト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はやや高い状況となっている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玉湯統合小学校等の学校施設関係の大規模整備事業などにより、普通建設事業総額では前年度決算から１５．３％の増となっている。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１２３，７０６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なっており、類似団体と比較して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一人当たりのコスト</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は概ね同水準となっている。臨時特別給付金給付事業などにより増加した一方で臨時職員賃金・共済費などが減少し、扶助費総額では前年度決算から大きな増減はなかった。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５８，８９３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類似団体と比較して一人当たりのコストが非常に高い状況となって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公債費総額では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前年度決算から７．０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％減となっているが、引き続き地方債の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発行抑制</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に取り組んでいく。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200,772
199,251
572.99
128,200,601
125,163,699
2,675,728
55,201,772
107,037,394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154940</xdr:rowOff>
    </xdr:from>
    <xdr:to>
      <xdr:col>24</xdr:col>
      <xdr:colOff>63500</xdr:colOff>
      <xdr:row>33</xdr:row>
      <xdr:rowOff>66548</xdr:rowOff>
    </xdr:to>
    <xdr:cxnSp macro="">
      <xdr:nvCxnSpPr>
        <xdr:cNvPr id="61" name="直線コネクタ 60"/>
        <xdr:cNvCxnSpPr/>
      </xdr:nvCxnSpPr>
      <xdr:spPr>
        <a:xfrm>
          <a:off x="3797300" y="5641340"/>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154940</xdr:rowOff>
    </xdr:from>
    <xdr:to>
      <xdr:col>19</xdr:col>
      <xdr:colOff>177800</xdr:colOff>
      <xdr:row>32</xdr:row>
      <xdr:rowOff>164846</xdr:rowOff>
    </xdr:to>
    <xdr:cxnSp macro="">
      <xdr:nvCxnSpPr>
        <xdr:cNvPr id="64" name="直線コネクタ 63"/>
        <xdr:cNvCxnSpPr/>
      </xdr:nvCxnSpPr>
      <xdr:spPr>
        <a:xfrm flipV="1">
          <a:off x="2908300" y="564134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164846</xdr:rowOff>
    </xdr:from>
    <xdr:to>
      <xdr:col>15</xdr:col>
      <xdr:colOff>50800</xdr:colOff>
      <xdr:row>33</xdr:row>
      <xdr:rowOff>45212</xdr:rowOff>
    </xdr:to>
    <xdr:cxnSp macro="">
      <xdr:nvCxnSpPr>
        <xdr:cNvPr id="67" name="直線コネクタ 66"/>
        <xdr:cNvCxnSpPr/>
      </xdr:nvCxnSpPr>
      <xdr:spPr>
        <a:xfrm flipV="1">
          <a:off x="2019300" y="565124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39116</xdr:rowOff>
    </xdr:from>
    <xdr:to>
      <xdr:col>10</xdr:col>
      <xdr:colOff>114300</xdr:colOff>
      <xdr:row>33</xdr:row>
      <xdr:rowOff>45212</xdr:rowOff>
    </xdr:to>
    <xdr:cxnSp macro="">
      <xdr:nvCxnSpPr>
        <xdr:cNvPr id="70" name="直線コネクタ 69"/>
        <xdr:cNvCxnSpPr/>
      </xdr:nvCxnSpPr>
      <xdr:spPr>
        <a:xfrm>
          <a:off x="1130300" y="569696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xdr:rowOff>
    </xdr:from>
    <xdr:to>
      <xdr:col>24</xdr:col>
      <xdr:colOff>114300</xdr:colOff>
      <xdr:row>33</xdr:row>
      <xdr:rowOff>117348</xdr:rowOff>
    </xdr:to>
    <xdr:sp macro="" textlink="">
      <xdr:nvSpPr>
        <xdr:cNvPr id="80" name="楕円 79"/>
        <xdr:cNvSpPr/>
      </xdr:nvSpPr>
      <xdr:spPr>
        <a:xfrm>
          <a:off x="45847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38625</xdr:rowOff>
    </xdr:from>
    <xdr:ext cx="469744" cy="259045"/>
    <xdr:sp macro="" textlink="">
      <xdr:nvSpPr>
        <xdr:cNvPr id="81" name="議会費該当値テキスト"/>
        <xdr:cNvSpPr txBox="1"/>
      </xdr:nvSpPr>
      <xdr:spPr>
        <a:xfrm>
          <a:off x="4686300"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104140</xdr:rowOff>
    </xdr:from>
    <xdr:to>
      <xdr:col>20</xdr:col>
      <xdr:colOff>38100</xdr:colOff>
      <xdr:row>33</xdr:row>
      <xdr:rowOff>34290</xdr:rowOff>
    </xdr:to>
    <xdr:sp macro="" textlink="">
      <xdr:nvSpPr>
        <xdr:cNvPr id="82" name="楕円 81"/>
        <xdr:cNvSpPr/>
      </xdr:nvSpPr>
      <xdr:spPr>
        <a:xfrm>
          <a:off x="3746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50817</xdr:rowOff>
    </xdr:from>
    <xdr:ext cx="469744" cy="259045"/>
    <xdr:sp macro="" textlink="">
      <xdr:nvSpPr>
        <xdr:cNvPr id="83" name="テキスト ボックス 82"/>
        <xdr:cNvSpPr txBox="1"/>
      </xdr:nvSpPr>
      <xdr:spPr>
        <a:xfrm>
          <a:off x="3562428"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114046</xdr:rowOff>
    </xdr:from>
    <xdr:to>
      <xdr:col>15</xdr:col>
      <xdr:colOff>101600</xdr:colOff>
      <xdr:row>33</xdr:row>
      <xdr:rowOff>44196</xdr:rowOff>
    </xdr:to>
    <xdr:sp macro="" textlink="">
      <xdr:nvSpPr>
        <xdr:cNvPr id="84" name="楕円 83"/>
        <xdr:cNvSpPr/>
      </xdr:nvSpPr>
      <xdr:spPr>
        <a:xfrm>
          <a:off x="28575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60723</xdr:rowOff>
    </xdr:from>
    <xdr:ext cx="469744" cy="259045"/>
    <xdr:sp macro="" textlink="">
      <xdr:nvSpPr>
        <xdr:cNvPr id="85" name="テキスト ボックス 84"/>
        <xdr:cNvSpPr txBox="1"/>
      </xdr:nvSpPr>
      <xdr:spPr>
        <a:xfrm>
          <a:off x="2673428" y="537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165862</xdr:rowOff>
    </xdr:from>
    <xdr:to>
      <xdr:col>10</xdr:col>
      <xdr:colOff>165100</xdr:colOff>
      <xdr:row>33</xdr:row>
      <xdr:rowOff>96012</xdr:rowOff>
    </xdr:to>
    <xdr:sp macro="" textlink="">
      <xdr:nvSpPr>
        <xdr:cNvPr id="86" name="楕円 85"/>
        <xdr:cNvSpPr/>
      </xdr:nvSpPr>
      <xdr:spPr>
        <a:xfrm>
          <a:off x="1968500" y="56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112539</xdr:rowOff>
    </xdr:from>
    <xdr:ext cx="469744" cy="259045"/>
    <xdr:sp macro="" textlink="">
      <xdr:nvSpPr>
        <xdr:cNvPr id="87" name="テキスト ボックス 86"/>
        <xdr:cNvSpPr txBox="1"/>
      </xdr:nvSpPr>
      <xdr:spPr>
        <a:xfrm>
          <a:off x="1784428" y="542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159766</xdr:rowOff>
    </xdr:from>
    <xdr:to>
      <xdr:col>6</xdr:col>
      <xdr:colOff>38100</xdr:colOff>
      <xdr:row>33</xdr:row>
      <xdr:rowOff>89916</xdr:rowOff>
    </xdr:to>
    <xdr:sp macro="" textlink="">
      <xdr:nvSpPr>
        <xdr:cNvPr id="88" name="楕円 87"/>
        <xdr:cNvSpPr/>
      </xdr:nvSpPr>
      <xdr:spPr>
        <a:xfrm>
          <a:off x="1079500" y="56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106443</xdr:rowOff>
    </xdr:from>
    <xdr:ext cx="469744" cy="259045"/>
    <xdr:sp macro="" textlink="">
      <xdr:nvSpPr>
        <xdr:cNvPr id="89" name="テキスト ボックス 88"/>
        <xdr:cNvSpPr txBox="1"/>
      </xdr:nvSpPr>
      <xdr:spPr>
        <a:xfrm>
          <a:off x="895428" y="542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94350</xdr:rowOff>
    </xdr:from>
    <xdr:to>
      <xdr:col>24</xdr:col>
      <xdr:colOff>63500</xdr:colOff>
      <xdr:row>58</xdr:row>
      <xdr:rowOff>21111</xdr:rowOff>
    </xdr:to>
    <xdr:cxnSp macro="">
      <xdr:nvCxnSpPr>
        <xdr:cNvPr id="121" name="直線コネクタ 120"/>
        <xdr:cNvCxnSpPr/>
      </xdr:nvCxnSpPr>
      <xdr:spPr>
        <a:xfrm flipV="1">
          <a:off x="3797300" y="8838300"/>
          <a:ext cx="838200" cy="112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21111</xdr:rowOff>
    </xdr:from>
    <xdr:to>
      <xdr:col>19</xdr:col>
      <xdr:colOff>177800</xdr:colOff>
      <xdr:row>58</xdr:row>
      <xdr:rowOff>49588</xdr:rowOff>
    </xdr:to>
    <xdr:cxnSp macro="">
      <xdr:nvCxnSpPr>
        <xdr:cNvPr id="124" name="直線コネクタ 123"/>
        <xdr:cNvCxnSpPr/>
      </xdr:nvCxnSpPr>
      <xdr:spPr>
        <a:xfrm flipV="1">
          <a:off x="2908300" y="9965211"/>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48848</xdr:rowOff>
    </xdr:from>
    <xdr:to>
      <xdr:col>15</xdr:col>
      <xdr:colOff>50800</xdr:colOff>
      <xdr:row>58</xdr:row>
      <xdr:rowOff>49588</xdr:rowOff>
    </xdr:to>
    <xdr:cxnSp macro="">
      <xdr:nvCxnSpPr>
        <xdr:cNvPr id="127" name="直線コネクタ 126"/>
        <xdr:cNvCxnSpPr/>
      </xdr:nvCxnSpPr>
      <xdr:spPr>
        <a:xfrm>
          <a:off x="2019300" y="999294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48848</xdr:rowOff>
    </xdr:from>
    <xdr:to>
      <xdr:col>10</xdr:col>
      <xdr:colOff>114300</xdr:colOff>
      <xdr:row>58</xdr:row>
      <xdr:rowOff>121270</xdr:rowOff>
    </xdr:to>
    <xdr:cxnSp macro="">
      <xdr:nvCxnSpPr>
        <xdr:cNvPr id="130" name="直線コネクタ 129"/>
        <xdr:cNvCxnSpPr/>
      </xdr:nvCxnSpPr>
      <xdr:spPr>
        <a:xfrm flipV="1">
          <a:off x="1130300" y="9992948"/>
          <a:ext cx="889000" cy="7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2" name="テキスト ボックス 131"/>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4" name="テキスト ボックス 133"/>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43550</xdr:rowOff>
    </xdr:from>
    <xdr:to>
      <xdr:col>24</xdr:col>
      <xdr:colOff>114300</xdr:colOff>
      <xdr:row>51</xdr:row>
      <xdr:rowOff>145150</xdr:rowOff>
    </xdr:to>
    <xdr:sp macro="" textlink="">
      <xdr:nvSpPr>
        <xdr:cNvPr id="140" name="楕円 139"/>
        <xdr:cNvSpPr/>
      </xdr:nvSpPr>
      <xdr:spPr>
        <a:xfrm>
          <a:off x="4584700" y="87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66427</xdr:rowOff>
    </xdr:from>
    <xdr:ext cx="599010" cy="259045"/>
    <xdr:sp macro="" textlink="">
      <xdr:nvSpPr>
        <xdr:cNvPr id="141" name="総務費該当値テキスト"/>
        <xdr:cNvSpPr txBox="1"/>
      </xdr:nvSpPr>
      <xdr:spPr>
        <a:xfrm>
          <a:off x="4686300" y="863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141761</xdr:rowOff>
    </xdr:from>
    <xdr:to>
      <xdr:col>20</xdr:col>
      <xdr:colOff>38100</xdr:colOff>
      <xdr:row>58</xdr:row>
      <xdr:rowOff>71911</xdr:rowOff>
    </xdr:to>
    <xdr:sp macro="" textlink="">
      <xdr:nvSpPr>
        <xdr:cNvPr id="142" name="楕円 141"/>
        <xdr:cNvSpPr/>
      </xdr:nvSpPr>
      <xdr:spPr>
        <a:xfrm>
          <a:off x="3746500" y="9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88438</xdr:rowOff>
    </xdr:from>
    <xdr:ext cx="534377" cy="259045"/>
    <xdr:sp macro="" textlink="">
      <xdr:nvSpPr>
        <xdr:cNvPr id="143" name="テキスト ボックス 142"/>
        <xdr:cNvSpPr txBox="1"/>
      </xdr:nvSpPr>
      <xdr:spPr>
        <a:xfrm>
          <a:off x="3530111" y="96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170238</xdr:rowOff>
    </xdr:from>
    <xdr:to>
      <xdr:col>15</xdr:col>
      <xdr:colOff>101600</xdr:colOff>
      <xdr:row>58</xdr:row>
      <xdr:rowOff>100388</xdr:rowOff>
    </xdr:to>
    <xdr:sp macro="" textlink="">
      <xdr:nvSpPr>
        <xdr:cNvPr id="144" name="楕円 143"/>
        <xdr:cNvSpPr/>
      </xdr:nvSpPr>
      <xdr:spPr>
        <a:xfrm>
          <a:off x="2857500" y="99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116915</xdr:rowOff>
    </xdr:from>
    <xdr:ext cx="534377" cy="259045"/>
    <xdr:sp macro="" textlink="">
      <xdr:nvSpPr>
        <xdr:cNvPr id="145" name="テキスト ボックス 144"/>
        <xdr:cNvSpPr txBox="1"/>
      </xdr:nvSpPr>
      <xdr:spPr>
        <a:xfrm>
          <a:off x="2641111" y="97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169498</xdr:rowOff>
    </xdr:from>
    <xdr:to>
      <xdr:col>10</xdr:col>
      <xdr:colOff>165100</xdr:colOff>
      <xdr:row>58</xdr:row>
      <xdr:rowOff>99648</xdr:rowOff>
    </xdr:to>
    <xdr:sp macro="" textlink="">
      <xdr:nvSpPr>
        <xdr:cNvPr id="146" name="楕円 145"/>
        <xdr:cNvSpPr/>
      </xdr:nvSpPr>
      <xdr:spPr>
        <a:xfrm>
          <a:off x="1968500" y="99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116175</xdr:rowOff>
    </xdr:from>
    <xdr:ext cx="534377" cy="259045"/>
    <xdr:sp macro="" textlink="">
      <xdr:nvSpPr>
        <xdr:cNvPr id="147" name="テキスト ボックス 146"/>
        <xdr:cNvSpPr txBox="1"/>
      </xdr:nvSpPr>
      <xdr:spPr>
        <a:xfrm>
          <a:off x="1752111" y="971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70470</xdr:rowOff>
    </xdr:from>
    <xdr:to>
      <xdr:col>6</xdr:col>
      <xdr:colOff>38100</xdr:colOff>
      <xdr:row>59</xdr:row>
      <xdr:rowOff>620</xdr:rowOff>
    </xdr:to>
    <xdr:sp macro="" textlink="">
      <xdr:nvSpPr>
        <xdr:cNvPr id="148" name="楕円 147"/>
        <xdr:cNvSpPr/>
      </xdr:nvSpPr>
      <xdr:spPr>
        <a:xfrm>
          <a:off x="1079500" y="100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17147</xdr:rowOff>
    </xdr:from>
    <xdr:ext cx="534377" cy="259045"/>
    <xdr:sp macro="" textlink="">
      <xdr:nvSpPr>
        <xdr:cNvPr id="149" name="テキスト ボックス 148"/>
        <xdr:cNvSpPr txBox="1"/>
      </xdr:nvSpPr>
      <xdr:spPr>
        <a:xfrm>
          <a:off x="863111" y="978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169756</xdr:rowOff>
    </xdr:from>
    <xdr:to>
      <xdr:col>24</xdr:col>
      <xdr:colOff>63500</xdr:colOff>
      <xdr:row>75</xdr:row>
      <xdr:rowOff>103484</xdr:rowOff>
    </xdr:to>
    <xdr:cxnSp macro="">
      <xdr:nvCxnSpPr>
        <xdr:cNvPr id="181" name="直線コネクタ 180"/>
        <xdr:cNvCxnSpPr/>
      </xdr:nvCxnSpPr>
      <xdr:spPr>
        <a:xfrm flipV="1">
          <a:off x="3797300" y="12857056"/>
          <a:ext cx="838200" cy="10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103484</xdr:rowOff>
    </xdr:from>
    <xdr:to>
      <xdr:col>19</xdr:col>
      <xdr:colOff>177800</xdr:colOff>
      <xdr:row>75</xdr:row>
      <xdr:rowOff>170386</xdr:rowOff>
    </xdr:to>
    <xdr:cxnSp macro="">
      <xdr:nvCxnSpPr>
        <xdr:cNvPr id="184" name="直線コネクタ 183"/>
        <xdr:cNvCxnSpPr/>
      </xdr:nvCxnSpPr>
      <xdr:spPr>
        <a:xfrm flipV="1">
          <a:off x="2908300" y="12962234"/>
          <a:ext cx="889000" cy="6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166556</xdr:rowOff>
    </xdr:from>
    <xdr:to>
      <xdr:col>15</xdr:col>
      <xdr:colOff>50800</xdr:colOff>
      <xdr:row>75</xdr:row>
      <xdr:rowOff>170386</xdr:rowOff>
    </xdr:to>
    <xdr:cxnSp macro="">
      <xdr:nvCxnSpPr>
        <xdr:cNvPr id="187" name="直線コネクタ 186"/>
        <xdr:cNvCxnSpPr/>
      </xdr:nvCxnSpPr>
      <xdr:spPr>
        <a:xfrm>
          <a:off x="2019300" y="13025306"/>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159871</xdr:rowOff>
    </xdr:from>
    <xdr:to>
      <xdr:col>10</xdr:col>
      <xdr:colOff>114300</xdr:colOff>
      <xdr:row>75</xdr:row>
      <xdr:rowOff>166556</xdr:rowOff>
    </xdr:to>
    <xdr:cxnSp macro="">
      <xdr:nvCxnSpPr>
        <xdr:cNvPr id="190" name="直線コネクタ 189"/>
        <xdr:cNvCxnSpPr/>
      </xdr:nvCxnSpPr>
      <xdr:spPr>
        <a:xfrm>
          <a:off x="1130300" y="13018621"/>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118956</xdr:rowOff>
    </xdr:from>
    <xdr:to>
      <xdr:col>24</xdr:col>
      <xdr:colOff>114300</xdr:colOff>
      <xdr:row>75</xdr:row>
      <xdr:rowOff>49106</xdr:rowOff>
    </xdr:to>
    <xdr:sp macro="" textlink="">
      <xdr:nvSpPr>
        <xdr:cNvPr id="200" name="楕円 199"/>
        <xdr:cNvSpPr/>
      </xdr:nvSpPr>
      <xdr:spPr>
        <a:xfrm>
          <a:off x="4584700" y="128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141833</xdr:rowOff>
    </xdr:from>
    <xdr:ext cx="599010" cy="259045"/>
    <xdr:sp macro="" textlink="">
      <xdr:nvSpPr>
        <xdr:cNvPr id="201" name="民生費該当値テキスト"/>
        <xdr:cNvSpPr txBox="1"/>
      </xdr:nvSpPr>
      <xdr:spPr>
        <a:xfrm>
          <a:off x="4686300" y="1265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52684</xdr:rowOff>
    </xdr:from>
    <xdr:to>
      <xdr:col>20</xdr:col>
      <xdr:colOff>38100</xdr:colOff>
      <xdr:row>75</xdr:row>
      <xdr:rowOff>154284</xdr:rowOff>
    </xdr:to>
    <xdr:sp macro="" textlink="">
      <xdr:nvSpPr>
        <xdr:cNvPr id="202" name="楕円 201"/>
        <xdr:cNvSpPr/>
      </xdr:nvSpPr>
      <xdr:spPr>
        <a:xfrm>
          <a:off x="3746500" y="129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170811</xdr:rowOff>
    </xdr:from>
    <xdr:ext cx="599010" cy="259045"/>
    <xdr:sp macro="" textlink="">
      <xdr:nvSpPr>
        <xdr:cNvPr id="203" name="テキスト ボックス 202"/>
        <xdr:cNvSpPr txBox="1"/>
      </xdr:nvSpPr>
      <xdr:spPr>
        <a:xfrm>
          <a:off x="3497795" y="126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119586</xdr:rowOff>
    </xdr:from>
    <xdr:to>
      <xdr:col>15</xdr:col>
      <xdr:colOff>101600</xdr:colOff>
      <xdr:row>76</xdr:row>
      <xdr:rowOff>49736</xdr:rowOff>
    </xdr:to>
    <xdr:sp macro="" textlink="">
      <xdr:nvSpPr>
        <xdr:cNvPr id="204" name="楕円 203"/>
        <xdr:cNvSpPr/>
      </xdr:nvSpPr>
      <xdr:spPr>
        <a:xfrm>
          <a:off x="2857500" y="129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66263</xdr:rowOff>
    </xdr:from>
    <xdr:ext cx="599010" cy="259045"/>
    <xdr:sp macro="" textlink="">
      <xdr:nvSpPr>
        <xdr:cNvPr id="205" name="テキスト ボックス 204"/>
        <xdr:cNvSpPr txBox="1"/>
      </xdr:nvSpPr>
      <xdr:spPr>
        <a:xfrm>
          <a:off x="2608795" y="1275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115755</xdr:rowOff>
    </xdr:from>
    <xdr:to>
      <xdr:col>10</xdr:col>
      <xdr:colOff>165100</xdr:colOff>
      <xdr:row>76</xdr:row>
      <xdr:rowOff>45904</xdr:rowOff>
    </xdr:to>
    <xdr:sp macro="" textlink="">
      <xdr:nvSpPr>
        <xdr:cNvPr id="206" name="楕円 205"/>
        <xdr:cNvSpPr/>
      </xdr:nvSpPr>
      <xdr:spPr>
        <a:xfrm>
          <a:off x="1968500" y="129745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62432</xdr:rowOff>
    </xdr:from>
    <xdr:ext cx="599010" cy="259045"/>
    <xdr:sp macro="" textlink="">
      <xdr:nvSpPr>
        <xdr:cNvPr id="207" name="テキスト ボックス 206"/>
        <xdr:cNvSpPr txBox="1"/>
      </xdr:nvSpPr>
      <xdr:spPr>
        <a:xfrm>
          <a:off x="1719795" y="1274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109071</xdr:rowOff>
    </xdr:from>
    <xdr:to>
      <xdr:col>6</xdr:col>
      <xdr:colOff>38100</xdr:colOff>
      <xdr:row>76</xdr:row>
      <xdr:rowOff>39221</xdr:rowOff>
    </xdr:to>
    <xdr:sp macro="" textlink="">
      <xdr:nvSpPr>
        <xdr:cNvPr id="208" name="楕円 207"/>
        <xdr:cNvSpPr/>
      </xdr:nvSpPr>
      <xdr:spPr>
        <a:xfrm>
          <a:off x="1079500" y="129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55748</xdr:rowOff>
    </xdr:from>
    <xdr:ext cx="599010" cy="259045"/>
    <xdr:sp macro="" textlink="">
      <xdr:nvSpPr>
        <xdr:cNvPr id="209" name="テキスト ボックス 208"/>
        <xdr:cNvSpPr txBox="1"/>
      </xdr:nvSpPr>
      <xdr:spPr>
        <a:xfrm>
          <a:off x="830795" y="1274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133854</xdr:rowOff>
    </xdr:from>
    <xdr:to>
      <xdr:col>24</xdr:col>
      <xdr:colOff>63500</xdr:colOff>
      <xdr:row>94</xdr:row>
      <xdr:rowOff>141267</xdr:rowOff>
    </xdr:to>
    <xdr:cxnSp macro="">
      <xdr:nvCxnSpPr>
        <xdr:cNvPr id="241" name="直線コネクタ 240"/>
        <xdr:cNvCxnSpPr/>
      </xdr:nvCxnSpPr>
      <xdr:spPr>
        <a:xfrm>
          <a:off x="3797300" y="16250154"/>
          <a:ext cx="8382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133854</xdr:rowOff>
    </xdr:from>
    <xdr:to>
      <xdr:col>19</xdr:col>
      <xdr:colOff>177800</xdr:colOff>
      <xdr:row>95</xdr:row>
      <xdr:rowOff>29842</xdr:rowOff>
    </xdr:to>
    <xdr:cxnSp macro="">
      <xdr:nvCxnSpPr>
        <xdr:cNvPr id="244" name="直線コネクタ 243"/>
        <xdr:cNvCxnSpPr/>
      </xdr:nvCxnSpPr>
      <xdr:spPr>
        <a:xfrm flipV="1">
          <a:off x="2908300" y="16250154"/>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29842</xdr:rowOff>
    </xdr:from>
    <xdr:to>
      <xdr:col>15</xdr:col>
      <xdr:colOff>50800</xdr:colOff>
      <xdr:row>96</xdr:row>
      <xdr:rowOff>23702</xdr:rowOff>
    </xdr:to>
    <xdr:cxnSp macro="">
      <xdr:nvCxnSpPr>
        <xdr:cNvPr id="247" name="直線コネクタ 246"/>
        <xdr:cNvCxnSpPr/>
      </xdr:nvCxnSpPr>
      <xdr:spPr>
        <a:xfrm flipV="1">
          <a:off x="2019300" y="16317592"/>
          <a:ext cx="889000" cy="16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23702</xdr:rowOff>
    </xdr:from>
    <xdr:to>
      <xdr:col>10</xdr:col>
      <xdr:colOff>114300</xdr:colOff>
      <xdr:row>96</xdr:row>
      <xdr:rowOff>44537</xdr:rowOff>
    </xdr:to>
    <xdr:cxnSp macro="">
      <xdr:nvCxnSpPr>
        <xdr:cNvPr id="250" name="直線コネクタ 249"/>
        <xdr:cNvCxnSpPr/>
      </xdr:nvCxnSpPr>
      <xdr:spPr>
        <a:xfrm flipV="1">
          <a:off x="1130300" y="16482902"/>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2" name="テキスト ボックス 251"/>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4" name="テキスト ボックス 253"/>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90467</xdr:rowOff>
    </xdr:from>
    <xdr:to>
      <xdr:col>24</xdr:col>
      <xdr:colOff>114300</xdr:colOff>
      <xdr:row>95</xdr:row>
      <xdr:rowOff>20617</xdr:rowOff>
    </xdr:to>
    <xdr:sp macro="" textlink="">
      <xdr:nvSpPr>
        <xdr:cNvPr id="260" name="楕円 259"/>
        <xdr:cNvSpPr/>
      </xdr:nvSpPr>
      <xdr:spPr>
        <a:xfrm>
          <a:off x="4584700" y="162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113344</xdr:rowOff>
    </xdr:from>
    <xdr:ext cx="534377" cy="259045"/>
    <xdr:sp macro="" textlink="">
      <xdr:nvSpPr>
        <xdr:cNvPr id="261" name="衛生費該当値テキスト"/>
        <xdr:cNvSpPr txBox="1"/>
      </xdr:nvSpPr>
      <xdr:spPr>
        <a:xfrm>
          <a:off x="4686300"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83054</xdr:rowOff>
    </xdr:from>
    <xdr:to>
      <xdr:col>20</xdr:col>
      <xdr:colOff>38100</xdr:colOff>
      <xdr:row>95</xdr:row>
      <xdr:rowOff>13204</xdr:rowOff>
    </xdr:to>
    <xdr:sp macro="" textlink="">
      <xdr:nvSpPr>
        <xdr:cNvPr id="262" name="楕円 261"/>
        <xdr:cNvSpPr/>
      </xdr:nvSpPr>
      <xdr:spPr>
        <a:xfrm>
          <a:off x="3746500" y="161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29731</xdr:rowOff>
    </xdr:from>
    <xdr:ext cx="534377" cy="259045"/>
    <xdr:sp macro="" textlink="">
      <xdr:nvSpPr>
        <xdr:cNvPr id="263" name="テキスト ボックス 262"/>
        <xdr:cNvSpPr txBox="1"/>
      </xdr:nvSpPr>
      <xdr:spPr>
        <a:xfrm>
          <a:off x="3530111" y="1597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150492</xdr:rowOff>
    </xdr:from>
    <xdr:to>
      <xdr:col>15</xdr:col>
      <xdr:colOff>101600</xdr:colOff>
      <xdr:row>95</xdr:row>
      <xdr:rowOff>80642</xdr:rowOff>
    </xdr:to>
    <xdr:sp macro="" textlink="">
      <xdr:nvSpPr>
        <xdr:cNvPr id="264" name="楕円 263"/>
        <xdr:cNvSpPr/>
      </xdr:nvSpPr>
      <xdr:spPr>
        <a:xfrm>
          <a:off x="2857500" y="162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97169</xdr:rowOff>
    </xdr:from>
    <xdr:ext cx="534377" cy="259045"/>
    <xdr:sp macro="" textlink="">
      <xdr:nvSpPr>
        <xdr:cNvPr id="265" name="テキスト ボックス 264"/>
        <xdr:cNvSpPr txBox="1"/>
      </xdr:nvSpPr>
      <xdr:spPr>
        <a:xfrm>
          <a:off x="2641111" y="160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144352</xdr:rowOff>
    </xdr:from>
    <xdr:to>
      <xdr:col>10</xdr:col>
      <xdr:colOff>165100</xdr:colOff>
      <xdr:row>96</xdr:row>
      <xdr:rowOff>74502</xdr:rowOff>
    </xdr:to>
    <xdr:sp macro="" textlink="">
      <xdr:nvSpPr>
        <xdr:cNvPr id="266" name="楕円 265"/>
        <xdr:cNvSpPr/>
      </xdr:nvSpPr>
      <xdr:spPr>
        <a:xfrm>
          <a:off x="1968500" y="164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91029</xdr:rowOff>
    </xdr:from>
    <xdr:ext cx="534377" cy="259045"/>
    <xdr:sp macro="" textlink="">
      <xdr:nvSpPr>
        <xdr:cNvPr id="267" name="テキスト ボックス 266"/>
        <xdr:cNvSpPr txBox="1"/>
      </xdr:nvSpPr>
      <xdr:spPr>
        <a:xfrm>
          <a:off x="1752111" y="162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165187</xdr:rowOff>
    </xdr:from>
    <xdr:to>
      <xdr:col>6</xdr:col>
      <xdr:colOff>38100</xdr:colOff>
      <xdr:row>96</xdr:row>
      <xdr:rowOff>95337</xdr:rowOff>
    </xdr:to>
    <xdr:sp macro="" textlink="">
      <xdr:nvSpPr>
        <xdr:cNvPr id="268" name="楕円 267"/>
        <xdr:cNvSpPr/>
      </xdr:nvSpPr>
      <xdr:spPr>
        <a:xfrm>
          <a:off x="1079500" y="164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111864</xdr:rowOff>
    </xdr:from>
    <xdr:ext cx="534377" cy="259045"/>
    <xdr:sp macro="" textlink="">
      <xdr:nvSpPr>
        <xdr:cNvPr id="269" name="テキスト ボックス 268"/>
        <xdr:cNvSpPr txBox="1"/>
      </xdr:nvSpPr>
      <xdr:spPr>
        <a:xfrm>
          <a:off x="863111" y="162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22352</xdr:rowOff>
    </xdr:from>
    <xdr:to>
      <xdr:col>54</xdr:col>
      <xdr:colOff>189865</xdr:colOff>
      <xdr:row>39</xdr:row>
      <xdr:rowOff>44450</xdr:rowOff>
    </xdr:to>
    <xdr:cxnSp macro="">
      <xdr:nvCxnSpPr>
        <xdr:cNvPr id="293" name="直線コネクタ 292"/>
        <xdr:cNvCxnSpPr/>
      </xdr:nvCxnSpPr>
      <xdr:spPr>
        <a:xfrm flipV="1">
          <a:off x="10475595" y="5680202"/>
          <a:ext cx="1270" cy="105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5" name="直線コネクタ 29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140479</xdr:rowOff>
    </xdr:from>
    <xdr:ext cx="469744" cy="259045"/>
    <xdr:sp macro="" textlink="">
      <xdr:nvSpPr>
        <xdr:cNvPr id="296" name="労働費最大値テキスト"/>
        <xdr:cNvSpPr txBox="1"/>
      </xdr:nvSpPr>
      <xdr:spPr>
        <a:xfrm>
          <a:off x="10528300" y="54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22352</xdr:rowOff>
    </xdr:from>
    <xdr:to>
      <xdr:col>55</xdr:col>
      <xdr:colOff>88900</xdr:colOff>
      <xdr:row>33</xdr:row>
      <xdr:rowOff>22352</xdr:rowOff>
    </xdr:to>
    <xdr:cxnSp macro="">
      <xdr:nvCxnSpPr>
        <xdr:cNvPr id="297" name="直線コネクタ 296"/>
        <xdr:cNvCxnSpPr/>
      </xdr:nvCxnSpPr>
      <xdr:spPr>
        <a:xfrm>
          <a:off x="10388600" y="568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75692</xdr:rowOff>
    </xdr:from>
    <xdr:to>
      <xdr:col>55</xdr:col>
      <xdr:colOff>0</xdr:colOff>
      <xdr:row>35</xdr:row>
      <xdr:rowOff>116459</xdr:rowOff>
    </xdr:to>
    <xdr:cxnSp macro="">
      <xdr:nvCxnSpPr>
        <xdr:cNvPr id="298" name="直線コネクタ 297"/>
        <xdr:cNvCxnSpPr/>
      </xdr:nvCxnSpPr>
      <xdr:spPr>
        <a:xfrm flipV="1">
          <a:off x="9639300" y="6076442"/>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35704</xdr:rowOff>
    </xdr:from>
    <xdr:ext cx="378565" cy="259045"/>
    <xdr:sp macro="" textlink="">
      <xdr:nvSpPr>
        <xdr:cNvPr id="299" name="労働費平均値テキスト"/>
        <xdr:cNvSpPr txBox="1"/>
      </xdr:nvSpPr>
      <xdr:spPr>
        <a:xfrm>
          <a:off x="10528300" y="637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57277</xdr:rowOff>
    </xdr:from>
    <xdr:to>
      <xdr:col>55</xdr:col>
      <xdr:colOff>50800</xdr:colOff>
      <xdr:row>37</xdr:row>
      <xdr:rowOff>158877</xdr:rowOff>
    </xdr:to>
    <xdr:sp macro="" textlink="">
      <xdr:nvSpPr>
        <xdr:cNvPr id="300" name="フローチャート: 判断 299"/>
        <xdr:cNvSpPr/>
      </xdr:nvSpPr>
      <xdr:spPr>
        <a:xfrm>
          <a:off x="104267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95504</xdr:rowOff>
    </xdr:from>
    <xdr:to>
      <xdr:col>50</xdr:col>
      <xdr:colOff>114300</xdr:colOff>
      <xdr:row>35</xdr:row>
      <xdr:rowOff>116459</xdr:rowOff>
    </xdr:to>
    <xdr:cxnSp macro="">
      <xdr:nvCxnSpPr>
        <xdr:cNvPr id="301" name="直線コネクタ 300"/>
        <xdr:cNvCxnSpPr/>
      </xdr:nvCxnSpPr>
      <xdr:spPr>
        <a:xfrm>
          <a:off x="8750300" y="5924804"/>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69088</xdr:rowOff>
    </xdr:from>
    <xdr:to>
      <xdr:col>50</xdr:col>
      <xdr:colOff>165100</xdr:colOff>
      <xdr:row>37</xdr:row>
      <xdr:rowOff>170688</xdr:rowOff>
    </xdr:to>
    <xdr:sp macro="" textlink="">
      <xdr:nvSpPr>
        <xdr:cNvPr id="302" name="フローチャート: 判断 301"/>
        <xdr:cNvSpPr/>
      </xdr:nvSpPr>
      <xdr:spPr>
        <a:xfrm>
          <a:off x="9588500" y="64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161815</xdr:rowOff>
    </xdr:from>
    <xdr:ext cx="378565" cy="259045"/>
    <xdr:sp macro="" textlink="">
      <xdr:nvSpPr>
        <xdr:cNvPr id="303" name="テキスト ボックス 302"/>
        <xdr:cNvSpPr txBox="1"/>
      </xdr:nvSpPr>
      <xdr:spPr>
        <a:xfrm>
          <a:off x="9450017" y="65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83693</xdr:rowOff>
    </xdr:from>
    <xdr:to>
      <xdr:col>45</xdr:col>
      <xdr:colOff>177800</xdr:colOff>
      <xdr:row>34</xdr:row>
      <xdr:rowOff>95504</xdr:rowOff>
    </xdr:to>
    <xdr:cxnSp macro="">
      <xdr:nvCxnSpPr>
        <xdr:cNvPr id="304" name="直線コネクタ 303"/>
        <xdr:cNvCxnSpPr/>
      </xdr:nvCxnSpPr>
      <xdr:spPr>
        <a:xfrm>
          <a:off x="7861300" y="5398643"/>
          <a:ext cx="889000" cy="5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88900</xdr:rowOff>
    </xdr:from>
    <xdr:to>
      <xdr:col>46</xdr:col>
      <xdr:colOff>38100</xdr:colOff>
      <xdr:row>38</xdr:row>
      <xdr:rowOff>19050</xdr:rowOff>
    </xdr:to>
    <xdr:sp macro="" textlink="">
      <xdr:nvSpPr>
        <xdr:cNvPr id="305" name="フローチャート: 判断 304"/>
        <xdr:cNvSpPr/>
      </xdr:nvSpPr>
      <xdr:spPr>
        <a:xfrm>
          <a:off x="8699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10177</xdr:rowOff>
    </xdr:from>
    <xdr:ext cx="378565" cy="259045"/>
    <xdr:sp macro="" textlink="">
      <xdr:nvSpPr>
        <xdr:cNvPr id="306" name="テキスト ボックス 305"/>
        <xdr:cNvSpPr txBox="1"/>
      </xdr:nvSpPr>
      <xdr:spPr>
        <a:xfrm>
          <a:off x="8561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36449</xdr:rowOff>
    </xdr:from>
    <xdr:to>
      <xdr:col>41</xdr:col>
      <xdr:colOff>50800</xdr:colOff>
      <xdr:row>31</xdr:row>
      <xdr:rowOff>83693</xdr:rowOff>
    </xdr:to>
    <xdr:cxnSp macro="">
      <xdr:nvCxnSpPr>
        <xdr:cNvPr id="307" name="直線コネクタ 306"/>
        <xdr:cNvCxnSpPr/>
      </xdr:nvCxnSpPr>
      <xdr:spPr>
        <a:xfrm>
          <a:off x="6972300" y="535139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136525</xdr:rowOff>
    </xdr:from>
    <xdr:to>
      <xdr:col>41</xdr:col>
      <xdr:colOff>101600</xdr:colOff>
      <xdr:row>37</xdr:row>
      <xdr:rowOff>66675</xdr:rowOff>
    </xdr:to>
    <xdr:sp macro="" textlink="">
      <xdr:nvSpPr>
        <xdr:cNvPr id="308" name="フローチャート: 判断 307"/>
        <xdr:cNvSpPr/>
      </xdr:nvSpPr>
      <xdr:spPr>
        <a:xfrm>
          <a:off x="7810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57802</xdr:rowOff>
    </xdr:from>
    <xdr:ext cx="378565" cy="259045"/>
    <xdr:sp macro="" textlink="">
      <xdr:nvSpPr>
        <xdr:cNvPr id="309" name="テキスト ボックス 308"/>
        <xdr:cNvSpPr txBox="1"/>
      </xdr:nvSpPr>
      <xdr:spPr>
        <a:xfrm>
          <a:off x="7672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90805</xdr:rowOff>
    </xdr:from>
    <xdr:to>
      <xdr:col>36</xdr:col>
      <xdr:colOff>165100</xdr:colOff>
      <xdr:row>37</xdr:row>
      <xdr:rowOff>20955</xdr:rowOff>
    </xdr:to>
    <xdr:sp macro="" textlink="">
      <xdr:nvSpPr>
        <xdr:cNvPr id="310" name="フローチャート: 判断 309"/>
        <xdr:cNvSpPr/>
      </xdr:nvSpPr>
      <xdr:spPr>
        <a:xfrm>
          <a:off x="6921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12082</xdr:rowOff>
    </xdr:from>
    <xdr:ext cx="469744" cy="259045"/>
    <xdr:sp macro="" textlink="">
      <xdr:nvSpPr>
        <xdr:cNvPr id="311" name="テキスト ボックス 310"/>
        <xdr:cNvSpPr txBox="1"/>
      </xdr:nvSpPr>
      <xdr:spPr>
        <a:xfrm>
          <a:off x="6737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24892</xdr:rowOff>
    </xdr:from>
    <xdr:to>
      <xdr:col>55</xdr:col>
      <xdr:colOff>50800</xdr:colOff>
      <xdr:row>35</xdr:row>
      <xdr:rowOff>126492</xdr:rowOff>
    </xdr:to>
    <xdr:sp macro="" textlink="">
      <xdr:nvSpPr>
        <xdr:cNvPr id="317" name="楕円 316"/>
        <xdr:cNvSpPr/>
      </xdr:nvSpPr>
      <xdr:spPr>
        <a:xfrm>
          <a:off x="104267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47769</xdr:rowOff>
    </xdr:from>
    <xdr:ext cx="469744" cy="259045"/>
    <xdr:sp macro="" textlink="">
      <xdr:nvSpPr>
        <xdr:cNvPr id="318" name="労働費該当値テキスト"/>
        <xdr:cNvSpPr txBox="1"/>
      </xdr:nvSpPr>
      <xdr:spPr>
        <a:xfrm>
          <a:off x="10528300"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65659</xdr:rowOff>
    </xdr:from>
    <xdr:to>
      <xdr:col>50</xdr:col>
      <xdr:colOff>165100</xdr:colOff>
      <xdr:row>35</xdr:row>
      <xdr:rowOff>167259</xdr:rowOff>
    </xdr:to>
    <xdr:sp macro="" textlink="">
      <xdr:nvSpPr>
        <xdr:cNvPr id="319" name="楕円 318"/>
        <xdr:cNvSpPr/>
      </xdr:nvSpPr>
      <xdr:spPr>
        <a:xfrm>
          <a:off x="9588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12336</xdr:rowOff>
    </xdr:from>
    <xdr:ext cx="469744" cy="259045"/>
    <xdr:sp macro="" textlink="">
      <xdr:nvSpPr>
        <xdr:cNvPr id="320" name="テキスト ボックス 319"/>
        <xdr:cNvSpPr txBox="1"/>
      </xdr:nvSpPr>
      <xdr:spPr>
        <a:xfrm>
          <a:off x="9404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44704</xdr:rowOff>
    </xdr:from>
    <xdr:to>
      <xdr:col>46</xdr:col>
      <xdr:colOff>38100</xdr:colOff>
      <xdr:row>34</xdr:row>
      <xdr:rowOff>146304</xdr:rowOff>
    </xdr:to>
    <xdr:sp macro="" textlink="">
      <xdr:nvSpPr>
        <xdr:cNvPr id="321" name="楕円 320"/>
        <xdr:cNvSpPr/>
      </xdr:nvSpPr>
      <xdr:spPr>
        <a:xfrm>
          <a:off x="8699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162831</xdr:rowOff>
    </xdr:from>
    <xdr:ext cx="469744" cy="259045"/>
    <xdr:sp macro="" textlink="">
      <xdr:nvSpPr>
        <xdr:cNvPr id="322" name="テキスト ボックス 321"/>
        <xdr:cNvSpPr txBox="1"/>
      </xdr:nvSpPr>
      <xdr:spPr>
        <a:xfrm>
          <a:off x="8515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32893</xdr:rowOff>
    </xdr:from>
    <xdr:to>
      <xdr:col>41</xdr:col>
      <xdr:colOff>101600</xdr:colOff>
      <xdr:row>31</xdr:row>
      <xdr:rowOff>134493</xdr:rowOff>
    </xdr:to>
    <xdr:sp macro="" textlink="">
      <xdr:nvSpPr>
        <xdr:cNvPr id="323" name="楕円 322"/>
        <xdr:cNvSpPr/>
      </xdr:nvSpPr>
      <xdr:spPr>
        <a:xfrm>
          <a:off x="7810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151020</xdr:rowOff>
    </xdr:from>
    <xdr:ext cx="469744" cy="259045"/>
    <xdr:sp macro="" textlink="">
      <xdr:nvSpPr>
        <xdr:cNvPr id="324" name="テキスト ボックス 323"/>
        <xdr:cNvSpPr txBox="1"/>
      </xdr:nvSpPr>
      <xdr:spPr>
        <a:xfrm>
          <a:off x="7626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157099</xdr:rowOff>
    </xdr:from>
    <xdr:to>
      <xdr:col>36</xdr:col>
      <xdr:colOff>165100</xdr:colOff>
      <xdr:row>31</xdr:row>
      <xdr:rowOff>87249</xdr:rowOff>
    </xdr:to>
    <xdr:sp macro="" textlink="">
      <xdr:nvSpPr>
        <xdr:cNvPr id="325" name="楕円 324"/>
        <xdr:cNvSpPr/>
      </xdr:nvSpPr>
      <xdr:spPr>
        <a:xfrm>
          <a:off x="6921500" y="5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103776</xdr:rowOff>
    </xdr:from>
    <xdr:ext cx="469744" cy="259045"/>
    <xdr:sp macro="" textlink="">
      <xdr:nvSpPr>
        <xdr:cNvPr id="326" name="テキスト ボックス 325"/>
        <xdr:cNvSpPr txBox="1"/>
      </xdr:nvSpPr>
      <xdr:spPr>
        <a:xfrm>
          <a:off x="6737428" y="50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2" name="テキスト ボックス 341"/>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6" name="直線コネクタ 345"/>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7"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8" name="直線コネクタ 347"/>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9"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50" name="直線コネクタ 349"/>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37002</xdr:rowOff>
    </xdr:from>
    <xdr:to>
      <xdr:col>55</xdr:col>
      <xdr:colOff>0</xdr:colOff>
      <xdr:row>53</xdr:row>
      <xdr:rowOff>129470</xdr:rowOff>
    </xdr:to>
    <xdr:cxnSp macro="">
      <xdr:nvCxnSpPr>
        <xdr:cNvPr id="351" name="直線コネクタ 350"/>
        <xdr:cNvCxnSpPr/>
      </xdr:nvCxnSpPr>
      <xdr:spPr>
        <a:xfrm flipV="1">
          <a:off x="9639300" y="9123852"/>
          <a:ext cx="8382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2"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3" name="フローチャート: 判断 352"/>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93066</xdr:rowOff>
    </xdr:from>
    <xdr:to>
      <xdr:col>50</xdr:col>
      <xdr:colOff>114300</xdr:colOff>
      <xdr:row>53</xdr:row>
      <xdr:rowOff>129470</xdr:rowOff>
    </xdr:to>
    <xdr:cxnSp macro="">
      <xdr:nvCxnSpPr>
        <xdr:cNvPr id="354" name="直線コネクタ 353"/>
        <xdr:cNvCxnSpPr/>
      </xdr:nvCxnSpPr>
      <xdr:spPr>
        <a:xfrm>
          <a:off x="8750300" y="9179916"/>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5" name="フローチャート: 判断 354"/>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6" name="テキスト ボックス 355"/>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93066</xdr:rowOff>
    </xdr:from>
    <xdr:to>
      <xdr:col>45</xdr:col>
      <xdr:colOff>177800</xdr:colOff>
      <xdr:row>53</xdr:row>
      <xdr:rowOff>130384</xdr:rowOff>
    </xdr:to>
    <xdr:cxnSp macro="">
      <xdr:nvCxnSpPr>
        <xdr:cNvPr id="357" name="直線コネクタ 356"/>
        <xdr:cNvCxnSpPr/>
      </xdr:nvCxnSpPr>
      <xdr:spPr>
        <a:xfrm flipV="1">
          <a:off x="7861300" y="9179916"/>
          <a:ext cx="889000" cy="3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8" name="フローチャート: 判断 357"/>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9" name="テキスト ボックス 358"/>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92208</xdr:rowOff>
    </xdr:from>
    <xdr:to>
      <xdr:col>41</xdr:col>
      <xdr:colOff>50800</xdr:colOff>
      <xdr:row>53</xdr:row>
      <xdr:rowOff>130384</xdr:rowOff>
    </xdr:to>
    <xdr:cxnSp macro="">
      <xdr:nvCxnSpPr>
        <xdr:cNvPr id="360" name="直線コネクタ 359"/>
        <xdr:cNvCxnSpPr/>
      </xdr:nvCxnSpPr>
      <xdr:spPr>
        <a:xfrm>
          <a:off x="6972300" y="9179058"/>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61" name="フローチャート: 判断 360"/>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123334</xdr:rowOff>
    </xdr:from>
    <xdr:ext cx="469744" cy="259045"/>
    <xdr:sp macro="" textlink="">
      <xdr:nvSpPr>
        <xdr:cNvPr id="362" name="テキスト ボックス 361"/>
        <xdr:cNvSpPr txBox="1"/>
      </xdr:nvSpPr>
      <xdr:spPr>
        <a:xfrm>
          <a:off x="7626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3" name="フローチャート: 判断 362"/>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108475</xdr:rowOff>
    </xdr:from>
    <xdr:ext cx="469744" cy="259045"/>
    <xdr:sp macro="" textlink="">
      <xdr:nvSpPr>
        <xdr:cNvPr id="364" name="テキスト ボックス 363"/>
        <xdr:cNvSpPr txBox="1"/>
      </xdr:nvSpPr>
      <xdr:spPr>
        <a:xfrm>
          <a:off x="6737428" y="97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157652</xdr:rowOff>
    </xdr:from>
    <xdr:to>
      <xdr:col>55</xdr:col>
      <xdr:colOff>50800</xdr:colOff>
      <xdr:row>53</xdr:row>
      <xdr:rowOff>87802</xdr:rowOff>
    </xdr:to>
    <xdr:sp macro="" textlink="">
      <xdr:nvSpPr>
        <xdr:cNvPr id="370" name="楕円 369"/>
        <xdr:cNvSpPr/>
      </xdr:nvSpPr>
      <xdr:spPr>
        <a:xfrm>
          <a:off x="10426700" y="90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9079</xdr:rowOff>
    </xdr:from>
    <xdr:ext cx="534377" cy="259045"/>
    <xdr:sp macro="" textlink="">
      <xdr:nvSpPr>
        <xdr:cNvPr id="371" name="農林水産業費該当値テキスト"/>
        <xdr:cNvSpPr txBox="1"/>
      </xdr:nvSpPr>
      <xdr:spPr>
        <a:xfrm>
          <a:off x="10528300" y="89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78670</xdr:rowOff>
    </xdr:from>
    <xdr:to>
      <xdr:col>50</xdr:col>
      <xdr:colOff>165100</xdr:colOff>
      <xdr:row>54</xdr:row>
      <xdr:rowOff>8820</xdr:rowOff>
    </xdr:to>
    <xdr:sp macro="" textlink="">
      <xdr:nvSpPr>
        <xdr:cNvPr id="372" name="楕円 371"/>
        <xdr:cNvSpPr/>
      </xdr:nvSpPr>
      <xdr:spPr>
        <a:xfrm>
          <a:off x="9588500" y="91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25347</xdr:rowOff>
    </xdr:from>
    <xdr:ext cx="534377" cy="259045"/>
    <xdr:sp macro="" textlink="">
      <xdr:nvSpPr>
        <xdr:cNvPr id="373" name="テキスト ボックス 372"/>
        <xdr:cNvSpPr txBox="1"/>
      </xdr:nvSpPr>
      <xdr:spPr>
        <a:xfrm>
          <a:off x="9372111" y="89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42266</xdr:rowOff>
    </xdr:from>
    <xdr:to>
      <xdr:col>46</xdr:col>
      <xdr:colOff>38100</xdr:colOff>
      <xdr:row>53</xdr:row>
      <xdr:rowOff>143866</xdr:rowOff>
    </xdr:to>
    <xdr:sp macro="" textlink="">
      <xdr:nvSpPr>
        <xdr:cNvPr id="374" name="楕円 373"/>
        <xdr:cNvSpPr/>
      </xdr:nvSpPr>
      <xdr:spPr>
        <a:xfrm>
          <a:off x="8699500" y="912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160393</xdr:rowOff>
    </xdr:from>
    <xdr:ext cx="534377" cy="259045"/>
    <xdr:sp macro="" textlink="">
      <xdr:nvSpPr>
        <xdr:cNvPr id="375" name="テキスト ボックス 374"/>
        <xdr:cNvSpPr txBox="1"/>
      </xdr:nvSpPr>
      <xdr:spPr>
        <a:xfrm>
          <a:off x="8483111" y="89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79584</xdr:rowOff>
    </xdr:from>
    <xdr:to>
      <xdr:col>41</xdr:col>
      <xdr:colOff>101600</xdr:colOff>
      <xdr:row>54</xdr:row>
      <xdr:rowOff>9734</xdr:rowOff>
    </xdr:to>
    <xdr:sp macro="" textlink="">
      <xdr:nvSpPr>
        <xdr:cNvPr id="376" name="楕円 375"/>
        <xdr:cNvSpPr/>
      </xdr:nvSpPr>
      <xdr:spPr>
        <a:xfrm>
          <a:off x="7810500" y="9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26261</xdr:rowOff>
    </xdr:from>
    <xdr:ext cx="534377" cy="259045"/>
    <xdr:sp macro="" textlink="">
      <xdr:nvSpPr>
        <xdr:cNvPr id="377" name="テキスト ボックス 376"/>
        <xdr:cNvSpPr txBox="1"/>
      </xdr:nvSpPr>
      <xdr:spPr>
        <a:xfrm>
          <a:off x="7594111" y="89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41408</xdr:rowOff>
    </xdr:from>
    <xdr:to>
      <xdr:col>36</xdr:col>
      <xdr:colOff>165100</xdr:colOff>
      <xdr:row>53</xdr:row>
      <xdr:rowOff>143008</xdr:rowOff>
    </xdr:to>
    <xdr:sp macro="" textlink="">
      <xdr:nvSpPr>
        <xdr:cNvPr id="378" name="楕円 377"/>
        <xdr:cNvSpPr/>
      </xdr:nvSpPr>
      <xdr:spPr>
        <a:xfrm>
          <a:off x="6921500" y="91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159535</xdr:rowOff>
    </xdr:from>
    <xdr:ext cx="534377" cy="259045"/>
    <xdr:sp macro="" textlink="">
      <xdr:nvSpPr>
        <xdr:cNvPr id="379" name="テキスト ボックス 378"/>
        <xdr:cNvSpPr txBox="1"/>
      </xdr:nvSpPr>
      <xdr:spPr>
        <a:xfrm>
          <a:off x="6705111" y="89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3" name="直線コネクタ 402"/>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4"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5" name="直線コネクタ 404"/>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6"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7" name="直線コネクタ 406"/>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117184</xdr:rowOff>
    </xdr:from>
    <xdr:to>
      <xdr:col>55</xdr:col>
      <xdr:colOff>0</xdr:colOff>
      <xdr:row>78</xdr:row>
      <xdr:rowOff>23064</xdr:rowOff>
    </xdr:to>
    <xdr:cxnSp macro="">
      <xdr:nvCxnSpPr>
        <xdr:cNvPr id="408" name="直線コネクタ 407"/>
        <xdr:cNvCxnSpPr/>
      </xdr:nvCxnSpPr>
      <xdr:spPr>
        <a:xfrm flipV="1">
          <a:off x="9639300" y="13318834"/>
          <a:ext cx="8382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9" name="商工費平均値テキスト"/>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10" name="フローチャート: 判断 409"/>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170244</xdr:rowOff>
    </xdr:from>
    <xdr:to>
      <xdr:col>50</xdr:col>
      <xdr:colOff>114300</xdr:colOff>
      <xdr:row>78</xdr:row>
      <xdr:rowOff>23064</xdr:rowOff>
    </xdr:to>
    <xdr:cxnSp macro="">
      <xdr:nvCxnSpPr>
        <xdr:cNvPr id="411" name="直線コネクタ 410"/>
        <xdr:cNvCxnSpPr/>
      </xdr:nvCxnSpPr>
      <xdr:spPr>
        <a:xfrm>
          <a:off x="8750300" y="13371894"/>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2" name="フローチャート: 判断 411"/>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3" name="テキスト ボックス 412"/>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166421</xdr:rowOff>
    </xdr:from>
    <xdr:to>
      <xdr:col>45</xdr:col>
      <xdr:colOff>177800</xdr:colOff>
      <xdr:row>77</xdr:row>
      <xdr:rowOff>170244</xdr:rowOff>
    </xdr:to>
    <xdr:cxnSp macro="">
      <xdr:nvCxnSpPr>
        <xdr:cNvPr id="414" name="直線コネクタ 413"/>
        <xdr:cNvCxnSpPr/>
      </xdr:nvCxnSpPr>
      <xdr:spPr>
        <a:xfrm>
          <a:off x="7861300" y="1336807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5" name="フローチャート: 判断 414"/>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6" name="テキスト ボックス 415"/>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126175</xdr:rowOff>
    </xdr:from>
    <xdr:to>
      <xdr:col>41</xdr:col>
      <xdr:colOff>50800</xdr:colOff>
      <xdr:row>77</xdr:row>
      <xdr:rowOff>166421</xdr:rowOff>
    </xdr:to>
    <xdr:cxnSp macro="">
      <xdr:nvCxnSpPr>
        <xdr:cNvPr id="417" name="直線コネクタ 416"/>
        <xdr:cNvCxnSpPr/>
      </xdr:nvCxnSpPr>
      <xdr:spPr>
        <a:xfrm>
          <a:off x="6972300" y="13327825"/>
          <a:ext cx="8890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8" name="フローチャート: 判断 417"/>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9" name="テキスト ボックス 418"/>
        <xdr:cNvSpPr txBox="1"/>
      </xdr:nvSpPr>
      <xdr:spPr>
        <a:xfrm>
          <a:off x="7626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20" name="フローチャート: 判断 419"/>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21" name="テキスト ボックス 420"/>
        <xdr:cNvSpPr txBox="1"/>
      </xdr:nvSpPr>
      <xdr:spPr>
        <a:xfrm>
          <a:off x="6737428" y="135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66384</xdr:rowOff>
    </xdr:from>
    <xdr:to>
      <xdr:col>55</xdr:col>
      <xdr:colOff>50800</xdr:colOff>
      <xdr:row>77</xdr:row>
      <xdr:rowOff>167984</xdr:rowOff>
    </xdr:to>
    <xdr:sp macro="" textlink="">
      <xdr:nvSpPr>
        <xdr:cNvPr id="427" name="楕円 426"/>
        <xdr:cNvSpPr/>
      </xdr:nvSpPr>
      <xdr:spPr>
        <a:xfrm>
          <a:off x="104267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89261</xdr:rowOff>
    </xdr:from>
    <xdr:ext cx="534377" cy="259045"/>
    <xdr:sp macro="" textlink="">
      <xdr:nvSpPr>
        <xdr:cNvPr id="428" name="商工費該当値テキスト"/>
        <xdr:cNvSpPr txBox="1"/>
      </xdr:nvSpPr>
      <xdr:spPr>
        <a:xfrm>
          <a:off x="10528300" y="13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143714</xdr:rowOff>
    </xdr:from>
    <xdr:to>
      <xdr:col>50</xdr:col>
      <xdr:colOff>165100</xdr:colOff>
      <xdr:row>78</xdr:row>
      <xdr:rowOff>73864</xdr:rowOff>
    </xdr:to>
    <xdr:sp macro="" textlink="">
      <xdr:nvSpPr>
        <xdr:cNvPr id="429" name="楕円 428"/>
        <xdr:cNvSpPr/>
      </xdr:nvSpPr>
      <xdr:spPr>
        <a:xfrm>
          <a:off x="9588500" y="133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90391</xdr:rowOff>
    </xdr:from>
    <xdr:ext cx="534377" cy="259045"/>
    <xdr:sp macro="" textlink="">
      <xdr:nvSpPr>
        <xdr:cNvPr id="430" name="テキスト ボックス 429"/>
        <xdr:cNvSpPr txBox="1"/>
      </xdr:nvSpPr>
      <xdr:spPr>
        <a:xfrm>
          <a:off x="9372111" y="131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119444</xdr:rowOff>
    </xdr:from>
    <xdr:to>
      <xdr:col>46</xdr:col>
      <xdr:colOff>38100</xdr:colOff>
      <xdr:row>78</xdr:row>
      <xdr:rowOff>49594</xdr:rowOff>
    </xdr:to>
    <xdr:sp macro="" textlink="">
      <xdr:nvSpPr>
        <xdr:cNvPr id="431" name="楕円 430"/>
        <xdr:cNvSpPr/>
      </xdr:nvSpPr>
      <xdr:spPr>
        <a:xfrm>
          <a:off x="8699500" y="133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66121</xdr:rowOff>
    </xdr:from>
    <xdr:ext cx="534377" cy="259045"/>
    <xdr:sp macro="" textlink="">
      <xdr:nvSpPr>
        <xdr:cNvPr id="432" name="テキスト ボックス 431"/>
        <xdr:cNvSpPr txBox="1"/>
      </xdr:nvSpPr>
      <xdr:spPr>
        <a:xfrm>
          <a:off x="8483111" y="130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115621</xdr:rowOff>
    </xdr:from>
    <xdr:to>
      <xdr:col>41</xdr:col>
      <xdr:colOff>101600</xdr:colOff>
      <xdr:row>78</xdr:row>
      <xdr:rowOff>45771</xdr:rowOff>
    </xdr:to>
    <xdr:sp macro="" textlink="">
      <xdr:nvSpPr>
        <xdr:cNvPr id="433" name="楕円 432"/>
        <xdr:cNvSpPr/>
      </xdr:nvSpPr>
      <xdr:spPr>
        <a:xfrm>
          <a:off x="7810500" y="133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62298</xdr:rowOff>
    </xdr:from>
    <xdr:ext cx="534377" cy="259045"/>
    <xdr:sp macro="" textlink="">
      <xdr:nvSpPr>
        <xdr:cNvPr id="434" name="テキスト ボックス 433"/>
        <xdr:cNvSpPr txBox="1"/>
      </xdr:nvSpPr>
      <xdr:spPr>
        <a:xfrm>
          <a:off x="7594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75375</xdr:rowOff>
    </xdr:from>
    <xdr:to>
      <xdr:col>36</xdr:col>
      <xdr:colOff>165100</xdr:colOff>
      <xdr:row>78</xdr:row>
      <xdr:rowOff>5525</xdr:rowOff>
    </xdr:to>
    <xdr:sp macro="" textlink="">
      <xdr:nvSpPr>
        <xdr:cNvPr id="435" name="楕円 434"/>
        <xdr:cNvSpPr/>
      </xdr:nvSpPr>
      <xdr:spPr>
        <a:xfrm>
          <a:off x="6921500" y="132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22052</xdr:rowOff>
    </xdr:from>
    <xdr:ext cx="534377" cy="259045"/>
    <xdr:sp macro="" textlink="">
      <xdr:nvSpPr>
        <xdr:cNvPr id="436" name="テキスト ボックス 435"/>
        <xdr:cNvSpPr txBox="1"/>
      </xdr:nvSpPr>
      <xdr:spPr>
        <a:xfrm>
          <a:off x="6705111" y="130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61" name="直線コネクタ 460"/>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2"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3" name="直線コネクタ 462"/>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4"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5" name="直線コネクタ 464"/>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40506</xdr:rowOff>
    </xdr:from>
    <xdr:to>
      <xdr:col>55</xdr:col>
      <xdr:colOff>0</xdr:colOff>
      <xdr:row>96</xdr:row>
      <xdr:rowOff>150597</xdr:rowOff>
    </xdr:to>
    <xdr:cxnSp macro="">
      <xdr:nvCxnSpPr>
        <xdr:cNvPr id="466" name="直線コネクタ 465"/>
        <xdr:cNvCxnSpPr/>
      </xdr:nvCxnSpPr>
      <xdr:spPr>
        <a:xfrm flipV="1">
          <a:off x="9639300" y="16499706"/>
          <a:ext cx="838200" cy="1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7"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8" name="フローチャート: 判断 467"/>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45117</xdr:rowOff>
    </xdr:from>
    <xdr:to>
      <xdr:col>50</xdr:col>
      <xdr:colOff>114300</xdr:colOff>
      <xdr:row>96</xdr:row>
      <xdr:rowOff>150597</xdr:rowOff>
    </xdr:to>
    <xdr:cxnSp macro="">
      <xdr:nvCxnSpPr>
        <xdr:cNvPr id="469" name="直線コネクタ 468"/>
        <xdr:cNvCxnSpPr/>
      </xdr:nvCxnSpPr>
      <xdr:spPr>
        <a:xfrm>
          <a:off x="8750300" y="16504317"/>
          <a:ext cx="889000" cy="10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70" name="フローチャート: 判断 469"/>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71" name="テキスト ボックス 470"/>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36430</xdr:rowOff>
    </xdr:from>
    <xdr:to>
      <xdr:col>45</xdr:col>
      <xdr:colOff>177800</xdr:colOff>
      <xdr:row>96</xdr:row>
      <xdr:rowOff>45117</xdr:rowOff>
    </xdr:to>
    <xdr:cxnSp macro="">
      <xdr:nvCxnSpPr>
        <xdr:cNvPr id="472" name="直線コネクタ 471"/>
        <xdr:cNvCxnSpPr/>
      </xdr:nvCxnSpPr>
      <xdr:spPr>
        <a:xfrm>
          <a:off x="7861300" y="1649563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3" name="フローチャート: 判断 472"/>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4" name="テキスト ボックス 473"/>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10731</xdr:rowOff>
    </xdr:from>
    <xdr:to>
      <xdr:col>41</xdr:col>
      <xdr:colOff>50800</xdr:colOff>
      <xdr:row>96</xdr:row>
      <xdr:rowOff>36430</xdr:rowOff>
    </xdr:to>
    <xdr:cxnSp macro="">
      <xdr:nvCxnSpPr>
        <xdr:cNvPr id="475" name="直線コネクタ 474"/>
        <xdr:cNvCxnSpPr/>
      </xdr:nvCxnSpPr>
      <xdr:spPr>
        <a:xfrm>
          <a:off x="6972300" y="16469931"/>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6" name="フローチャート: 判断 475"/>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7" name="テキスト ボックス 476"/>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8" name="フローチャート: 判断 477"/>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9" name="テキスト ボックス 478"/>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161156</xdr:rowOff>
    </xdr:from>
    <xdr:to>
      <xdr:col>55</xdr:col>
      <xdr:colOff>50800</xdr:colOff>
      <xdr:row>96</xdr:row>
      <xdr:rowOff>91306</xdr:rowOff>
    </xdr:to>
    <xdr:sp macro="" textlink="">
      <xdr:nvSpPr>
        <xdr:cNvPr id="485" name="楕円 484"/>
        <xdr:cNvSpPr/>
      </xdr:nvSpPr>
      <xdr:spPr>
        <a:xfrm>
          <a:off x="104267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12583</xdr:rowOff>
    </xdr:from>
    <xdr:ext cx="534377" cy="259045"/>
    <xdr:sp macro="" textlink="">
      <xdr:nvSpPr>
        <xdr:cNvPr id="486" name="土木費該当値テキスト"/>
        <xdr:cNvSpPr txBox="1"/>
      </xdr:nvSpPr>
      <xdr:spPr>
        <a:xfrm>
          <a:off x="10528300" y="163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99797</xdr:rowOff>
    </xdr:from>
    <xdr:to>
      <xdr:col>50</xdr:col>
      <xdr:colOff>165100</xdr:colOff>
      <xdr:row>97</xdr:row>
      <xdr:rowOff>29947</xdr:rowOff>
    </xdr:to>
    <xdr:sp macro="" textlink="">
      <xdr:nvSpPr>
        <xdr:cNvPr id="487" name="楕円 486"/>
        <xdr:cNvSpPr/>
      </xdr:nvSpPr>
      <xdr:spPr>
        <a:xfrm>
          <a:off x="9588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21074</xdr:rowOff>
    </xdr:from>
    <xdr:ext cx="534377" cy="259045"/>
    <xdr:sp macro="" textlink="">
      <xdr:nvSpPr>
        <xdr:cNvPr id="488" name="テキスト ボックス 487"/>
        <xdr:cNvSpPr txBox="1"/>
      </xdr:nvSpPr>
      <xdr:spPr>
        <a:xfrm>
          <a:off x="9372111"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165767</xdr:rowOff>
    </xdr:from>
    <xdr:to>
      <xdr:col>46</xdr:col>
      <xdr:colOff>38100</xdr:colOff>
      <xdr:row>96</xdr:row>
      <xdr:rowOff>95917</xdr:rowOff>
    </xdr:to>
    <xdr:sp macro="" textlink="">
      <xdr:nvSpPr>
        <xdr:cNvPr id="489" name="楕円 488"/>
        <xdr:cNvSpPr/>
      </xdr:nvSpPr>
      <xdr:spPr>
        <a:xfrm>
          <a:off x="8699500" y="164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112444</xdr:rowOff>
    </xdr:from>
    <xdr:ext cx="534377" cy="259045"/>
    <xdr:sp macro="" textlink="">
      <xdr:nvSpPr>
        <xdr:cNvPr id="490" name="テキスト ボックス 489"/>
        <xdr:cNvSpPr txBox="1"/>
      </xdr:nvSpPr>
      <xdr:spPr>
        <a:xfrm>
          <a:off x="8483111" y="162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157080</xdr:rowOff>
    </xdr:from>
    <xdr:to>
      <xdr:col>41</xdr:col>
      <xdr:colOff>101600</xdr:colOff>
      <xdr:row>96</xdr:row>
      <xdr:rowOff>87230</xdr:rowOff>
    </xdr:to>
    <xdr:sp macro="" textlink="">
      <xdr:nvSpPr>
        <xdr:cNvPr id="491" name="楕円 490"/>
        <xdr:cNvSpPr/>
      </xdr:nvSpPr>
      <xdr:spPr>
        <a:xfrm>
          <a:off x="7810500" y="164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103757</xdr:rowOff>
    </xdr:from>
    <xdr:ext cx="534377" cy="259045"/>
    <xdr:sp macro="" textlink="">
      <xdr:nvSpPr>
        <xdr:cNvPr id="492" name="テキスト ボックス 491"/>
        <xdr:cNvSpPr txBox="1"/>
      </xdr:nvSpPr>
      <xdr:spPr>
        <a:xfrm>
          <a:off x="7594111" y="162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131381</xdr:rowOff>
    </xdr:from>
    <xdr:to>
      <xdr:col>36</xdr:col>
      <xdr:colOff>165100</xdr:colOff>
      <xdr:row>96</xdr:row>
      <xdr:rowOff>61531</xdr:rowOff>
    </xdr:to>
    <xdr:sp macro="" textlink="">
      <xdr:nvSpPr>
        <xdr:cNvPr id="493" name="楕円 492"/>
        <xdr:cNvSpPr/>
      </xdr:nvSpPr>
      <xdr:spPr>
        <a:xfrm>
          <a:off x="6921500" y="164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78058</xdr:rowOff>
    </xdr:from>
    <xdr:ext cx="534377" cy="259045"/>
    <xdr:sp macro="" textlink="">
      <xdr:nvSpPr>
        <xdr:cNvPr id="494" name="テキスト ボックス 493"/>
        <xdr:cNvSpPr txBox="1"/>
      </xdr:nvSpPr>
      <xdr:spPr>
        <a:xfrm>
          <a:off x="6705111" y="161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21" name="直線コネクタ 520"/>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2"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3" name="直線コネクタ 522"/>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4"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5" name="直線コネクタ 524"/>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169418</xdr:rowOff>
    </xdr:from>
    <xdr:to>
      <xdr:col>85</xdr:col>
      <xdr:colOff>127000</xdr:colOff>
      <xdr:row>37</xdr:row>
      <xdr:rowOff>57948</xdr:rowOff>
    </xdr:to>
    <xdr:cxnSp macro="">
      <xdr:nvCxnSpPr>
        <xdr:cNvPr id="526" name="直線コネクタ 525"/>
        <xdr:cNvCxnSpPr/>
      </xdr:nvCxnSpPr>
      <xdr:spPr>
        <a:xfrm>
          <a:off x="15481300" y="6341618"/>
          <a:ext cx="838200" cy="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7"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8" name="フローチャート: 判断 527"/>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6677</xdr:rowOff>
    </xdr:from>
    <xdr:to>
      <xdr:col>81</xdr:col>
      <xdr:colOff>50800</xdr:colOff>
      <xdr:row>36</xdr:row>
      <xdr:rowOff>169418</xdr:rowOff>
    </xdr:to>
    <xdr:cxnSp macro="">
      <xdr:nvCxnSpPr>
        <xdr:cNvPr id="529" name="直線コネクタ 528"/>
        <xdr:cNvCxnSpPr/>
      </xdr:nvCxnSpPr>
      <xdr:spPr>
        <a:xfrm>
          <a:off x="14592300" y="6178877"/>
          <a:ext cx="889000" cy="1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30" name="フローチャート: 判断 529"/>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31" name="テキスト ボックス 530"/>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6677</xdr:rowOff>
    </xdr:from>
    <xdr:to>
      <xdr:col>76</xdr:col>
      <xdr:colOff>114300</xdr:colOff>
      <xdr:row>36</xdr:row>
      <xdr:rowOff>164846</xdr:rowOff>
    </xdr:to>
    <xdr:cxnSp macro="">
      <xdr:nvCxnSpPr>
        <xdr:cNvPr id="532" name="直線コネクタ 531"/>
        <xdr:cNvCxnSpPr/>
      </xdr:nvCxnSpPr>
      <xdr:spPr>
        <a:xfrm flipV="1">
          <a:off x="13703300" y="6178877"/>
          <a:ext cx="889000" cy="15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3" name="フローチャート: 判断 532"/>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4" name="テキスト ボックス 533"/>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164846</xdr:rowOff>
    </xdr:from>
    <xdr:to>
      <xdr:col>71</xdr:col>
      <xdr:colOff>177800</xdr:colOff>
      <xdr:row>38</xdr:row>
      <xdr:rowOff>11902</xdr:rowOff>
    </xdr:to>
    <xdr:cxnSp macro="">
      <xdr:nvCxnSpPr>
        <xdr:cNvPr id="535" name="直線コネクタ 534"/>
        <xdr:cNvCxnSpPr/>
      </xdr:nvCxnSpPr>
      <xdr:spPr>
        <a:xfrm flipV="1">
          <a:off x="12814300" y="6337046"/>
          <a:ext cx="889000" cy="1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6" name="フローチャート: 判断 535"/>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7" name="テキスト ボックス 536"/>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8" name="フローチャート: 判断 537"/>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160763</xdr:rowOff>
    </xdr:from>
    <xdr:ext cx="534377" cy="259045"/>
    <xdr:sp macro="" textlink="">
      <xdr:nvSpPr>
        <xdr:cNvPr id="539" name="テキスト ボックス 538"/>
        <xdr:cNvSpPr txBox="1"/>
      </xdr:nvSpPr>
      <xdr:spPr>
        <a:xfrm>
          <a:off x="12547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7148</xdr:rowOff>
    </xdr:from>
    <xdr:to>
      <xdr:col>85</xdr:col>
      <xdr:colOff>177800</xdr:colOff>
      <xdr:row>37</xdr:row>
      <xdr:rowOff>108748</xdr:rowOff>
    </xdr:to>
    <xdr:sp macro="" textlink="">
      <xdr:nvSpPr>
        <xdr:cNvPr id="545" name="楕円 544"/>
        <xdr:cNvSpPr/>
      </xdr:nvSpPr>
      <xdr:spPr>
        <a:xfrm>
          <a:off x="16268700" y="63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30025</xdr:rowOff>
    </xdr:from>
    <xdr:ext cx="534377" cy="259045"/>
    <xdr:sp macro="" textlink="">
      <xdr:nvSpPr>
        <xdr:cNvPr id="546" name="消防費該当値テキスト"/>
        <xdr:cNvSpPr txBox="1"/>
      </xdr:nvSpPr>
      <xdr:spPr>
        <a:xfrm>
          <a:off x="16370300" y="62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118618</xdr:rowOff>
    </xdr:from>
    <xdr:to>
      <xdr:col>81</xdr:col>
      <xdr:colOff>101600</xdr:colOff>
      <xdr:row>37</xdr:row>
      <xdr:rowOff>48768</xdr:rowOff>
    </xdr:to>
    <xdr:sp macro="" textlink="">
      <xdr:nvSpPr>
        <xdr:cNvPr id="547" name="楕円 546"/>
        <xdr:cNvSpPr/>
      </xdr:nvSpPr>
      <xdr:spPr>
        <a:xfrm>
          <a:off x="15430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65295</xdr:rowOff>
    </xdr:from>
    <xdr:ext cx="534377" cy="259045"/>
    <xdr:sp macro="" textlink="">
      <xdr:nvSpPr>
        <xdr:cNvPr id="548" name="テキスト ボックス 547"/>
        <xdr:cNvSpPr txBox="1"/>
      </xdr:nvSpPr>
      <xdr:spPr>
        <a:xfrm>
          <a:off x="15214111" y="60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127327</xdr:rowOff>
    </xdr:from>
    <xdr:to>
      <xdr:col>76</xdr:col>
      <xdr:colOff>165100</xdr:colOff>
      <xdr:row>36</xdr:row>
      <xdr:rowOff>57477</xdr:rowOff>
    </xdr:to>
    <xdr:sp macro="" textlink="">
      <xdr:nvSpPr>
        <xdr:cNvPr id="549" name="楕円 548"/>
        <xdr:cNvSpPr/>
      </xdr:nvSpPr>
      <xdr:spPr>
        <a:xfrm>
          <a:off x="14541500" y="61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74004</xdr:rowOff>
    </xdr:from>
    <xdr:ext cx="534377" cy="259045"/>
    <xdr:sp macro="" textlink="">
      <xdr:nvSpPr>
        <xdr:cNvPr id="550" name="テキスト ボックス 549"/>
        <xdr:cNvSpPr txBox="1"/>
      </xdr:nvSpPr>
      <xdr:spPr>
        <a:xfrm>
          <a:off x="14325111" y="59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114046</xdr:rowOff>
    </xdr:from>
    <xdr:to>
      <xdr:col>72</xdr:col>
      <xdr:colOff>38100</xdr:colOff>
      <xdr:row>37</xdr:row>
      <xdr:rowOff>44196</xdr:rowOff>
    </xdr:to>
    <xdr:sp macro="" textlink="">
      <xdr:nvSpPr>
        <xdr:cNvPr id="551" name="楕円 550"/>
        <xdr:cNvSpPr/>
      </xdr:nvSpPr>
      <xdr:spPr>
        <a:xfrm>
          <a:off x="13652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60723</xdr:rowOff>
    </xdr:from>
    <xdr:ext cx="534377" cy="259045"/>
    <xdr:sp macro="" textlink="">
      <xdr:nvSpPr>
        <xdr:cNvPr id="552" name="テキスト ボックス 551"/>
        <xdr:cNvSpPr txBox="1"/>
      </xdr:nvSpPr>
      <xdr:spPr>
        <a:xfrm>
          <a:off x="13436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132552</xdr:rowOff>
    </xdr:from>
    <xdr:to>
      <xdr:col>67</xdr:col>
      <xdr:colOff>101600</xdr:colOff>
      <xdr:row>38</xdr:row>
      <xdr:rowOff>62702</xdr:rowOff>
    </xdr:to>
    <xdr:sp macro="" textlink="">
      <xdr:nvSpPr>
        <xdr:cNvPr id="553" name="楕円 552"/>
        <xdr:cNvSpPr/>
      </xdr:nvSpPr>
      <xdr:spPr>
        <a:xfrm>
          <a:off x="12763500" y="64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53829</xdr:rowOff>
    </xdr:from>
    <xdr:ext cx="534377" cy="259045"/>
    <xdr:sp macro="" textlink="">
      <xdr:nvSpPr>
        <xdr:cNvPr id="554" name="テキスト ボックス 553"/>
        <xdr:cNvSpPr txBox="1"/>
      </xdr:nvSpPr>
      <xdr:spPr>
        <a:xfrm>
          <a:off x="12547111" y="65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5" name="テキスト ボックス 57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9" name="直線コネクタ 578"/>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80"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81" name="直線コネクタ 580"/>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2"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3" name="直線コネクタ 582"/>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10503</xdr:rowOff>
    </xdr:from>
    <xdr:to>
      <xdr:col>85</xdr:col>
      <xdr:colOff>127000</xdr:colOff>
      <xdr:row>51</xdr:row>
      <xdr:rowOff>134633</xdr:rowOff>
    </xdr:to>
    <xdr:cxnSp macro="">
      <xdr:nvCxnSpPr>
        <xdr:cNvPr id="584" name="直線コネクタ 583"/>
        <xdr:cNvCxnSpPr/>
      </xdr:nvCxnSpPr>
      <xdr:spPr>
        <a:xfrm flipV="1">
          <a:off x="15481300" y="8754453"/>
          <a:ext cx="8382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5"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6" name="フローチャート: 判断 585"/>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134633</xdr:rowOff>
    </xdr:from>
    <xdr:to>
      <xdr:col>81</xdr:col>
      <xdr:colOff>50800</xdr:colOff>
      <xdr:row>55</xdr:row>
      <xdr:rowOff>129566</xdr:rowOff>
    </xdr:to>
    <xdr:cxnSp macro="">
      <xdr:nvCxnSpPr>
        <xdr:cNvPr id="587" name="直線コネクタ 586"/>
        <xdr:cNvCxnSpPr/>
      </xdr:nvCxnSpPr>
      <xdr:spPr>
        <a:xfrm flipV="1">
          <a:off x="14592300" y="8878583"/>
          <a:ext cx="889000" cy="6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8" name="フローチャート: 判断 587"/>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9" name="テキスト ボックス 588"/>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109182</xdr:rowOff>
    </xdr:from>
    <xdr:to>
      <xdr:col>76</xdr:col>
      <xdr:colOff>114300</xdr:colOff>
      <xdr:row>55</xdr:row>
      <xdr:rowOff>129566</xdr:rowOff>
    </xdr:to>
    <xdr:cxnSp macro="">
      <xdr:nvCxnSpPr>
        <xdr:cNvPr id="590" name="直線コネクタ 589"/>
        <xdr:cNvCxnSpPr/>
      </xdr:nvCxnSpPr>
      <xdr:spPr>
        <a:xfrm>
          <a:off x="13703300" y="9538932"/>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91" name="フローチャート: 判断 590"/>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2" name="テキスト ボックス 591"/>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105943</xdr:rowOff>
    </xdr:from>
    <xdr:to>
      <xdr:col>71</xdr:col>
      <xdr:colOff>177800</xdr:colOff>
      <xdr:row>55</xdr:row>
      <xdr:rowOff>109182</xdr:rowOff>
    </xdr:to>
    <xdr:cxnSp macro="">
      <xdr:nvCxnSpPr>
        <xdr:cNvPr id="593" name="直線コネクタ 592"/>
        <xdr:cNvCxnSpPr/>
      </xdr:nvCxnSpPr>
      <xdr:spPr>
        <a:xfrm>
          <a:off x="12814300" y="953569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4" name="フローチャート: 判断 593"/>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30180</xdr:rowOff>
    </xdr:from>
    <xdr:ext cx="534377" cy="259045"/>
    <xdr:sp macro="" textlink="">
      <xdr:nvSpPr>
        <xdr:cNvPr id="595" name="テキスト ボックス 594"/>
        <xdr:cNvSpPr txBox="1"/>
      </xdr:nvSpPr>
      <xdr:spPr>
        <a:xfrm>
          <a:off x="13436111" y="980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6" name="フローチャート: 判断 595"/>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99789</xdr:rowOff>
    </xdr:from>
    <xdr:ext cx="534377" cy="259045"/>
    <xdr:sp macro="" textlink="">
      <xdr:nvSpPr>
        <xdr:cNvPr id="597" name="テキスト ボックス 596"/>
        <xdr:cNvSpPr txBox="1"/>
      </xdr:nvSpPr>
      <xdr:spPr>
        <a:xfrm>
          <a:off x="12547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131153</xdr:rowOff>
    </xdr:from>
    <xdr:to>
      <xdr:col>85</xdr:col>
      <xdr:colOff>177800</xdr:colOff>
      <xdr:row>51</xdr:row>
      <xdr:rowOff>61303</xdr:rowOff>
    </xdr:to>
    <xdr:sp macro="" textlink="">
      <xdr:nvSpPr>
        <xdr:cNvPr id="603" name="楕円 602"/>
        <xdr:cNvSpPr/>
      </xdr:nvSpPr>
      <xdr:spPr>
        <a:xfrm>
          <a:off x="16268700" y="8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154030</xdr:rowOff>
    </xdr:from>
    <xdr:ext cx="534377" cy="259045"/>
    <xdr:sp macro="" textlink="">
      <xdr:nvSpPr>
        <xdr:cNvPr id="604" name="教育費該当値テキスト"/>
        <xdr:cNvSpPr txBox="1"/>
      </xdr:nvSpPr>
      <xdr:spPr>
        <a:xfrm>
          <a:off x="16370300" y="85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83833</xdr:rowOff>
    </xdr:from>
    <xdr:to>
      <xdr:col>81</xdr:col>
      <xdr:colOff>101600</xdr:colOff>
      <xdr:row>52</xdr:row>
      <xdr:rowOff>13983</xdr:rowOff>
    </xdr:to>
    <xdr:sp macro="" textlink="">
      <xdr:nvSpPr>
        <xdr:cNvPr id="605" name="楕円 604"/>
        <xdr:cNvSpPr/>
      </xdr:nvSpPr>
      <xdr:spPr>
        <a:xfrm>
          <a:off x="15430500" y="88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30510</xdr:rowOff>
    </xdr:from>
    <xdr:ext cx="534377" cy="259045"/>
    <xdr:sp macro="" textlink="">
      <xdr:nvSpPr>
        <xdr:cNvPr id="606" name="テキスト ボックス 605"/>
        <xdr:cNvSpPr txBox="1"/>
      </xdr:nvSpPr>
      <xdr:spPr>
        <a:xfrm>
          <a:off x="15214111" y="860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78766</xdr:rowOff>
    </xdr:from>
    <xdr:to>
      <xdr:col>76</xdr:col>
      <xdr:colOff>165100</xdr:colOff>
      <xdr:row>56</xdr:row>
      <xdr:rowOff>8916</xdr:rowOff>
    </xdr:to>
    <xdr:sp macro="" textlink="">
      <xdr:nvSpPr>
        <xdr:cNvPr id="607" name="楕円 606"/>
        <xdr:cNvSpPr/>
      </xdr:nvSpPr>
      <xdr:spPr>
        <a:xfrm>
          <a:off x="14541500" y="950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25443</xdr:rowOff>
    </xdr:from>
    <xdr:ext cx="534377" cy="259045"/>
    <xdr:sp macro="" textlink="">
      <xdr:nvSpPr>
        <xdr:cNvPr id="608" name="テキスト ボックス 607"/>
        <xdr:cNvSpPr txBox="1"/>
      </xdr:nvSpPr>
      <xdr:spPr>
        <a:xfrm>
          <a:off x="14325111" y="92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58382</xdr:rowOff>
    </xdr:from>
    <xdr:to>
      <xdr:col>72</xdr:col>
      <xdr:colOff>38100</xdr:colOff>
      <xdr:row>55</xdr:row>
      <xdr:rowOff>159982</xdr:rowOff>
    </xdr:to>
    <xdr:sp macro="" textlink="">
      <xdr:nvSpPr>
        <xdr:cNvPr id="609" name="楕円 608"/>
        <xdr:cNvSpPr/>
      </xdr:nvSpPr>
      <xdr:spPr>
        <a:xfrm>
          <a:off x="13652500" y="94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5059</xdr:rowOff>
    </xdr:from>
    <xdr:ext cx="534377" cy="259045"/>
    <xdr:sp macro="" textlink="">
      <xdr:nvSpPr>
        <xdr:cNvPr id="610" name="テキスト ボックス 609"/>
        <xdr:cNvSpPr txBox="1"/>
      </xdr:nvSpPr>
      <xdr:spPr>
        <a:xfrm>
          <a:off x="13436111" y="92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55143</xdr:rowOff>
    </xdr:from>
    <xdr:to>
      <xdr:col>67</xdr:col>
      <xdr:colOff>101600</xdr:colOff>
      <xdr:row>55</xdr:row>
      <xdr:rowOff>156743</xdr:rowOff>
    </xdr:to>
    <xdr:sp macro="" textlink="">
      <xdr:nvSpPr>
        <xdr:cNvPr id="611" name="楕円 610"/>
        <xdr:cNvSpPr/>
      </xdr:nvSpPr>
      <xdr:spPr>
        <a:xfrm>
          <a:off x="12763500" y="94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1820</xdr:rowOff>
    </xdr:from>
    <xdr:ext cx="534377" cy="259045"/>
    <xdr:sp macro="" textlink="">
      <xdr:nvSpPr>
        <xdr:cNvPr id="612" name="テキスト ボックス 611"/>
        <xdr:cNvSpPr txBox="1"/>
      </xdr:nvSpPr>
      <xdr:spPr>
        <a:xfrm>
          <a:off x="12547111" y="926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6" name="直線コネクタ 635"/>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9"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40" name="直線コネクタ 639"/>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31668</xdr:rowOff>
    </xdr:from>
    <xdr:to>
      <xdr:col>85</xdr:col>
      <xdr:colOff>127000</xdr:colOff>
      <xdr:row>79</xdr:row>
      <xdr:rowOff>34658</xdr:rowOff>
    </xdr:to>
    <xdr:cxnSp macro="">
      <xdr:nvCxnSpPr>
        <xdr:cNvPr id="641" name="直線コネクタ 640"/>
        <xdr:cNvCxnSpPr/>
      </xdr:nvCxnSpPr>
      <xdr:spPr>
        <a:xfrm flipV="1">
          <a:off x="15481300" y="13576218"/>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2"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3" name="フローチャート: 判断 642"/>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34658</xdr:rowOff>
    </xdr:from>
    <xdr:to>
      <xdr:col>81</xdr:col>
      <xdr:colOff>50800</xdr:colOff>
      <xdr:row>79</xdr:row>
      <xdr:rowOff>35916</xdr:rowOff>
    </xdr:to>
    <xdr:cxnSp macro="">
      <xdr:nvCxnSpPr>
        <xdr:cNvPr id="644" name="直線コネクタ 643"/>
        <xdr:cNvCxnSpPr/>
      </xdr:nvCxnSpPr>
      <xdr:spPr>
        <a:xfrm flipV="1">
          <a:off x="14592300" y="1357920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5" name="フローチャート: 判断 644"/>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6" name="テキスト ボックス 645"/>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35916</xdr:rowOff>
    </xdr:from>
    <xdr:to>
      <xdr:col>76</xdr:col>
      <xdr:colOff>114300</xdr:colOff>
      <xdr:row>79</xdr:row>
      <xdr:rowOff>40717</xdr:rowOff>
    </xdr:to>
    <xdr:cxnSp macro="">
      <xdr:nvCxnSpPr>
        <xdr:cNvPr id="647" name="直線コネクタ 646"/>
        <xdr:cNvCxnSpPr/>
      </xdr:nvCxnSpPr>
      <xdr:spPr>
        <a:xfrm flipV="1">
          <a:off x="13703300" y="1358046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8" name="フローチャート: 判断 647"/>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9" name="テキスト ボックス 648"/>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40717</xdr:rowOff>
    </xdr:from>
    <xdr:to>
      <xdr:col>71</xdr:col>
      <xdr:colOff>177800</xdr:colOff>
      <xdr:row>79</xdr:row>
      <xdr:rowOff>44450</xdr:rowOff>
    </xdr:to>
    <xdr:cxnSp macro="">
      <xdr:nvCxnSpPr>
        <xdr:cNvPr id="650" name="直線コネクタ 649"/>
        <xdr:cNvCxnSpPr/>
      </xdr:nvCxnSpPr>
      <xdr:spPr>
        <a:xfrm flipV="1">
          <a:off x="12814300" y="1358526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51" name="フローチャート: 判断 650"/>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2" name="テキスト ボックス 651"/>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3" name="フローチャート: 判断 652"/>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4" name="テキスト ボックス 653"/>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152318</xdr:rowOff>
    </xdr:from>
    <xdr:to>
      <xdr:col>85</xdr:col>
      <xdr:colOff>177800</xdr:colOff>
      <xdr:row>79</xdr:row>
      <xdr:rowOff>82468</xdr:rowOff>
    </xdr:to>
    <xdr:sp macro="" textlink="">
      <xdr:nvSpPr>
        <xdr:cNvPr id="660" name="楕円 659"/>
        <xdr:cNvSpPr/>
      </xdr:nvSpPr>
      <xdr:spPr>
        <a:xfrm>
          <a:off x="16268700" y="135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78565" cy="259045"/>
    <xdr:sp macro="" textlink="">
      <xdr:nvSpPr>
        <xdr:cNvPr id="661" name="災害復旧費該当値テキスト"/>
        <xdr:cNvSpPr txBox="1"/>
      </xdr:nvSpPr>
      <xdr:spPr>
        <a:xfrm>
          <a:off x="16370300" y="13459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155308</xdr:rowOff>
    </xdr:from>
    <xdr:to>
      <xdr:col>81</xdr:col>
      <xdr:colOff>101600</xdr:colOff>
      <xdr:row>79</xdr:row>
      <xdr:rowOff>85458</xdr:rowOff>
    </xdr:to>
    <xdr:sp macro="" textlink="">
      <xdr:nvSpPr>
        <xdr:cNvPr id="662" name="楕円 661"/>
        <xdr:cNvSpPr/>
      </xdr:nvSpPr>
      <xdr:spPr>
        <a:xfrm>
          <a:off x="1543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76585</xdr:rowOff>
    </xdr:from>
    <xdr:ext cx="378565" cy="259045"/>
    <xdr:sp macro="" textlink="">
      <xdr:nvSpPr>
        <xdr:cNvPr id="663" name="テキスト ボックス 662"/>
        <xdr:cNvSpPr txBox="1"/>
      </xdr:nvSpPr>
      <xdr:spPr>
        <a:xfrm>
          <a:off x="15292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156566</xdr:rowOff>
    </xdr:from>
    <xdr:to>
      <xdr:col>76</xdr:col>
      <xdr:colOff>165100</xdr:colOff>
      <xdr:row>79</xdr:row>
      <xdr:rowOff>86716</xdr:rowOff>
    </xdr:to>
    <xdr:sp macro="" textlink="">
      <xdr:nvSpPr>
        <xdr:cNvPr id="664" name="楕円 663"/>
        <xdr:cNvSpPr/>
      </xdr:nvSpPr>
      <xdr:spPr>
        <a:xfrm>
          <a:off x="14541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77843</xdr:rowOff>
    </xdr:from>
    <xdr:ext cx="378565" cy="259045"/>
    <xdr:sp macro="" textlink="">
      <xdr:nvSpPr>
        <xdr:cNvPr id="665" name="テキスト ボックス 664"/>
        <xdr:cNvSpPr txBox="1"/>
      </xdr:nvSpPr>
      <xdr:spPr>
        <a:xfrm>
          <a:off x="14403017" y="13622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161367</xdr:rowOff>
    </xdr:from>
    <xdr:to>
      <xdr:col>72</xdr:col>
      <xdr:colOff>38100</xdr:colOff>
      <xdr:row>79</xdr:row>
      <xdr:rowOff>91517</xdr:rowOff>
    </xdr:to>
    <xdr:sp macro="" textlink="">
      <xdr:nvSpPr>
        <xdr:cNvPr id="666" name="楕円 665"/>
        <xdr:cNvSpPr/>
      </xdr:nvSpPr>
      <xdr:spPr>
        <a:xfrm>
          <a:off x="13652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82644</xdr:rowOff>
    </xdr:from>
    <xdr:ext cx="378565" cy="259045"/>
    <xdr:sp macro="" textlink="">
      <xdr:nvSpPr>
        <xdr:cNvPr id="667" name="テキスト ボックス 666"/>
        <xdr:cNvSpPr txBox="1"/>
      </xdr:nvSpPr>
      <xdr:spPr>
        <a:xfrm>
          <a:off x="13514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4254</xdr:rowOff>
    </xdr:from>
    <xdr:to>
      <xdr:col>85</xdr:col>
      <xdr:colOff>126364</xdr:colOff>
      <xdr:row>97</xdr:row>
      <xdr:rowOff>104476</xdr:rowOff>
    </xdr:to>
    <xdr:cxnSp macro="">
      <xdr:nvCxnSpPr>
        <xdr:cNvPr id="693" name="直線コネクタ 692"/>
        <xdr:cNvCxnSpPr/>
      </xdr:nvCxnSpPr>
      <xdr:spPr>
        <a:xfrm flipV="1">
          <a:off x="16317595" y="15777654"/>
          <a:ext cx="1269" cy="95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108303</xdr:rowOff>
    </xdr:from>
    <xdr:ext cx="534377" cy="259045"/>
    <xdr:sp macro="" textlink="">
      <xdr:nvSpPr>
        <xdr:cNvPr id="694" name="公債費最小値テキスト"/>
        <xdr:cNvSpPr txBox="1"/>
      </xdr:nvSpPr>
      <xdr:spPr>
        <a:xfrm>
          <a:off x="16370300" y="1673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104476</xdr:rowOff>
    </xdr:from>
    <xdr:to>
      <xdr:col>86</xdr:col>
      <xdr:colOff>25400</xdr:colOff>
      <xdr:row>97</xdr:row>
      <xdr:rowOff>104476</xdr:rowOff>
    </xdr:to>
    <xdr:cxnSp macro="">
      <xdr:nvCxnSpPr>
        <xdr:cNvPr id="695" name="直線コネクタ 694"/>
        <xdr:cNvCxnSpPr/>
      </xdr:nvCxnSpPr>
      <xdr:spPr>
        <a:xfrm>
          <a:off x="16230600" y="1673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122381</xdr:rowOff>
    </xdr:from>
    <xdr:ext cx="534377" cy="259045"/>
    <xdr:sp macro="" textlink="">
      <xdr:nvSpPr>
        <xdr:cNvPr id="696" name="公債費最大値テキスト"/>
        <xdr:cNvSpPr txBox="1"/>
      </xdr:nvSpPr>
      <xdr:spPr>
        <a:xfrm>
          <a:off x="16370300" y="155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4254</xdr:rowOff>
    </xdr:from>
    <xdr:to>
      <xdr:col>86</xdr:col>
      <xdr:colOff>25400</xdr:colOff>
      <xdr:row>92</xdr:row>
      <xdr:rowOff>4254</xdr:rowOff>
    </xdr:to>
    <xdr:cxnSp macro="">
      <xdr:nvCxnSpPr>
        <xdr:cNvPr id="697" name="直線コネクタ 696"/>
        <xdr:cNvCxnSpPr/>
      </xdr:nvCxnSpPr>
      <xdr:spPr>
        <a:xfrm>
          <a:off x="16230600" y="157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45174</xdr:rowOff>
    </xdr:from>
    <xdr:to>
      <xdr:col>85</xdr:col>
      <xdr:colOff>127000</xdr:colOff>
      <xdr:row>92</xdr:row>
      <xdr:rowOff>122689</xdr:rowOff>
    </xdr:to>
    <xdr:cxnSp macro="">
      <xdr:nvCxnSpPr>
        <xdr:cNvPr id="698" name="直線コネクタ 697"/>
        <xdr:cNvCxnSpPr/>
      </xdr:nvCxnSpPr>
      <xdr:spPr>
        <a:xfrm>
          <a:off x="15481300" y="15818574"/>
          <a:ext cx="838200" cy="7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129582</xdr:rowOff>
    </xdr:from>
    <xdr:ext cx="534377" cy="259045"/>
    <xdr:sp macro="" textlink="">
      <xdr:nvSpPr>
        <xdr:cNvPr id="699" name="公債費平均値テキスト"/>
        <xdr:cNvSpPr txBox="1"/>
      </xdr:nvSpPr>
      <xdr:spPr>
        <a:xfrm>
          <a:off x="16370300" y="16245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151155</xdr:rowOff>
    </xdr:from>
    <xdr:to>
      <xdr:col>85</xdr:col>
      <xdr:colOff>177800</xdr:colOff>
      <xdr:row>95</xdr:row>
      <xdr:rowOff>81305</xdr:rowOff>
    </xdr:to>
    <xdr:sp macro="" textlink="">
      <xdr:nvSpPr>
        <xdr:cNvPr id="700" name="フローチャート: 判断 699"/>
        <xdr:cNvSpPr/>
      </xdr:nvSpPr>
      <xdr:spPr>
        <a:xfrm>
          <a:off x="16268700" y="162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159035</xdr:rowOff>
    </xdr:from>
    <xdr:to>
      <xdr:col>81</xdr:col>
      <xdr:colOff>50800</xdr:colOff>
      <xdr:row>92</xdr:row>
      <xdr:rowOff>45174</xdr:rowOff>
    </xdr:to>
    <xdr:cxnSp macro="">
      <xdr:nvCxnSpPr>
        <xdr:cNvPr id="701" name="直線コネクタ 700"/>
        <xdr:cNvCxnSpPr/>
      </xdr:nvCxnSpPr>
      <xdr:spPr>
        <a:xfrm>
          <a:off x="14592300" y="15760985"/>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138201</xdr:rowOff>
    </xdr:from>
    <xdr:to>
      <xdr:col>81</xdr:col>
      <xdr:colOff>101600</xdr:colOff>
      <xdr:row>95</xdr:row>
      <xdr:rowOff>68351</xdr:rowOff>
    </xdr:to>
    <xdr:sp macro="" textlink="">
      <xdr:nvSpPr>
        <xdr:cNvPr id="702" name="フローチャート: 判断 701"/>
        <xdr:cNvSpPr/>
      </xdr:nvSpPr>
      <xdr:spPr>
        <a:xfrm>
          <a:off x="15430500" y="162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59478</xdr:rowOff>
    </xdr:from>
    <xdr:ext cx="534377" cy="259045"/>
    <xdr:sp macro="" textlink="">
      <xdr:nvSpPr>
        <xdr:cNvPr id="703" name="テキスト ボックス 702"/>
        <xdr:cNvSpPr txBox="1"/>
      </xdr:nvSpPr>
      <xdr:spPr>
        <a:xfrm>
          <a:off x="15214111" y="163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143244</xdr:rowOff>
    </xdr:from>
    <xdr:to>
      <xdr:col>76</xdr:col>
      <xdr:colOff>114300</xdr:colOff>
      <xdr:row>91</xdr:row>
      <xdr:rowOff>159035</xdr:rowOff>
    </xdr:to>
    <xdr:cxnSp macro="">
      <xdr:nvCxnSpPr>
        <xdr:cNvPr id="704" name="直線コネクタ 703"/>
        <xdr:cNvCxnSpPr/>
      </xdr:nvCxnSpPr>
      <xdr:spPr>
        <a:xfrm>
          <a:off x="13703300" y="15745194"/>
          <a:ext cx="8890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126828</xdr:rowOff>
    </xdr:from>
    <xdr:to>
      <xdr:col>76</xdr:col>
      <xdr:colOff>165100</xdr:colOff>
      <xdr:row>95</xdr:row>
      <xdr:rowOff>56978</xdr:rowOff>
    </xdr:to>
    <xdr:sp macro="" textlink="">
      <xdr:nvSpPr>
        <xdr:cNvPr id="705" name="フローチャート: 判断 704"/>
        <xdr:cNvSpPr/>
      </xdr:nvSpPr>
      <xdr:spPr>
        <a:xfrm>
          <a:off x="14541500" y="1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48105</xdr:rowOff>
    </xdr:from>
    <xdr:ext cx="534377" cy="259045"/>
    <xdr:sp macro="" textlink="">
      <xdr:nvSpPr>
        <xdr:cNvPr id="706" name="テキスト ボックス 705"/>
        <xdr:cNvSpPr txBox="1"/>
      </xdr:nvSpPr>
      <xdr:spPr>
        <a:xfrm>
          <a:off x="14325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120459</xdr:rowOff>
    </xdr:from>
    <xdr:to>
      <xdr:col>71</xdr:col>
      <xdr:colOff>177800</xdr:colOff>
      <xdr:row>91</xdr:row>
      <xdr:rowOff>143244</xdr:rowOff>
    </xdr:to>
    <xdr:cxnSp macro="">
      <xdr:nvCxnSpPr>
        <xdr:cNvPr id="707" name="直線コネクタ 706"/>
        <xdr:cNvCxnSpPr/>
      </xdr:nvCxnSpPr>
      <xdr:spPr>
        <a:xfrm>
          <a:off x="12814300" y="15722409"/>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81280</xdr:rowOff>
    </xdr:from>
    <xdr:to>
      <xdr:col>72</xdr:col>
      <xdr:colOff>38100</xdr:colOff>
      <xdr:row>96</xdr:row>
      <xdr:rowOff>11430</xdr:rowOff>
    </xdr:to>
    <xdr:sp macro="" textlink="">
      <xdr:nvSpPr>
        <xdr:cNvPr id="708" name="フローチャート: 判断 707"/>
        <xdr:cNvSpPr/>
      </xdr:nvSpPr>
      <xdr:spPr>
        <a:xfrm>
          <a:off x="136525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2557</xdr:rowOff>
    </xdr:from>
    <xdr:ext cx="534377" cy="259045"/>
    <xdr:sp macro="" textlink="">
      <xdr:nvSpPr>
        <xdr:cNvPr id="709" name="テキスト ボックス 708"/>
        <xdr:cNvSpPr txBox="1"/>
      </xdr:nvSpPr>
      <xdr:spPr>
        <a:xfrm>
          <a:off x="13436111" y="164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72155</xdr:rowOff>
    </xdr:from>
    <xdr:to>
      <xdr:col>67</xdr:col>
      <xdr:colOff>101600</xdr:colOff>
      <xdr:row>96</xdr:row>
      <xdr:rowOff>2305</xdr:rowOff>
    </xdr:to>
    <xdr:sp macro="" textlink="">
      <xdr:nvSpPr>
        <xdr:cNvPr id="710" name="フローチャート: 判断 709"/>
        <xdr:cNvSpPr/>
      </xdr:nvSpPr>
      <xdr:spPr>
        <a:xfrm>
          <a:off x="12763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164882</xdr:rowOff>
    </xdr:from>
    <xdr:ext cx="534377" cy="259045"/>
    <xdr:sp macro="" textlink="">
      <xdr:nvSpPr>
        <xdr:cNvPr id="711" name="テキスト ボックス 710"/>
        <xdr:cNvSpPr txBox="1"/>
      </xdr:nvSpPr>
      <xdr:spPr>
        <a:xfrm>
          <a:off x="12547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71889</xdr:rowOff>
    </xdr:from>
    <xdr:to>
      <xdr:col>85</xdr:col>
      <xdr:colOff>177800</xdr:colOff>
      <xdr:row>93</xdr:row>
      <xdr:rowOff>2039</xdr:rowOff>
    </xdr:to>
    <xdr:sp macro="" textlink="">
      <xdr:nvSpPr>
        <xdr:cNvPr id="717" name="楕円 716"/>
        <xdr:cNvSpPr/>
      </xdr:nvSpPr>
      <xdr:spPr>
        <a:xfrm>
          <a:off x="16268700" y="158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158266</xdr:rowOff>
    </xdr:from>
    <xdr:ext cx="534377" cy="259045"/>
    <xdr:sp macro="" textlink="">
      <xdr:nvSpPr>
        <xdr:cNvPr id="718" name="公債費該当値テキスト"/>
        <xdr:cNvSpPr txBox="1"/>
      </xdr:nvSpPr>
      <xdr:spPr>
        <a:xfrm>
          <a:off x="16370300" y="1576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165824</xdr:rowOff>
    </xdr:from>
    <xdr:to>
      <xdr:col>81</xdr:col>
      <xdr:colOff>101600</xdr:colOff>
      <xdr:row>92</xdr:row>
      <xdr:rowOff>95974</xdr:rowOff>
    </xdr:to>
    <xdr:sp macro="" textlink="">
      <xdr:nvSpPr>
        <xdr:cNvPr id="719" name="楕円 718"/>
        <xdr:cNvSpPr/>
      </xdr:nvSpPr>
      <xdr:spPr>
        <a:xfrm>
          <a:off x="15430500" y="157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112501</xdr:rowOff>
    </xdr:from>
    <xdr:ext cx="534377" cy="259045"/>
    <xdr:sp macro="" textlink="">
      <xdr:nvSpPr>
        <xdr:cNvPr id="720" name="テキスト ボックス 719"/>
        <xdr:cNvSpPr txBox="1"/>
      </xdr:nvSpPr>
      <xdr:spPr>
        <a:xfrm>
          <a:off x="15214111" y="155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108235</xdr:rowOff>
    </xdr:from>
    <xdr:to>
      <xdr:col>76</xdr:col>
      <xdr:colOff>165100</xdr:colOff>
      <xdr:row>92</xdr:row>
      <xdr:rowOff>38385</xdr:rowOff>
    </xdr:to>
    <xdr:sp macro="" textlink="">
      <xdr:nvSpPr>
        <xdr:cNvPr id="721" name="楕円 720"/>
        <xdr:cNvSpPr/>
      </xdr:nvSpPr>
      <xdr:spPr>
        <a:xfrm>
          <a:off x="14541500" y="157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54912</xdr:rowOff>
    </xdr:from>
    <xdr:ext cx="534377" cy="259045"/>
    <xdr:sp macro="" textlink="">
      <xdr:nvSpPr>
        <xdr:cNvPr id="722" name="テキスト ボックス 721"/>
        <xdr:cNvSpPr txBox="1"/>
      </xdr:nvSpPr>
      <xdr:spPr>
        <a:xfrm>
          <a:off x="14325111" y="1548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92444</xdr:rowOff>
    </xdr:from>
    <xdr:to>
      <xdr:col>72</xdr:col>
      <xdr:colOff>38100</xdr:colOff>
      <xdr:row>92</xdr:row>
      <xdr:rowOff>22594</xdr:rowOff>
    </xdr:to>
    <xdr:sp macro="" textlink="">
      <xdr:nvSpPr>
        <xdr:cNvPr id="723" name="楕円 722"/>
        <xdr:cNvSpPr/>
      </xdr:nvSpPr>
      <xdr:spPr>
        <a:xfrm>
          <a:off x="13652500" y="156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39121</xdr:rowOff>
    </xdr:from>
    <xdr:ext cx="534377" cy="259045"/>
    <xdr:sp macro="" textlink="">
      <xdr:nvSpPr>
        <xdr:cNvPr id="724" name="テキスト ボックス 723"/>
        <xdr:cNvSpPr txBox="1"/>
      </xdr:nvSpPr>
      <xdr:spPr>
        <a:xfrm>
          <a:off x="13436111" y="1546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69659</xdr:rowOff>
    </xdr:from>
    <xdr:to>
      <xdr:col>67</xdr:col>
      <xdr:colOff>101600</xdr:colOff>
      <xdr:row>91</xdr:row>
      <xdr:rowOff>171259</xdr:rowOff>
    </xdr:to>
    <xdr:sp macro="" textlink="">
      <xdr:nvSpPr>
        <xdr:cNvPr id="725" name="楕円 724"/>
        <xdr:cNvSpPr/>
      </xdr:nvSpPr>
      <xdr:spPr>
        <a:xfrm>
          <a:off x="12763500" y="156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16336</xdr:rowOff>
    </xdr:from>
    <xdr:ext cx="534377" cy="259045"/>
    <xdr:sp macro="" textlink="">
      <xdr:nvSpPr>
        <xdr:cNvPr id="726" name="テキスト ボックス 725"/>
        <xdr:cNvSpPr txBox="1"/>
      </xdr:nvSpPr>
      <xdr:spPr>
        <a:xfrm>
          <a:off x="12547111" y="154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50" name="直線コネクタ 749"/>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53"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4" name="直線コネクタ 753"/>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79883</xdr:rowOff>
    </xdr:from>
    <xdr:to>
      <xdr:col>116</xdr:col>
      <xdr:colOff>63500</xdr:colOff>
      <xdr:row>35</xdr:row>
      <xdr:rowOff>5588</xdr:rowOff>
    </xdr:to>
    <xdr:cxnSp macro="">
      <xdr:nvCxnSpPr>
        <xdr:cNvPr id="755" name="直線コネクタ 754"/>
        <xdr:cNvCxnSpPr/>
      </xdr:nvCxnSpPr>
      <xdr:spPr>
        <a:xfrm flipV="1">
          <a:off x="21323300" y="5394833"/>
          <a:ext cx="8382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36085</xdr:rowOff>
    </xdr:from>
    <xdr:ext cx="378565" cy="259045"/>
    <xdr:sp macro="" textlink="">
      <xdr:nvSpPr>
        <xdr:cNvPr id="756" name="諸支出金平均値テキスト"/>
        <xdr:cNvSpPr txBox="1"/>
      </xdr:nvSpPr>
      <xdr:spPr>
        <a:xfrm>
          <a:off x="22212300" y="6551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7" name="フローチャート: 判断 756"/>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5588</xdr:rowOff>
    </xdr:from>
    <xdr:to>
      <xdr:col>111</xdr:col>
      <xdr:colOff>177800</xdr:colOff>
      <xdr:row>35</xdr:row>
      <xdr:rowOff>24638</xdr:rowOff>
    </xdr:to>
    <xdr:cxnSp macro="">
      <xdr:nvCxnSpPr>
        <xdr:cNvPr id="758" name="直線コネクタ 757"/>
        <xdr:cNvCxnSpPr/>
      </xdr:nvCxnSpPr>
      <xdr:spPr>
        <a:xfrm flipV="1">
          <a:off x="20434300" y="60063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9" name="フローチャート: 判断 758"/>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2938</xdr:rowOff>
    </xdr:from>
    <xdr:ext cx="378565" cy="259045"/>
    <xdr:sp macro="" textlink="">
      <xdr:nvSpPr>
        <xdr:cNvPr id="760" name="テキスト ボックス 759"/>
        <xdr:cNvSpPr txBox="1"/>
      </xdr:nvSpPr>
      <xdr:spPr>
        <a:xfrm>
          <a:off x="21134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150368</xdr:rowOff>
    </xdr:from>
    <xdr:to>
      <xdr:col>107</xdr:col>
      <xdr:colOff>50800</xdr:colOff>
      <xdr:row>35</xdr:row>
      <xdr:rowOff>24638</xdr:rowOff>
    </xdr:to>
    <xdr:cxnSp macro="">
      <xdr:nvCxnSpPr>
        <xdr:cNvPr id="761" name="直線コネクタ 760"/>
        <xdr:cNvCxnSpPr/>
      </xdr:nvCxnSpPr>
      <xdr:spPr>
        <a:xfrm>
          <a:off x="19545300" y="5979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62" name="フローチャート: 判断 761"/>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146575</xdr:rowOff>
    </xdr:from>
    <xdr:ext cx="378565" cy="259045"/>
    <xdr:sp macro="" textlink="">
      <xdr:nvSpPr>
        <xdr:cNvPr id="763" name="テキスト ボックス 762"/>
        <xdr:cNvSpPr txBox="1"/>
      </xdr:nvSpPr>
      <xdr:spPr>
        <a:xfrm>
          <a:off x="20245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150368</xdr:rowOff>
    </xdr:from>
    <xdr:to>
      <xdr:col>102</xdr:col>
      <xdr:colOff>114300</xdr:colOff>
      <xdr:row>34</xdr:row>
      <xdr:rowOff>160274</xdr:rowOff>
    </xdr:to>
    <xdr:cxnSp macro="">
      <xdr:nvCxnSpPr>
        <xdr:cNvPr id="764" name="直線コネクタ 763"/>
        <xdr:cNvCxnSpPr/>
      </xdr:nvCxnSpPr>
      <xdr:spPr>
        <a:xfrm flipV="1">
          <a:off x="18656300" y="597966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5" name="フローチャート: 判断 764"/>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49801</xdr:rowOff>
    </xdr:from>
    <xdr:ext cx="313932" cy="259045"/>
    <xdr:sp macro="" textlink="">
      <xdr:nvSpPr>
        <xdr:cNvPr id="766" name="テキスト ボックス 765"/>
        <xdr:cNvSpPr txBox="1"/>
      </xdr:nvSpPr>
      <xdr:spPr>
        <a:xfrm>
          <a:off x="19388333" y="6736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7" name="フローチャート: 判断 766"/>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14368</xdr:rowOff>
    </xdr:from>
    <xdr:ext cx="378565" cy="259045"/>
    <xdr:sp macro="" textlink="">
      <xdr:nvSpPr>
        <xdr:cNvPr id="768" name="テキスト ボックス 767"/>
        <xdr:cNvSpPr txBox="1"/>
      </xdr:nvSpPr>
      <xdr:spPr>
        <a:xfrm>
          <a:off x="18467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29083</xdr:rowOff>
    </xdr:from>
    <xdr:to>
      <xdr:col>116</xdr:col>
      <xdr:colOff>114300</xdr:colOff>
      <xdr:row>31</xdr:row>
      <xdr:rowOff>130683</xdr:rowOff>
    </xdr:to>
    <xdr:sp macro="" textlink="">
      <xdr:nvSpPr>
        <xdr:cNvPr id="774" name="楕円 773"/>
        <xdr:cNvSpPr/>
      </xdr:nvSpPr>
      <xdr:spPr>
        <a:xfrm>
          <a:off x="22110700" y="53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153560</xdr:rowOff>
    </xdr:from>
    <xdr:ext cx="469744" cy="259045"/>
    <xdr:sp macro="" textlink="">
      <xdr:nvSpPr>
        <xdr:cNvPr id="775" name="諸支出金該当値テキスト"/>
        <xdr:cNvSpPr txBox="1"/>
      </xdr:nvSpPr>
      <xdr:spPr>
        <a:xfrm>
          <a:off x="22212300" y="529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126238</xdr:rowOff>
    </xdr:from>
    <xdr:to>
      <xdr:col>112</xdr:col>
      <xdr:colOff>38100</xdr:colOff>
      <xdr:row>35</xdr:row>
      <xdr:rowOff>56388</xdr:rowOff>
    </xdr:to>
    <xdr:sp macro="" textlink="">
      <xdr:nvSpPr>
        <xdr:cNvPr id="776" name="楕円 775"/>
        <xdr:cNvSpPr/>
      </xdr:nvSpPr>
      <xdr:spPr>
        <a:xfrm>
          <a:off x="21272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72915</xdr:rowOff>
    </xdr:from>
    <xdr:ext cx="469744" cy="259045"/>
    <xdr:sp macro="" textlink="">
      <xdr:nvSpPr>
        <xdr:cNvPr id="777" name="テキスト ボックス 776"/>
        <xdr:cNvSpPr txBox="1"/>
      </xdr:nvSpPr>
      <xdr:spPr>
        <a:xfrm>
          <a:off x="21088428"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145288</xdr:rowOff>
    </xdr:from>
    <xdr:to>
      <xdr:col>107</xdr:col>
      <xdr:colOff>101600</xdr:colOff>
      <xdr:row>35</xdr:row>
      <xdr:rowOff>75438</xdr:rowOff>
    </xdr:to>
    <xdr:sp macro="" textlink="">
      <xdr:nvSpPr>
        <xdr:cNvPr id="778" name="楕円 777"/>
        <xdr:cNvSpPr/>
      </xdr:nvSpPr>
      <xdr:spPr>
        <a:xfrm>
          <a:off x="20383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91965</xdr:rowOff>
    </xdr:from>
    <xdr:ext cx="469744" cy="259045"/>
    <xdr:sp macro="" textlink="">
      <xdr:nvSpPr>
        <xdr:cNvPr id="779" name="テキスト ボックス 778"/>
        <xdr:cNvSpPr txBox="1"/>
      </xdr:nvSpPr>
      <xdr:spPr>
        <a:xfrm>
          <a:off x="20199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99568</xdr:rowOff>
    </xdr:from>
    <xdr:to>
      <xdr:col>102</xdr:col>
      <xdr:colOff>165100</xdr:colOff>
      <xdr:row>35</xdr:row>
      <xdr:rowOff>29718</xdr:rowOff>
    </xdr:to>
    <xdr:sp macro="" textlink="">
      <xdr:nvSpPr>
        <xdr:cNvPr id="780" name="楕円 779"/>
        <xdr:cNvSpPr/>
      </xdr:nvSpPr>
      <xdr:spPr>
        <a:xfrm>
          <a:off x="19494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46245</xdr:rowOff>
    </xdr:from>
    <xdr:ext cx="469744" cy="259045"/>
    <xdr:sp macro="" textlink="">
      <xdr:nvSpPr>
        <xdr:cNvPr id="781" name="テキスト ボックス 780"/>
        <xdr:cNvSpPr txBox="1"/>
      </xdr:nvSpPr>
      <xdr:spPr>
        <a:xfrm>
          <a:off x="19310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109474</xdr:rowOff>
    </xdr:from>
    <xdr:to>
      <xdr:col>98</xdr:col>
      <xdr:colOff>38100</xdr:colOff>
      <xdr:row>35</xdr:row>
      <xdr:rowOff>39624</xdr:rowOff>
    </xdr:to>
    <xdr:sp macro="" textlink="">
      <xdr:nvSpPr>
        <xdr:cNvPr id="782" name="楕円 781"/>
        <xdr:cNvSpPr/>
      </xdr:nvSpPr>
      <xdr:spPr>
        <a:xfrm>
          <a:off x="18605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56151</xdr:rowOff>
    </xdr:from>
    <xdr:ext cx="469744" cy="259045"/>
    <xdr:sp macro="" textlink="">
      <xdr:nvSpPr>
        <xdr:cNvPr id="783" name="テキスト ボックス 782"/>
        <xdr:cNvSpPr txBox="1"/>
      </xdr:nvSpPr>
      <xdr:spPr>
        <a:xfrm>
          <a:off x="18421428"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１９２，２３９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決算から５．２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なっている。これは主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臨時特別給付金給付事業や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新型コロナウイルス対策事業</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６６，８９１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決算から４．６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なっている。これは主に</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玉湯統合小学校等の学校施設関係の大規模整備事業やＩＣＴ活用教育推進事業によるものである。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５８，８９３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なっており、</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類似団体と比較して一人当たりのコストが非常に高い状況となって</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公債費総額では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前年度決算から７．０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％減となっているが、引き続き地方債の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発行抑制</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に取り組んでいく。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令和２年度は、特別定額給付金給付事業や新型コロナウイルス感染症対策事業等により歳出・歳入ともに決算規模は拡大し、実質収支は黒字となっている。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また、新型コロナウイルス感染症対策経費等に充てるため</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a:t>
          </a:r>
          <a:r>
            <a:rPr kumimoji="1" lang="ja-JP" altLang="en-US" sz="13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の</a:t>
          </a:r>
          <a:r>
            <a:rPr kumimoji="1" lang="ja-JP" altLang="en-US" sz="1300">
              <a:latin typeface="ＭＳ ゴシック" pitchFamily="49" charset="-128"/>
              <a:ea typeface="ＭＳ ゴシック" pitchFamily="49" charset="-128"/>
            </a:rPr>
            <a:t>取り崩し（１５億円）を行ったことなどにより、実質単年度収支が前年度と比較して約８．４憶円減少した。これにより、実質単年収支比率は１．５５ポイント減少し、０．５８となった。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構成する各会計は、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全会計において黒字と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b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また、特別会計の整理統合に取り組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年度には住宅新築資金等貸付事業特別会計を閉鎖、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に自動車運送事業会計・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駐車場事業会計を交通事業会計へ統合し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簡易水道事業特別会計を水道事業会計へ統合し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128200601</v>
      </c>
      <c r="BO4" s="433"/>
      <c r="BP4" s="433"/>
      <c r="BQ4" s="433"/>
      <c r="BR4" s="433"/>
      <c r="BS4" s="433"/>
      <c r="BT4" s="433"/>
      <c r="BU4" s="434"/>
      <c r="BV4" s="432">
        <v>102009122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4.8</v>
      </c>
      <c r="CU4" s="439"/>
      <c r="CV4" s="439"/>
      <c r="CW4" s="439"/>
      <c r="CX4" s="439"/>
      <c r="CY4" s="439"/>
      <c r="CZ4" s="439"/>
      <c r="DA4" s="440"/>
      <c r="DB4" s="438">
        <v>2.8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125163699</v>
      </c>
      <c r="BO5" s="470"/>
      <c r="BP5" s="470"/>
      <c r="BQ5" s="470"/>
      <c r="BR5" s="470"/>
      <c r="BS5" s="470"/>
      <c r="BT5" s="470"/>
      <c r="BU5" s="471"/>
      <c r="BV5" s="469">
        <v>100297785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94.3</v>
      </c>
      <c r="CU5" s="467"/>
      <c r="CV5" s="467"/>
      <c r="CW5" s="467"/>
      <c r="CX5" s="467"/>
      <c r="CY5" s="467"/>
      <c r="CZ5" s="467"/>
      <c r="DA5" s="468"/>
      <c r="DB5" s="466">
        <v>90.3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3036902</v>
      </c>
      <c r="BO6" s="470"/>
      <c r="BP6" s="470"/>
      <c r="BQ6" s="470"/>
      <c r="BR6" s="470"/>
      <c r="BS6" s="470"/>
      <c r="BT6" s="470"/>
      <c r="BU6" s="471"/>
      <c r="BV6" s="469">
        <v>1711337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100.3</v>
      </c>
      <c r="CU6" s="507"/>
      <c r="CV6" s="507"/>
      <c r="CW6" s="507"/>
      <c r="CX6" s="507"/>
      <c r="CY6" s="507"/>
      <c r="CZ6" s="507"/>
      <c r="DA6" s="508"/>
      <c r="DB6" s="506">
        <v>95.3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361174</v>
      </c>
      <c r="BO7" s="470"/>
      <c r="BP7" s="470"/>
      <c r="BQ7" s="470"/>
      <c r="BR7" s="470"/>
      <c r="BS7" s="470"/>
      <c r="BT7" s="470"/>
      <c r="BU7" s="471"/>
      <c r="BV7" s="469">
        <v>180070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55201772</v>
      </c>
      <c r="CU7" s="470"/>
      <c r="CV7" s="470"/>
      <c r="CW7" s="470"/>
      <c r="CX7" s="470"/>
      <c r="CY7" s="470"/>
      <c r="CZ7" s="470"/>
      <c r="DA7" s="471"/>
      <c r="DB7" s="469">
        <v>54570903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2675728</v>
      </c>
      <c r="BO8" s="470"/>
      <c r="BP8" s="470"/>
      <c r="BQ8" s="470"/>
      <c r="BR8" s="470"/>
      <c r="BS8" s="470"/>
      <c r="BT8" s="470"/>
      <c r="BU8" s="471"/>
      <c r="BV8" s="469">
        <v>1531267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0.57999999999999996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203616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1144461</v>
      </c>
      <c r="BO9" s="470"/>
      <c r="BP9" s="470"/>
      <c r="BQ9" s="470"/>
      <c r="BR9" s="470"/>
      <c r="BS9" s="470"/>
      <c r="BT9" s="470"/>
      <c r="BU9" s="471"/>
      <c r="BV9" s="469">
        <v>-2712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16.399999999999999</v>
      </c>
      <c r="CU9" s="467"/>
      <c r="CV9" s="467"/>
      <c r="CW9" s="467"/>
      <c r="CX9" s="467"/>
      <c r="CY9" s="467"/>
      <c r="CZ9" s="467"/>
      <c r="DA9" s="468"/>
      <c r="DB9" s="466">
        <v>18.899999999999999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206230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676790</v>
      </c>
      <c r="BO10" s="470"/>
      <c r="BP10" s="470"/>
      <c r="BQ10" s="470"/>
      <c r="BR10" s="470"/>
      <c r="BS10" s="470"/>
      <c r="BT10" s="470"/>
      <c r="BU10" s="471"/>
      <c r="BV10" s="469">
        <v>682131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485288</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200772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109</v>
      </c>
      <c r="AV12" s="502"/>
      <c r="AW12" s="502"/>
      <c r="AX12" s="502"/>
      <c r="AY12" s="503" t="s">
        <v>135</v>
      </c>
      <c r="AZ12" s="504"/>
      <c r="BA12" s="504"/>
      <c r="BB12" s="504"/>
      <c r="BC12" s="504"/>
      <c r="BD12" s="504"/>
      <c r="BE12" s="504"/>
      <c r="BF12" s="504"/>
      <c r="BG12" s="504"/>
      <c r="BH12" s="504"/>
      <c r="BI12" s="504"/>
      <c r="BJ12" s="504"/>
      <c r="BK12" s="504"/>
      <c r="BL12" s="504"/>
      <c r="BM12" s="505"/>
      <c r="BN12" s="469">
        <v>1500000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199251</v>
      </c>
      <c r="S13" s="554"/>
      <c r="T13" s="554"/>
      <c r="U13" s="554"/>
      <c r="V13" s="555"/>
      <c r="W13" s="485" t="s">
        <v>139</v>
      </c>
      <c r="X13" s="486"/>
      <c r="Y13" s="486"/>
      <c r="Z13" s="486"/>
      <c r="AA13" s="486"/>
      <c r="AB13" s="476"/>
      <c r="AC13" s="520">
        <v>3784</v>
      </c>
      <c r="AD13" s="521"/>
      <c r="AE13" s="521"/>
      <c r="AF13" s="521"/>
      <c r="AG13" s="563"/>
      <c r="AH13" s="520">
        <v>4389</v>
      </c>
      <c r="AI13" s="521"/>
      <c r="AJ13" s="521"/>
      <c r="AK13" s="521"/>
      <c r="AL13" s="522"/>
      <c r="AM13" s="498" t="s">
        <v>140</v>
      </c>
      <c r="AN13" s="499"/>
      <c r="AO13" s="499"/>
      <c r="AP13" s="499"/>
      <c r="AQ13" s="499"/>
      <c r="AR13" s="499"/>
      <c r="AS13" s="499"/>
      <c r="AT13" s="500"/>
      <c r="AU13" s="501" t="s">
        <v>120</v>
      </c>
      <c r="AV13" s="502"/>
      <c r="AW13" s="502"/>
      <c r="AX13" s="502"/>
      <c r="AY13" s="503" t="s">
        <v>141</v>
      </c>
      <c r="AZ13" s="504"/>
      <c r="BA13" s="504"/>
      <c r="BB13" s="504"/>
      <c r="BC13" s="504"/>
      <c r="BD13" s="504"/>
      <c r="BE13" s="504"/>
      <c r="BF13" s="504"/>
      <c r="BG13" s="504"/>
      <c r="BH13" s="504"/>
      <c r="BI13" s="504"/>
      <c r="BJ13" s="504"/>
      <c r="BK13" s="504"/>
      <c r="BL13" s="504"/>
      <c r="BM13" s="505"/>
      <c r="BN13" s="469">
        <v>321251</v>
      </c>
      <c r="BO13" s="470"/>
      <c r="BP13" s="470"/>
      <c r="BQ13" s="470"/>
      <c r="BR13" s="470"/>
      <c r="BS13" s="470"/>
      <c r="BT13" s="470"/>
      <c r="BU13" s="471"/>
      <c r="BV13" s="469">
        <v>1164707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11.2</v>
      </c>
      <c r="CU13" s="467"/>
      <c r="CV13" s="467"/>
      <c r="CW13" s="467"/>
      <c r="CX13" s="467"/>
      <c r="CY13" s="467"/>
      <c r="CZ13" s="467"/>
      <c r="DA13" s="468"/>
      <c r="DB13" s="466">
        <v>12.5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201981</v>
      </c>
      <c r="S14" s="554"/>
      <c r="T14" s="554"/>
      <c r="U14" s="554"/>
      <c r="V14" s="555"/>
      <c r="W14" s="459"/>
      <c r="X14" s="460"/>
      <c r="Y14" s="460"/>
      <c r="Z14" s="460"/>
      <c r="AA14" s="460"/>
      <c r="AB14" s="449"/>
      <c r="AC14" s="556">
        <v>3.9</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76.8</v>
      </c>
      <c r="CU14" s="568"/>
      <c r="CV14" s="568"/>
      <c r="CW14" s="568"/>
      <c r="CX14" s="568"/>
      <c r="CY14" s="568"/>
      <c r="CZ14" s="568"/>
      <c r="DA14" s="569"/>
      <c r="DB14" s="567">
        <v>83.6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200363</v>
      </c>
      <c r="S15" s="554"/>
      <c r="T15" s="554"/>
      <c r="U15" s="554"/>
      <c r="V15" s="555"/>
      <c r="W15" s="485" t="s">
        <v>145</v>
      </c>
      <c r="X15" s="486"/>
      <c r="Y15" s="486"/>
      <c r="Z15" s="486"/>
      <c r="AA15" s="486"/>
      <c r="AB15" s="476"/>
      <c r="AC15" s="520">
        <v>17619</v>
      </c>
      <c r="AD15" s="521"/>
      <c r="AE15" s="521"/>
      <c r="AF15" s="521"/>
      <c r="AG15" s="563"/>
      <c r="AH15" s="520">
        <v>18672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26307745</v>
      </c>
      <c r="BO15" s="433"/>
      <c r="BP15" s="433"/>
      <c r="BQ15" s="433"/>
      <c r="BR15" s="433"/>
      <c r="BS15" s="433"/>
      <c r="BT15" s="433"/>
      <c r="BU15" s="434"/>
      <c r="BV15" s="432">
        <v>25052810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18.3</v>
      </c>
      <c r="AD16" s="557"/>
      <c r="AE16" s="557"/>
      <c r="AF16" s="557"/>
      <c r="AG16" s="558"/>
      <c r="AH16" s="556">
        <v>19.399999999999999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44988020</v>
      </c>
      <c r="BO16" s="470"/>
      <c r="BP16" s="470"/>
      <c r="BQ16" s="470"/>
      <c r="BR16" s="470"/>
      <c r="BS16" s="470"/>
      <c r="BT16" s="470"/>
      <c r="BU16" s="471"/>
      <c r="BV16" s="469">
        <v>43795047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74949</v>
      </c>
      <c r="AD17" s="521"/>
      <c r="AE17" s="521"/>
      <c r="AF17" s="521"/>
      <c r="AG17" s="563"/>
      <c r="AH17" s="520">
        <v>73275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33356551</v>
      </c>
      <c r="BO17" s="470"/>
      <c r="BP17" s="470"/>
      <c r="BQ17" s="470"/>
      <c r="BR17" s="470"/>
      <c r="BS17" s="470"/>
      <c r="BT17" s="470"/>
      <c r="BU17" s="471"/>
      <c r="BV17" s="469">
        <v>32007818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572.99</v>
      </c>
      <c r="M18" s="585"/>
      <c r="N18" s="585"/>
      <c r="O18" s="585"/>
      <c r="P18" s="585"/>
      <c r="Q18" s="585"/>
      <c r="R18" s="586"/>
      <c r="S18" s="586"/>
      <c r="T18" s="586"/>
      <c r="U18" s="586"/>
      <c r="V18" s="587"/>
      <c r="W18" s="487"/>
      <c r="X18" s="488"/>
      <c r="Y18" s="488"/>
      <c r="Z18" s="488"/>
      <c r="AA18" s="488"/>
      <c r="AB18" s="479"/>
      <c r="AC18" s="588">
        <v>77.8</v>
      </c>
      <c r="AD18" s="589"/>
      <c r="AE18" s="589"/>
      <c r="AF18" s="589"/>
      <c r="AG18" s="590"/>
      <c r="AH18" s="588">
        <v>76.099999999999994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52468349</v>
      </c>
      <c r="BO18" s="470"/>
      <c r="BP18" s="470"/>
      <c r="BQ18" s="470"/>
      <c r="BR18" s="470"/>
      <c r="BS18" s="470"/>
      <c r="BT18" s="470"/>
      <c r="BU18" s="471"/>
      <c r="BV18" s="469">
        <v>50609657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355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69951291</v>
      </c>
      <c r="BO19" s="470"/>
      <c r="BP19" s="470"/>
      <c r="BQ19" s="470"/>
      <c r="BR19" s="470"/>
      <c r="BS19" s="470"/>
      <c r="BT19" s="470"/>
      <c r="BU19" s="471"/>
      <c r="BV19" s="469">
        <v>65219093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85593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107037394</v>
      </c>
      <c r="BO23" s="470"/>
      <c r="BP23" s="470"/>
      <c r="BQ23" s="470"/>
      <c r="BR23" s="470"/>
      <c r="BS23" s="470"/>
      <c r="BT23" s="470"/>
      <c r="BU23" s="471"/>
      <c r="BV23" s="469">
        <v>109127641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10260</v>
      </c>
      <c r="R24" s="521"/>
      <c r="S24" s="521"/>
      <c r="T24" s="521"/>
      <c r="U24" s="521"/>
      <c r="V24" s="563"/>
      <c r="W24" s="622"/>
      <c r="X24" s="610"/>
      <c r="Y24" s="611"/>
      <c r="Z24" s="519" t="s">
        <v>169</v>
      </c>
      <c r="AA24" s="499"/>
      <c r="AB24" s="499"/>
      <c r="AC24" s="499"/>
      <c r="AD24" s="499"/>
      <c r="AE24" s="499"/>
      <c r="AF24" s="499"/>
      <c r="AG24" s="500"/>
      <c r="AH24" s="520">
        <v>1518</v>
      </c>
      <c r="AI24" s="521"/>
      <c r="AJ24" s="521"/>
      <c r="AK24" s="521"/>
      <c r="AL24" s="563"/>
      <c r="AM24" s="520">
        <v>4827240</v>
      </c>
      <c r="AN24" s="521"/>
      <c r="AO24" s="521"/>
      <c r="AP24" s="521"/>
      <c r="AQ24" s="521"/>
      <c r="AR24" s="563"/>
      <c r="AS24" s="520">
        <v>3180</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66382185</v>
      </c>
      <c r="BO24" s="470"/>
      <c r="BP24" s="470"/>
      <c r="BQ24" s="470"/>
      <c r="BR24" s="470"/>
      <c r="BS24" s="470"/>
      <c r="BT24" s="470"/>
      <c r="BU24" s="471"/>
      <c r="BV24" s="469">
        <v>65572352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3</v>
      </c>
      <c r="M25" s="521"/>
      <c r="N25" s="521"/>
      <c r="O25" s="521"/>
      <c r="P25" s="563"/>
      <c r="Q25" s="520">
        <v>8360</v>
      </c>
      <c r="R25" s="521"/>
      <c r="S25" s="521"/>
      <c r="T25" s="521"/>
      <c r="U25" s="521"/>
      <c r="V25" s="563"/>
      <c r="W25" s="622"/>
      <c r="X25" s="610"/>
      <c r="Y25" s="611"/>
      <c r="Z25" s="519" t="s">
        <v>172</v>
      </c>
      <c r="AA25" s="499"/>
      <c r="AB25" s="499"/>
      <c r="AC25" s="499"/>
      <c r="AD25" s="499"/>
      <c r="AE25" s="499"/>
      <c r="AF25" s="499"/>
      <c r="AG25" s="500"/>
      <c r="AH25" s="520">
        <v>254</v>
      </c>
      <c r="AI25" s="521"/>
      <c r="AJ25" s="521"/>
      <c r="AK25" s="521"/>
      <c r="AL25" s="563"/>
      <c r="AM25" s="520">
        <v>774446</v>
      </c>
      <c r="AN25" s="521"/>
      <c r="AO25" s="521"/>
      <c r="AP25" s="521"/>
      <c r="AQ25" s="521"/>
      <c r="AR25" s="563"/>
      <c r="AS25" s="520">
        <v>3049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18352582</v>
      </c>
      <c r="BO25" s="433"/>
      <c r="BP25" s="433"/>
      <c r="BQ25" s="433"/>
      <c r="BR25" s="433"/>
      <c r="BS25" s="433"/>
      <c r="BT25" s="433"/>
      <c r="BU25" s="434"/>
      <c r="BV25" s="432">
        <v>21753873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7170</v>
      </c>
      <c r="R26" s="521"/>
      <c r="S26" s="521"/>
      <c r="T26" s="521"/>
      <c r="U26" s="521"/>
      <c r="V26" s="563"/>
      <c r="W26" s="622"/>
      <c r="X26" s="610"/>
      <c r="Y26" s="611"/>
      <c r="Z26" s="519" t="s">
        <v>175</v>
      </c>
      <c r="AA26" s="632"/>
      <c r="AB26" s="632"/>
      <c r="AC26" s="632"/>
      <c r="AD26" s="632"/>
      <c r="AE26" s="632"/>
      <c r="AF26" s="632"/>
      <c r="AG26" s="633"/>
      <c r="AH26" s="520">
        <v>14</v>
      </c>
      <c r="AI26" s="521"/>
      <c r="AJ26" s="521"/>
      <c r="AK26" s="521"/>
      <c r="AL26" s="563"/>
      <c r="AM26" s="520">
        <v>36372</v>
      </c>
      <c r="AN26" s="521"/>
      <c r="AO26" s="521"/>
      <c r="AP26" s="521"/>
      <c r="AQ26" s="521"/>
      <c r="AR26" s="563"/>
      <c r="AS26" s="520">
        <v>2598</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5840</v>
      </c>
      <c r="R27" s="521"/>
      <c r="S27" s="521"/>
      <c r="T27" s="521"/>
      <c r="U27" s="521"/>
      <c r="V27" s="563"/>
      <c r="W27" s="622"/>
      <c r="X27" s="610"/>
      <c r="Y27" s="611"/>
      <c r="Z27" s="519" t="s">
        <v>178</v>
      </c>
      <c r="AA27" s="499"/>
      <c r="AB27" s="499"/>
      <c r="AC27" s="499"/>
      <c r="AD27" s="499"/>
      <c r="AE27" s="499"/>
      <c r="AF27" s="499"/>
      <c r="AG27" s="500"/>
      <c r="AH27" s="520">
        <v>157</v>
      </c>
      <c r="AI27" s="521"/>
      <c r="AJ27" s="521"/>
      <c r="AK27" s="521"/>
      <c r="AL27" s="563"/>
      <c r="AM27" s="520">
        <v>510373</v>
      </c>
      <c r="AN27" s="521"/>
      <c r="AO27" s="521"/>
      <c r="AP27" s="521"/>
      <c r="AQ27" s="521"/>
      <c r="AR27" s="563"/>
      <c r="AS27" s="520">
        <v>3251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2434062</v>
      </c>
      <c r="BO27" s="646"/>
      <c r="BP27" s="646"/>
      <c r="BQ27" s="646"/>
      <c r="BR27" s="646"/>
      <c r="BS27" s="646"/>
      <c r="BT27" s="646"/>
      <c r="BU27" s="647"/>
      <c r="BV27" s="645">
        <v>2417956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5040</v>
      </c>
      <c r="R28" s="521"/>
      <c r="S28" s="521"/>
      <c r="T28" s="521"/>
      <c r="U28" s="521"/>
      <c r="V28" s="563"/>
      <c r="W28" s="622"/>
      <c r="X28" s="610"/>
      <c r="Y28" s="611"/>
      <c r="Z28" s="519" t="s">
        <v>181</v>
      </c>
      <c r="AA28" s="499"/>
      <c r="AB28" s="499"/>
      <c r="AC28" s="499"/>
      <c r="AD28" s="499"/>
      <c r="AE28" s="499"/>
      <c r="AF28" s="499"/>
      <c r="AG28" s="500"/>
      <c r="AH28" s="520">
        <v>6</v>
      </c>
      <c r="AI28" s="521"/>
      <c r="AJ28" s="521"/>
      <c r="AK28" s="521"/>
      <c r="AL28" s="563"/>
      <c r="AM28" s="520">
        <v>15786</v>
      </c>
      <c r="AN28" s="521"/>
      <c r="AO28" s="521"/>
      <c r="AP28" s="521"/>
      <c r="AQ28" s="521"/>
      <c r="AR28" s="563"/>
      <c r="AS28" s="520">
        <v>2631</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3553735</v>
      </c>
      <c r="BO28" s="433"/>
      <c r="BP28" s="433"/>
      <c r="BQ28" s="433"/>
      <c r="BR28" s="433"/>
      <c r="BS28" s="433"/>
      <c r="BT28" s="433"/>
      <c r="BU28" s="434"/>
      <c r="BV28" s="432">
        <v>4376945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32</v>
      </c>
      <c r="M29" s="521"/>
      <c r="N29" s="521"/>
      <c r="O29" s="521"/>
      <c r="P29" s="563"/>
      <c r="Q29" s="520">
        <v>4750</v>
      </c>
      <c r="R29" s="521"/>
      <c r="S29" s="521"/>
      <c r="T29" s="521"/>
      <c r="U29" s="521"/>
      <c r="V29" s="563"/>
      <c r="W29" s="623"/>
      <c r="X29" s="624"/>
      <c r="Y29" s="625"/>
      <c r="Z29" s="519" t="s">
        <v>184</v>
      </c>
      <c r="AA29" s="499"/>
      <c r="AB29" s="499"/>
      <c r="AC29" s="499"/>
      <c r="AD29" s="499"/>
      <c r="AE29" s="499"/>
      <c r="AF29" s="499"/>
      <c r="AG29" s="500"/>
      <c r="AH29" s="520">
        <v>1681</v>
      </c>
      <c r="AI29" s="521"/>
      <c r="AJ29" s="521"/>
      <c r="AK29" s="521"/>
      <c r="AL29" s="563"/>
      <c r="AM29" s="520">
        <v>5353399</v>
      </c>
      <c r="AN29" s="521"/>
      <c r="AO29" s="521"/>
      <c r="AP29" s="521"/>
      <c r="AQ29" s="521"/>
      <c r="AR29" s="563"/>
      <c r="AS29" s="520">
        <v>3185</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889345</v>
      </c>
      <c r="BO29" s="470"/>
      <c r="BP29" s="470"/>
      <c r="BQ29" s="470"/>
      <c r="BR29" s="470"/>
      <c r="BS29" s="470"/>
      <c r="BT29" s="470"/>
      <c r="BU29" s="471"/>
      <c r="BV29" s="469">
        <v>888499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8849809</v>
      </c>
      <c r="BO30" s="646"/>
      <c r="BP30" s="646"/>
      <c r="BQ30" s="646"/>
      <c r="BR30" s="646"/>
      <c r="BS30" s="646"/>
      <c r="BT30" s="646"/>
      <c r="BU30" s="647"/>
      <c r="BV30" s="645">
        <v>9153140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13</v>
      </c>
      <c r="BF34" s="658"/>
      <c r="BG34" s="659" t="str">
        <f>IF('各会計、関係団体の財政状況及び健全化判断比率'!B37="","",'各会計、関係団体の財政状況及び健全化判断比率'!B37)</f>
        <v>企業団地事業特別会計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島根県市町村総合事務組合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（公財）松江市観光振興公社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公園墓地事業特別会計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宍道国民健康保険診療施設事業特別会計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島根県後期高齢者医療広域連合（普通会計）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（公財）松江市スポーツ・文化振興財団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後期高齢者医療保険事業特別会計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ガス事業会計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島根県後期高齢者医療広域連合（特別会計）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（公財）松江体育協会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f t="shared" si="0"/>
        <v>11</v>
      </c>
      <c r="AN37" s="658"/>
      <c r="AO37" s="659" t="str">
        <f>IF('各会計、関係団体の財政状況及び健全化判断比率'!B35="","",'各会計、関係団体の財政状況及び健全化判断比率'!B35)</f>
        <v>交通事業会計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斐川宍道水道企業団（上水道事業会計）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山陰ケーブルビジョン㈱</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12</v>
      </c>
      <c r="AN38" s="658"/>
      <c r="AO38" s="659" t="str">
        <f>IF('各会計、関係団体の財政状況及び健全化判断比率'!B36="","",'各会計、関係団体の財政状況及び健全化判断比率'!B36)</f>
        <v>病院事業会計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玉井斎場管理組合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松江市土地開発公社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〇</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鹿島マリーナ㈱</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25</v>
      </c>
      <c r="CP40" s="658"/>
      <c r="CQ40" s="659" t="str">
        <f>IF('各会計、関係団体の財政状況及び健全化判断比率'!BS13="","",'各会計、関係団体の財政状況及び健全化判断比率'!BS13)</f>
        <v>㈱サンライズ美保関</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26</v>
      </c>
      <c r="CP41" s="658"/>
      <c r="CQ41" s="659" t="str">
        <f>IF('各会計、関係団体の財政状況及び健全化判断比率'!BS14="","",'各会計、関係団体の財政状況及び健全化判断比率'!BS14)</f>
        <v>㈱玉造温泉ゆうゆ</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27</v>
      </c>
      <c r="CP42" s="658"/>
      <c r="CQ42" s="659" t="str">
        <f>IF('各会計、関係団体の財政状況及び健全化判断比率'!BS15="","",'各会計、関係団体の財政状況及び健全化判断比率'!BS15)</f>
        <v>（一財）宍道湖西岸森と自然財団</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28</v>
      </c>
      <c r="CP43" s="658"/>
      <c r="CQ43" s="659" t="str">
        <f>IF('各会計、関係団体の財政状況及び健全化判断比率'!BS16="","",'各会計、関係団体の財政状況及び健全化判断比率'!BS16)</f>
        <v>㈱きまち湯治村</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GHVwvPiEM2t8+N5QvvD7TZ8hE4Ek1PjKCgiq3ure/fXPawwikPHNm+G1Tja6pVJ//Avf3L3XqFPGIWHdP8XCZw==" saltValue="raHTunLbTxWGpjp32Hf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560</v>
      </c>
      <c r="D34" s="1250"/>
      <c r="E34" s="1251"/>
      <c r="F34" s="32">
        <v>12.17</v>
      </c>
      <c r="G34" s="33">
        <v>11.68</v>
      </c>
      <c r="H34" s="33">
        <v>11.18</v>
      </c>
      <c r="I34" s="33">
        <v>10.77</v>
      </c>
      <c r="J34" s="34">
        <v>8.06</v>
      </c>
      <c r="K34" s="22"/>
      <c r="L34" s="22"/>
      <c r="M34" s="22"/>
      <c r="N34" s="22"/>
      <c r="O34" s="22"/>
      <c r="P34" s="22"/>
    </row>
    <row r="35" spans="1:16" ht="39" customHeight="1" x14ac:dyDescent="0.15">
      <c r="A35" s="22"/>
      <c r="B35" s="35"/>
      <c r="C35" s="1244" t="s">
        <v>561</v>
      </c>
      <c r="D35" s="1245"/>
      <c r="E35" s="1246"/>
      <c r="F35" s="36">
        <v>1.75</v>
      </c>
      <c r="G35" s="37">
        <v>2.0499999999999998</v>
      </c>
      <c r="H35" s="37">
        <v>2.4</v>
      </c>
      <c r="I35" s="37">
        <v>2.41</v>
      </c>
      <c r="J35" s="38">
        <v>4.45</v>
      </c>
      <c r="K35" s="22"/>
      <c r="L35" s="22"/>
      <c r="M35" s="22"/>
      <c r="N35" s="22"/>
      <c r="O35" s="22"/>
      <c r="P35" s="22"/>
    </row>
    <row r="36" spans="1:16" ht="39" customHeight="1" x14ac:dyDescent="0.15">
      <c r="A36" s="22"/>
      <c r="B36" s="35"/>
      <c r="C36" s="1244" t="s">
        <v>562</v>
      </c>
      <c r="D36" s="1245"/>
      <c r="E36" s="1246"/>
      <c r="F36" s="36">
        <v>1.5</v>
      </c>
      <c r="G36" s="37">
        <v>1.56</v>
      </c>
      <c r="H36" s="37">
        <v>1.17</v>
      </c>
      <c r="I36" s="37">
        <v>1.64</v>
      </c>
      <c r="J36" s="38">
        <v>1.24</v>
      </c>
      <c r="K36" s="22"/>
      <c r="L36" s="22"/>
      <c r="M36" s="22"/>
      <c r="N36" s="22"/>
      <c r="O36" s="22"/>
      <c r="P36" s="22"/>
    </row>
    <row r="37" spans="1:16" ht="39" customHeight="1" x14ac:dyDescent="0.15">
      <c r="A37" s="22"/>
      <c r="B37" s="35"/>
      <c r="C37" s="1244" t="s">
        <v>563</v>
      </c>
      <c r="D37" s="1245"/>
      <c r="E37" s="1246"/>
      <c r="F37" s="36">
        <v>0.76</v>
      </c>
      <c r="G37" s="37">
        <v>0.99</v>
      </c>
      <c r="H37" s="37">
        <v>1.03</v>
      </c>
      <c r="I37" s="37">
        <v>0.66</v>
      </c>
      <c r="J37" s="38">
        <v>1</v>
      </c>
      <c r="K37" s="22"/>
      <c r="L37" s="22"/>
      <c r="M37" s="22"/>
      <c r="N37" s="22"/>
      <c r="O37" s="22"/>
      <c r="P37" s="22"/>
    </row>
    <row r="38" spans="1:16" ht="39" customHeight="1" x14ac:dyDescent="0.15">
      <c r="A38" s="22"/>
      <c r="B38" s="35"/>
      <c r="C38" s="1244" t="s">
        <v>564</v>
      </c>
      <c r="D38" s="1245"/>
      <c r="E38" s="1246"/>
      <c r="F38" s="36">
        <v>1.85</v>
      </c>
      <c r="G38" s="37">
        <v>1.57</v>
      </c>
      <c r="H38" s="37">
        <v>1.19</v>
      </c>
      <c r="I38" s="37">
        <v>0.67</v>
      </c>
      <c r="J38" s="38">
        <v>0.99</v>
      </c>
      <c r="K38" s="22"/>
      <c r="L38" s="22"/>
      <c r="M38" s="22"/>
      <c r="N38" s="22"/>
      <c r="O38" s="22"/>
      <c r="P38" s="22"/>
    </row>
    <row r="39" spans="1:16" ht="39" customHeight="1" x14ac:dyDescent="0.15">
      <c r="A39" s="22"/>
      <c r="B39" s="35"/>
      <c r="C39" s="1244" t="s">
        <v>565</v>
      </c>
      <c r="D39" s="1245"/>
      <c r="E39" s="1246"/>
      <c r="F39" s="36">
        <v>0.54</v>
      </c>
      <c r="G39" s="37">
        <v>0.42</v>
      </c>
      <c r="H39" s="37">
        <v>0.53</v>
      </c>
      <c r="I39" s="37">
        <v>0.56999999999999995</v>
      </c>
      <c r="J39" s="38">
        <v>0.71</v>
      </c>
      <c r="K39" s="22"/>
      <c r="L39" s="22"/>
      <c r="M39" s="22"/>
      <c r="N39" s="22"/>
      <c r="O39" s="22"/>
      <c r="P39" s="22"/>
    </row>
    <row r="40" spans="1:16" ht="39" customHeight="1" x14ac:dyDescent="0.15">
      <c r="A40" s="22"/>
      <c r="B40" s="35"/>
      <c r="C40" s="1244" t="s">
        <v>566</v>
      </c>
      <c r="D40" s="1245"/>
      <c r="E40" s="1246"/>
      <c r="F40" s="36">
        <v>1.26</v>
      </c>
      <c r="G40" s="37">
        <v>2.1800000000000002</v>
      </c>
      <c r="H40" s="37">
        <v>0.34</v>
      </c>
      <c r="I40" s="37">
        <v>0.16</v>
      </c>
      <c r="J40" s="38">
        <v>0.41</v>
      </c>
      <c r="K40" s="22"/>
      <c r="L40" s="22"/>
      <c r="M40" s="22"/>
      <c r="N40" s="22"/>
      <c r="O40" s="22"/>
      <c r="P40" s="22"/>
    </row>
    <row r="41" spans="1:16" ht="39" customHeight="1" x14ac:dyDescent="0.15">
      <c r="A41" s="22"/>
      <c r="B41" s="35"/>
      <c r="C41" s="1244" t="s">
        <v>567</v>
      </c>
      <c r="D41" s="1245"/>
      <c r="E41" s="1246"/>
      <c r="F41" s="36">
        <v>0.26</v>
      </c>
      <c r="G41" s="37">
        <v>0.3</v>
      </c>
      <c r="H41" s="37">
        <v>0.31</v>
      </c>
      <c r="I41" s="37">
        <v>0.34</v>
      </c>
      <c r="J41" s="38">
        <v>0.33</v>
      </c>
      <c r="K41" s="22"/>
      <c r="L41" s="22"/>
      <c r="M41" s="22"/>
      <c r="N41" s="22"/>
      <c r="O41" s="22"/>
      <c r="P41" s="22"/>
    </row>
    <row r="42" spans="1:16" ht="39" customHeight="1" x14ac:dyDescent="0.15">
      <c r="A42" s="22"/>
      <c r="B42" s="39"/>
      <c r="C42" s="1244" t="s">
        <v>568</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569</v>
      </c>
      <c r="D43" s="1248"/>
      <c r="E43" s="1249"/>
      <c r="F43" s="41">
        <v>0.77</v>
      </c>
      <c r="G43" s="42">
        <v>0.32</v>
      </c>
      <c r="H43" s="42">
        <v>0.33</v>
      </c>
      <c r="I43" s="42">
        <v>0.31</v>
      </c>
      <c r="J43" s="43">
        <v>0.42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oXBg8HbFigSEEKj/D0EWKvHltKtB95ZuDT1S0kol6osnf0VpkTDoYP4zFt0mF3a2y6uVcBDtTCh8zHePypNKQ==" saltValue="ycI9NjEtclXlDPlDOY0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13466</v>
      </c>
      <c r="L45" s="60">
        <v>13090</v>
      </c>
      <c r="M45" s="60">
        <v>12767</v>
      </c>
      <c r="N45" s="60">
        <v>12232</v>
      </c>
      <c r="O45" s="61">
        <v>11823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5933</v>
      </c>
      <c r="L48" s="64">
        <v>5530</v>
      </c>
      <c r="M48" s="64">
        <v>5365</v>
      </c>
      <c r="N48" s="64">
        <v>5036</v>
      </c>
      <c r="O48" s="65">
        <v>4726</v>
      </c>
      <c r="P48" s="48"/>
      <c r="Q48" s="48"/>
      <c r="R48" s="48"/>
      <c r="S48" s="48"/>
      <c r="T48" s="48"/>
      <c r="U48" s="48"/>
    </row>
    <row r="49" spans="1:21" ht="30.75" customHeight="1" x14ac:dyDescent="0.15">
      <c r="A49" s="48"/>
      <c r="B49" s="1254"/>
      <c r="C49" s="1255"/>
      <c r="D49" s="62"/>
      <c r="E49" s="1260" t="s">
        <v>16</v>
      </c>
      <c r="F49" s="1260"/>
      <c r="G49" s="1260"/>
      <c r="H49" s="1260"/>
      <c r="I49" s="1260"/>
      <c r="J49" s="1261"/>
      <c r="K49" s="63">
        <v>35</v>
      </c>
      <c r="L49" s="64">
        <v>35</v>
      </c>
      <c r="M49" s="64">
        <v>36</v>
      </c>
      <c r="N49" s="64">
        <v>41</v>
      </c>
      <c r="O49" s="65">
        <v>38</v>
      </c>
      <c r="P49" s="48"/>
      <c r="Q49" s="48"/>
      <c r="R49" s="48"/>
      <c r="S49" s="48"/>
      <c r="T49" s="48"/>
      <c r="U49" s="48"/>
    </row>
    <row r="50" spans="1:21" ht="30.75" customHeight="1" x14ac:dyDescent="0.15">
      <c r="A50" s="48"/>
      <c r="B50" s="1254"/>
      <c r="C50" s="1255"/>
      <c r="D50" s="62"/>
      <c r="E50" s="1260" t="s">
        <v>17</v>
      </c>
      <c r="F50" s="1260"/>
      <c r="G50" s="1260"/>
      <c r="H50" s="1260"/>
      <c r="I50" s="1260"/>
      <c r="J50" s="1261"/>
      <c r="K50" s="63">
        <v>591</v>
      </c>
      <c r="L50" s="64">
        <v>566</v>
      </c>
      <c r="M50" s="64">
        <v>260</v>
      </c>
      <c r="N50" s="64">
        <v>97</v>
      </c>
      <c r="O50" s="65">
        <v>68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13441</v>
      </c>
      <c r="L52" s="64">
        <v>13124</v>
      </c>
      <c r="M52" s="64">
        <v>12927</v>
      </c>
      <c r="N52" s="64">
        <v>12644</v>
      </c>
      <c r="O52" s="65">
        <v>12105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6584</v>
      </c>
      <c r="L53" s="69">
        <v>6097</v>
      </c>
      <c r="M53" s="69">
        <v>5501</v>
      </c>
      <c r="N53" s="69">
        <v>4762</v>
      </c>
      <c r="O53" s="70">
        <v>4550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guDYbdZ+JdT4SCbGq8TUegd7PLQ/V5+EX8+RpwamwH/c1gy6iadLrtTQZqdqNNVRb2Aq5phHyE12qALKlvgHw==" saltValue="TtOPDHv2oCZQxIkaBIP4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120552</v>
      </c>
      <c r="J41" s="104">
        <v>115753</v>
      </c>
      <c r="K41" s="104">
        <v>111373</v>
      </c>
      <c r="L41" s="104">
        <v>109191</v>
      </c>
      <c r="M41" s="105">
        <v>107835</v>
      </c>
    </row>
    <row r="42" spans="2:13" ht="27.75" customHeight="1" x14ac:dyDescent="0.15">
      <c r="B42" s="1280"/>
      <c r="C42" s="1281"/>
      <c r="D42" s="106"/>
      <c r="E42" s="1286" t="s">
        <v>32</v>
      </c>
      <c r="F42" s="1286"/>
      <c r="G42" s="1286"/>
      <c r="H42" s="1287"/>
      <c r="I42" s="107">
        <v>3620</v>
      </c>
      <c r="J42" s="108">
        <v>2778</v>
      </c>
      <c r="K42" s="108">
        <v>2098</v>
      </c>
      <c r="L42" s="108">
        <v>1637</v>
      </c>
      <c r="M42" s="109">
        <v>1225</v>
      </c>
    </row>
    <row r="43" spans="2:13" ht="27.75" customHeight="1" x14ac:dyDescent="0.15">
      <c r="B43" s="1280"/>
      <c r="C43" s="1281"/>
      <c r="D43" s="106"/>
      <c r="E43" s="1286" t="s">
        <v>33</v>
      </c>
      <c r="F43" s="1286"/>
      <c r="G43" s="1286"/>
      <c r="H43" s="1287"/>
      <c r="I43" s="107">
        <v>61848</v>
      </c>
      <c r="J43" s="108">
        <v>56653</v>
      </c>
      <c r="K43" s="108">
        <v>51098</v>
      </c>
      <c r="L43" s="108">
        <v>45706</v>
      </c>
      <c r="M43" s="109">
        <v>42108</v>
      </c>
    </row>
    <row r="44" spans="2:13" ht="27.75" customHeight="1" x14ac:dyDescent="0.15">
      <c r="B44" s="1280"/>
      <c r="C44" s="1281"/>
      <c r="D44" s="106"/>
      <c r="E44" s="1286" t="s">
        <v>34</v>
      </c>
      <c r="F44" s="1286"/>
      <c r="G44" s="1286"/>
      <c r="H44" s="1287"/>
      <c r="I44" s="107">
        <v>562</v>
      </c>
      <c r="J44" s="108">
        <v>529</v>
      </c>
      <c r="K44" s="108">
        <v>496</v>
      </c>
      <c r="L44" s="108">
        <v>457</v>
      </c>
      <c r="M44" s="109">
        <v>421</v>
      </c>
    </row>
    <row r="45" spans="2:13" ht="27.75" customHeight="1" x14ac:dyDescent="0.15">
      <c r="B45" s="1280"/>
      <c r="C45" s="1281"/>
      <c r="D45" s="106"/>
      <c r="E45" s="1286" t="s">
        <v>35</v>
      </c>
      <c r="F45" s="1286"/>
      <c r="G45" s="1286"/>
      <c r="H45" s="1287"/>
      <c r="I45" s="107">
        <v>14302</v>
      </c>
      <c r="J45" s="108">
        <v>13739</v>
      </c>
      <c r="K45" s="108">
        <v>13605</v>
      </c>
      <c r="L45" s="108">
        <v>13515</v>
      </c>
      <c r="M45" s="109">
        <v>12943</v>
      </c>
    </row>
    <row r="46" spans="2:13" ht="27.75" customHeight="1" x14ac:dyDescent="0.15">
      <c r="B46" s="1280"/>
      <c r="C46" s="1281"/>
      <c r="D46" s="110"/>
      <c r="E46" s="1286" t="s">
        <v>36</v>
      </c>
      <c r="F46" s="1286"/>
      <c r="G46" s="1286"/>
      <c r="H46" s="1287"/>
      <c r="I46" s="107">
        <v>231</v>
      </c>
      <c r="J46" s="108">
        <v>201</v>
      </c>
      <c r="K46" s="108">
        <v>171</v>
      </c>
      <c r="L46" s="108">
        <v>141</v>
      </c>
      <c r="M46" s="109">
        <v>111</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13292</v>
      </c>
      <c r="J50" s="108">
        <v>12548</v>
      </c>
      <c r="K50" s="108">
        <v>14093</v>
      </c>
      <c r="L50" s="108">
        <v>15015</v>
      </c>
      <c r="M50" s="109">
        <v>14582</v>
      </c>
    </row>
    <row r="51" spans="2:13" ht="27.75" customHeight="1" x14ac:dyDescent="0.15">
      <c r="B51" s="1280"/>
      <c r="C51" s="1281"/>
      <c r="D51" s="106"/>
      <c r="E51" s="1286" t="s">
        <v>42</v>
      </c>
      <c r="F51" s="1286"/>
      <c r="G51" s="1286"/>
      <c r="H51" s="1287"/>
      <c r="I51" s="107">
        <v>11170</v>
      </c>
      <c r="J51" s="108">
        <v>10595</v>
      </c>
      <c r="K51" s="108">
        <v>9992</v>
      </c>
      <c r="L51" s="108">
        <v>9384</v>
      </c>
      <c r="M51" s="109">
        <v>9912</v>
      </c>
    </row>
    <row r="52" spans="2:13" ht="27.75" customHeight="1" x14ac:dyDescent="0.15">
      <c r="B52" s="1282"/>
      <c r="C52" s="1283"/>
      <c r="D52" s="106"/>
      <c r="E52" s="1286" t="s">
        <v>43</v>
      </c>
      <c r="F52" s="1286"/>
      <c r="G52" s="1286"/>
      <c r="H52" s="1287"/>
      <c r="I52" s="107">
        <v>124442</v>
      </c>
      <c r="J52" s="108">
        <v>119394</v>
      </c>
      <c r="K52" s="108">
        <v>114943</v>
      </c>
      <c r="L52" s="108">
        <v>110047</v>
      </c>
      <c r="M52" s="109">
        <v>106056</v>
      </c>
    </row>
    <row r="53" spans="2:13" ht="27.75" customHeight="1" thickBot="1" x14ac:dyDescent="0.2">
      <c r="B53" s="1293" t="s">
        <v>44</v>
      </c>
      <c r="C53" s="1294"/>
      <c r="D53" s="113"/>
      <c r="E53" s="1295" t="s">
        <v>45</v>
      </c>
      <c r="F53" s="1295"/>
      <c r="G53" s="1295"/>
      <c r="H53" s="1296"/>
      <c r="I53" s="114">
        <v>52212</v>
      </c>
      <c r="J53" s="115">
        <v>47115</v>
      </c>
      <c r="K53" s="115">
        <v>39814</v>
      </c>
      <c r="L53" s="115">
        <v>36201</v>
      </c>
      <c r="M53" s="116">
        <v>34094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mLs5LHBnFtlyQccs/KLPU9JfDaASCaw1VfTkc4tJ1eqpO6k4GpTKziNwO9XNKzoFJXMC6wvGUXIWaVvknwy/Q==" saltValue="RLxXRXQB3SwfHWYolhwK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3695</v>
      </c>
      <c r="G55" s="128">
        <v>4377</v>
      </c>
      <c r="H55" s="129">
        <v>3554</v>
      </c>
    </row>
    <row r="56" spans="2:8" ht="52.5" customHeight="1" x14ac:dyDescent="0.15">
      <c r="B56" s="130"/>
      <c r="C56" s="1307" t="s">
        <v>49</v>
      </c>
      <c r="D56" s="1307"/>
      <c r="E56" s="1308"/>
      <c r="F56" s="131">
        <v>1336</v>
      </c>
      <c r="G56" s="131">
        <v>888</v>
      </c>
      <c r="H56" s="132">
        <v>889</v>
      </c>
    </row>
    <row r="57" spans="2:8" ht="53.25" customHeight="1" x14ac:dyDescent="0.15">
      <c r="B57" s="130"/>
      <c r="C57" s="1309" t="s">
        <v>50</v>
      </c>
      <c r="D57" s="1309"/>
      <c r="E57" s="1310"/>
      <c r="F57" s="133">
        <v>8720</v>
      </c>
      <c r="G57" s="133">
        <v>9153</v>
      </c>
      <c r="H57" s="134">
        <v>8850</v>
      </c>
    </row>
    <row r="58" spans="2:8" ht="45.75" customHeight="1" x14ac:dyDescent="0.15">
      <c r="B58" s="135"/>
      <c r="C58" s="1297" t="s">
        <v>583</v>
      </c>
      <c r="D58" s="1298"/>
      <c r="E58" s="1299"/>
      <c r="F58" s="136">
        <v>3022</v>
      </c>
      <c r="G58" s="136">
        <v>3518</v>
      </c>
      <c r="H58" s="137">
        <v>3909</v>
      </c>
    </row>
    <row r="59" spans="2:8" ht="45.75" customHeight="1" x14ac:dyDescent="0.15">
      <c r="B59" s="135"/>
      <c r="C59" s="1297" t="s">
        <v>584</v>
      </c>
      <c r="D59" s="1298"/>
      <c r="E59" s="1299"/>
      <c r="F59" s="136">
        <v>2003</v>
      </c>
      <c r="G59" s="136">
        <v>2005</v>
      </c>
      <c r="H59" s="137">
        <v>1507</v>
      </c>
    </row>
    <row r="60" spans="2:8" ht="45.75" customHeight="1" x14ac:dyDescent="0.15">
      <c r="B60" s="135"/>
      <c r="C60" s="1297" t="s">
        <v>585</v>
      </c>
      <c r="D60" s="1298"/>
      <c r="E60" s="1299"/>
      <c r="F60" s="136">
        <v>1499</v>
      </c>
      <c r="G60" s="136">
        <v>1477</v>
      </c>
      <c r="H60" s="137">
        <v>1322</v>
      </c>
    </row>
    <row r="61" spans="2:8" ht="45.75" customHeight="1" x14ac:dyDescent="0.15">
      <c r="B61" s="135"/>
      <c r="C61" s="1297" t="s">
        <v>586</v>
      </c>
      <c r="D61" s="1298"/>
      <c r="E61" s="1299"/>
      <c r="F61" s="136">
        <v>320</v>
      </c>
      <c r="G61" s="136">
        <v>320</v>
      </c>
      <c r="H61" s="137">
        <v>320</v>
      </c>
    </row>
    <row r="62" spans="2:8" ht="45.75" customHeight="1" thickBot="1" x14ac:dyDescent="0.2">
      <c r="B62" s="138"/>
      <c r="C62" s="1300" t="s">
        <v>587</v>
      </c>
      <c r="D62" s="1301"/>
      <c r="E62" s="1302"/>
      <c r="F62" s="139">
        <v>331</v>
      </c>
      <c r="G62" s="139">
        <v>292</v>
      </c>
      <c r="H62" s="140">
        <v>229</v>
      </c>
    </row>
    <row r="63" spans="2:8" ht="52.5" customHeight="1" thickBot="1" x14ac:dyDescent="0.2">
      <c r="B63" s="141"/>
      <c r="C63" s="1303" t="s">
        <v>51</v>
      </c>
      <c r="D63" s="1303"/>
      <c r="E63" s="1304"/>
      <c r="F63" s="142">
        <v>13750</v>
      </c>
      <c r="G63" s="142">
        <v>14419</v>
      </c>
      <c r="H63" s="143">
        <v>13293</v>
      </c>
    </row>
    <row r="64" spans="2:8" ht="15" customHeight="1" x14ac:dyDescent="0.15"/>
  </sheetData>
  <sheetProtection algorithmName="SHA-512" hashValue="gD9LRe0Fs3i0PwxyzN4eSWJEvCRXCWDSY0wGGStq+XLbUzMZjn0ozydAJrNYdypzaX8U13TAsUXBM1ylElDHoA==" saltValue="xZJpOHdAFFet6wsgr/+W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609</v>
      </c>
      <c r="AO51" s="1327"/>
      <c r="AP51" s="1327"/>
      <c r="AQ51" s="1327"/>
      <c r="AR51" s="1327"/>
      <c r="AS51" s="1327"/>
      <c r="AT51" s="1327"/>
      <c r="AU51" s="1327"/>
      <c r="AV51" s="1327"/>
      <c r="AW51" s="1327"/>
      <c r="AX51" s="1327"/>
      <c r="AY51" s="1327"/>
      <c r="AZ51" s="1327"/>
      <c r="BA51" s="1327"/>
      <c r="BB51" s="1327" t="s">
        <v>610</v>
      </c>
      <c r="BC51" s="1327"/>
      <c r="BD51" s="1327"/>
      <c r="BE51" s="1327"/>
      <c r="BF51" s="1327"/>
      <c r="BG51" s="1327"/>
      <c r="BH51" s="1327"/>
      <c r="BI51" s="1327"/>
      <c r="BJ51" s="1327"/>
      <c r="BK51" s="1327"/>
      <c r="BL51" s="1327"/>
      <c r="BM51" s="1327"/>
      <c r="BN51" s="1327"/>
      <c r="BO51" s="1327"/>
      <c r="BP51" s="1325">
        <v>119.9</v>
      </c>
      <c r="BQ51" s="1325"/>
      <c r="BR51" s="1325"/>
      <c r="BS51" s="1325"/>
      <c r="BT51" s="1325"/>
      <c r="BU51" s="1325"/>
      <c r="BV51" s="1325"/>
      <c r="BW51" s="1325"/>
      <c r="BX51" s="1325">
        <v>108.8</v>
      </c>
      <c r="BY51" s="1325"/>
      <c r="BZ51" s="1325"/>
      <c r="CA51" s="1325"/>
      <c r="CB51" s="1325"/>
      <c r="CC51" s="1325"/>
      <c r="CD51" s="1325"/>
      <c r="CE51" s="1325"/>
      <c r="CF51" s="1325">
        <v>90.8</v>
      </c>
      <c r="CG51" s="1325"/>
      <c r="CH51" s="1325"/>
      <c r="CI51" s="1325"/>
      <c r="CJ51" s="1325"/>
      <c r="CK51" s="1325"/>
      <c r="CL51" s="1325"/>
      <c r="CM51" s="1325"/>
      <c r="CN51" s="1325">
        <v>83.6</v>
      </c>
      <c r="CO51" s="1325"/>
      <c r="CP51" s="1325"/>
      <c r="CQ51" s="1325"/>
      <c r="CR51" s="1325"/>
      <c r="CS51" s="1325"/>
      <c r="CT51" s="1325"/>
      <c r="CU51" s="1325"/>
      <c r="CV51" s="1325">
        <v>76.8</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25">
        <v>56.8</v>
      </c>
      <c r="BQ53" s="1325"/>
      <c r="BR53" s="1325"/>
      <c r="BS53" s="1325"/>
      <c r="BT53" s="1325"/>
      <c r="BU53" s="1325"/>
      <c r="BV53" s="1325"/>
      <c r="BW53" s="1325"/>
      <c r="BX53" s="1325">
        <v>46.3</v>
      </c>
      <c r="BY53" s="1325"/>
      <c r="BZ53" s="1325"/>
      <c r="CA53" s="1325"/>
      <c r="CB53" s="1325"/>
      <c r="CC53" s="1325"/>
      <c r="CD53" s="1325"/>
      <c r="CE53" s="1325"/>
      <c r="CF53" s="1325">
        <v>59.6</v>
      </c>
      <c r="CG53" s="1325"/>
      <c r="CH53" s="1325"/>
      <c r="CI53" s="1325"/>
      <c r="CJ53" s="1325"/>
      <c r="CK53" s="1325"/>
      <c r="CL53" s="1325"/>
      <c r="CM53" s="1325"/>
      <c r="CN53" s="1325">
        <v>60.8</v>
      </c>
      <c r="CO53" s="1325"/>
      <c r="CP53" s="1325"/>
      <c r="CQ53" s="1325"/>
      <c r="CR53" s="1325"/>
      <c r="CS53" s="1325"/>
      <c r="CT53" s="1325"/>
      <c r="CU53" s="1325"/>
      <c r="CV53" s="1325">
        <v>61.7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612</v>
      </c>
      <c r="AO55" s="1324"/>
      <c r="AP55" s="1324"/>
      <c r="AQ55" s="1324"/>
      <c r="AR55" s="1324"/>
      <c r="AS55" s="1324"/>
      <c r="AT55" s="1324"/>
      <c r="AU55" s="1324"/>
      <c r="AV55" s="1324"/>
      <c r="AW55" s="1324"/>
      <c r="AX55" s="1324"/>
      <c r="AY55" s="1324"/>
      <c r="AZ55" s="1324"/>
      <c r="BA55" s="1324"/>
      <c r="BB55" s="1327" t="s">
        <v>610</v>
      </c>
      <c r="BC55" s="1327"/>
      <c r="BD55" s="1327"/>
      <c r="BE55" s="1327"/>
      <c r="BF55" s="1327"/>
      <c r="BG55" s="1327"/>
      <c r="BH55" s="1327"/>
      <c r="BI55" s="1327"/>
      <c r="BJ55" s="1327"/>
      <c r="BK55" s="1327"/>
      <c r="BL55" s="1327"/>
      <c r="BM55" s="1327"/>
      <c r="BN55" s="1327"/>
      <c r="BO55" s="1327"/>
      <c r="BP55" s="1325">
        <v>31</v>
      </c>
      <c r="BQ55" s="1325"/>
      <c r="BR55" s="1325"/>
      <c r="BS55" s="1325"/>
      <c r="BT55" s="1325"/>
      <c r="BU55" s="1325"/>
      <c r="BV55" s="1325"/>
      <c r="BW55" s="1325"/>
      <c r="BX55" s="1325">
        <v>30</v>
      </c>
      <c r="BY55" s="1325"/>
      <c r="BZ55" s="1325"/>
      <c r="CA55" s="1325"/>
      <c r="CB55" s="1325"/>
      <c r="CC55" s="1325"/>
      <c r="CD55" s="1325"/>
      <c r="CE55" s="1325"/>
      <c r="CF55" s="1325">
        <v>34</v>
      </c>
      <c r="CG55" s="1325"/>
      <c r="CH55" s="1325"/>
      <c r="CI55" s="1325"/>
      <c r="CJ55" s="1325"/>
      <c r="CK55" s="1325"/>
      <c r="CL55" s="1325"/>
      <c r="CM55" s="1325"/>
      <c r="CN55" s="1325">
        <v>33.9</v>
      </c>
      <c r="CO55" s="1325"/>
      <c r="CP55" s="1325"/>
      <c r="CQ55" s="1325"/>
      <c r="CR55" s="1325"/>
      <c r="CS55" s="1325"/>
      <c r="CT55" s="1325"/>
      <c r="CU55" s="1325"/>
      <c r="CV55" s="1325">
        <v>31.5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611</v>
      </c>
      <c r="BC57" s="1327"/>
      <c r="BD57" s="1327"/>
      <c r="BE57" s="1327"/>
      <c r="BF57" s="1327"/>
      <c r="BG57" s="1327"/>
      <c r="BH57" s="1327"/>
      <c r="BI57" s="1327"/>
      <c r="BJ57" s="1327"/>
      <c r="BK57" s="1327"/>
      <c r="BL57" s="1327"/>
      <c r="BM57" s="1327"/>
      <c r="BN57" s="1327"/>
      <c r="BO57" s="1327"/>
      <c r="BP57" s="1325">
        <v>57.4</v>
      </c>
      <c r="BQ57" s="1325"/>
      <c r="BR57" s="1325"/>
      <c r="BS57" s="1325"/>
      <c r="BT57" s="1325"/>
      <c r="BU57" s="1325"/>
      <c r="BV57" s="1325"/>
      <c r="BW57" s="1325"/>
      <c r="BX57" s="1325">
        <v>58.3</v>
      </c>
      <c r="BY57" s="1325"/>
      <c r="BZ57" s="1325"/>
      <c r="CA57" s="1325"/>
      <c r="CB57" s="1325"/>
      <c r="CC57" s="1325"/>
      <c r="CD57" s="1325"/>
      <c r="CE57" s="1325"/>
      <c r="CF57" s="1325">
        <v>61.1</v>
      </c>
      <c r="CG57" s="1325"/>
      <c r="CH57" s="1325"/>
      <c r="CI57" s="1325"/>
      <c r="CJ57" s="1325"/>
      <c r="CK57" s="1325"/>
      <c r="CL57" s="1325"/>
      <c r="CM57" s="1325"/>
      <c r="CN57" s="1325">
        <v>61.9</v>
      </c>
      <c r="CO57" s="1325"/>
      <c r="CP57" s="1325"/>
      <c r="CQ57" s="1325"/>
      <c r="CR57" s="1325"/>
      <c r="CS57" s="1325"/>
      <c r="CT57" s="1325"/>
      <c r="CU57" s="1325"/>
      <c r="CV57" s="1325">
        <v>62.6</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614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16"/>
    </row>
    <row r="67" spans="2:107" x14ac:dyDescent="0.15">
      <c r="B67" s="397"/>
      <c r="AN67" s="1314"/>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16"/>
    </row>
    <row r="68" spans="2:107" x14ac:dyDescent="0.15">
      <c r="B68" s="397"/>
      <c r="AN68" s="1314"/>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32"/>
      <c r="L73" s="1332"/>
      <c r="M73" s="1332"/>
      <c r="N73" s="1332"/>
      <c r="AM73" s="406"/>
      <c r="AN73" s="1327" t="s">
        <v>609</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25">
        <v>119.9</v>
      </c>
      <c r="BQ73" s="1325"/>
      <c r="BR73" s="1325"/>
      <c r="BS73" s="1325"/>
      <c r="BT73" s="1325"/>
      <c r="BU73" s="1325"/>
      <c r="BV73" s="1325"/>
      <c r="BW73" s="1325"/>
      <c r="BX73" s="1325">
        <v>108.8</v>
      </c>
      <c r="BY73" s="1325"/>
      <c r="BZ73" s="1325"/>
      <c r="CA73" s="1325"/>
      <c r="CB73" s="1325"/>
      <c r="CC73" s="1325"/>
      <c r="CD73" s="1325"/>
      <c r="CE73" s="1325"/>
      <c r="CF73" s="1325">
        <v>90.8</v>
      </c>
      <c r="CG73" s="1325"/>
      <c r="CH73" s="1325"/>
      <c r="CI73" s="1325"/>
      <c r="CJ73" s="1325"/>
      <c r="CK73" s="1325"/>
      <c r="CL73" s="1325"/>
      <c r="CM73" s="1325"/>
      <c r="CN73" s="1325">
        <v>83.6</v>
      </c>
      <c r="CO73" s="1325"/>
      <c r="CP73" s="1325"/>
      <c r="CQ73" s="1325"/>
      <c r="CR73" s="1325"/>
      <c r="CS73" s="1325"/>
      <c r="CT73" s="1325"/>
      <c r="CU73" s="1325"/>
      <c r="CV73" s="1325">
        <v>76.8</v>
      </c>
      <c r="CW73" s="1325"/>
      <c r="CX73" s="1325"/>
      <c r="CY73" s="1325"/>
      <c r="CZ73" s="1325"/>
      <c r="DA73" s="1325"/>
      <c r="DB73" s="1325"/>
      <c r="DC73" s="1325"/>
    </row>
    <row r="74" spans="2:107" x14ac:dyDescent="0.15">
      <c r="B74" s="397"/>
      <c r="G74" s="1330"/>
      <c r="H74" s="1330"/>
      <c r="I74" s="1330"/>
      <c r="J74" s="1330"/>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615</v>
      </c>
      <c r="BC75" s="1327"/>
      <c r="BD75" s="1327"/>
      <c r="BE75" s="1327"/>
      <c r="BF75" s="1327"/>
      <c r="BG75" s="1327"/>
      <c r="BH75" s="1327"/>
      <c r="BI75" s="1327"/>
      <c r="BJ75" s="1327"/>
      <c r="BK75" s="1327"/>
      <c r="BL75" s="1327"/>
      <c r="BM75" s="1327"/>
      <c r="BN75" s="1327"/>
      <c r="BO75" s="1327"/>
      <c r="BP75" s="1325">
        <v>15.1</v>
      </c>
      <c r="BQ75" s="1325"/>
      <c r="BR75" s="1325"/>
      <c r="BS75" s="1325"/>
      <c r="BT75" s="1325"/>
      <c r="BU75" s="1325"/>
      <c r="BV75" s="1325"/>
      <c r="BW75" s="1325"/>
      <c r="BX75" s="1325">
        <v>14.6</v>
      </c>
      <c r="BY75" s="1325"/>
      <c r="BZ75" s="1325"/>
      <c r="CA75" s="1325"/>
      <c r="CB75" s="1325"/>
      <c r="CC75" s="1325"/>
      <c r="CD75" s="1325"/>
      <c r="CE75" s="1325"/>
      <c r="CF75" s="1325">
        <v>13.9</v>
      </c>
      <c r="CG75" s="1325"/>
      <c r="CH75" s="1325"/>
      <c r="CI75" s="1325"/>
      <c r="CJ75" s="1325"/>
      <c r="CK75" s="1325"/>
      <c r="CL75" s="1325"/>
      <c r="CM75" s="1325"/>
      <c r="CN75" s="1325">
        <v>12.5</v>
      </c>
      <c r="CO75" s="1325"/>
      <c r="CP75" s="1325"/>
      <c r="CQ75" s="1325"/>
      <c r="CR75" s="1325"/>
      <c r="CS75" s="1325"/>
      <c r="CT75" s="1325"/>
      <c r="CU75" s="1325"/>
      <c r="CV75" s="1325">
        <v>11.2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612</v>
      </c>
      <c r="AO77" s="1324"/>
      <c r="AP77" s="1324"/>
      <c r="AQ77" s="1324"/>
      <c r="AR77" s="1324"/>
      <c r="AS77" s="1324"/>
      <c r="AT77" s="1324"/>
      <c r="AU77" s="1324"/>
      <c r="AV77" s="1324"/>
      <c r="AW77" s="1324"/>
      <c r="AX77" s="1324"/>
      <c r="AY77" s="1324"/>
      <c r="AZ77" s="1324"/>
      <c r="BA77" s="1324"/>
      <c r="BB77" s="1327" t="s">
        <v>610</v>
      </c>
      <c r="BC77" s="1327"/>
      <c r="BD77" s="1327"/>
      <c r="BE77" s="1327"/>
      <c r="BF77" s="1327"/>
      <c r="BG77" s="1327"/>
      <c r="BH77" s="1327"/>
      <c r="BI77" s="1327"/>
      <c r="BJ77" s="1327"/>
      <c r="BK77" s="1327"/>
      <c r="BL77" s="1327"/>
      <c r="BM77" s="1327"/>
      <c r="BN77" s="1327"/>
      <c r="BO77" s="1327"/>
      <c r="BP77" s="1325">
        <v>31</v>
      </c>
      <c r="BQ77" s="1325"/>
      <c r="BR77" s="1325"/>
      <c r="BS77" s="1325"/>
      <c r="BT77" s="1325"/>
      <c r="BU77" s="1325"/>
      <c r="BV77" s="1325"/>
      <c r="BW77" s="1325"/>
      <c r="BX77" s="1325">
        <v>30</v>
      </c>
      <c r="BY77" s="1325"/>
      <c r="BZ77" s="1325"/>
      <c r="CA77" s="1325"/>
      <c r="CB77" s="1325"/>
      <c r="CC77" s="1325"/>
      <c r="CD77" s="1325"/>
      <c r="CE77" s="1325"/>
      <c r="CF77" s="1325">
        <v>34</v>
      </c>
      <c r="CG77" s="1325"/>
      <c r="CH77" s="1325"/>
      <c r="CI77" s="1325"/>
      <c r="CJ77" s="1325"/>
      <c r="CK77" s="1325"/>
      <c r="CL77" s="1325"/>
      <c r="CM77" s="1325"/>
      <c r="CN77" s="1325">
        <v>33.9</v>
      </c>
      <c r="CO77" s="1325"/>
      <c r="CP77" s="1325"/>
      <c r="CQ77" s="1325"/>
      <c r="CR77" s="1325"/>
      <c r="CS77" s="1325"/>
      <c r="CT77" s="1325"/>
      <c r="CU77" s="1325"/>
      <c r="CV77" s="1325">
        <v>31.5</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3"/>
      <c r="L79" s="1333"/>
      <c r="M79" s="1333"/>
      <c r="N79" s="1333"/>
      <c r="AN79" s="1324"/>
      <c r="AO79" s="1324"/>
      <c r="AP79" s="1324"/>
      <c r="AQ79" s="1324"/>
      <c r="AR79" s="1324"/>
      <c r="AS79" s="1324"/>
      <c r="AT79" s="1324"/>
      <c r="AU79" s="1324"/>
      <c r="AV79" s="1324"/>
      <c r="AW79" s="1324"/>
      <c r="AX79" s="1324"/>
      <c r="AY79" s="1324"/>
      <c r="AZ79" s="1324"/>
      <c r="BA79" s="1324"/>
      <c r="BB79" s="1327" t="s">
        <v>615</v>
      </c>
      <c r="BC79" s="1327"/>
      <c r="BD79" s="1327"/>
      <c r="BE79" s="1327"/>
      <c r="BF79" s="1327"/>
      <c r="BG79" s="1327"/>
      <c r="BH79" s="1327"/>
      <c r="BI79" s="1327"/>
      <c r="BJ79" s="1327"/>
      <c r="BK79" s="1327"/>
      <c r="BL79" s="1327"/>
      <c r="BM79" s="1327"/>
      <c r="BN79" s="1327"/>
      <c r="BO79" s="1327"/>
      <c r="BP79" s="1325">
        <v>5.2</v>
      </c>
      <c r="BQ79" s="1325"/>
      <c r="BR79" s="1325"/>
      <c r="BS79" s="1325"/>
      <c r="BT79" s="1325"/>
      <c r="BU79" s="1325"/>
      <c r="BV79" s="1325"/>
      <c r="BW79" s="1325"/>
      <c r="BX79" s="1325">
        <v>5</v>
      </c>
      <c r="BY79" s="1325"/>
      <c r="BZ79" s="1325"/>
      <c r="CA79" s="1325"/>
      <c r="CB79" s="1325"/>
      <c r="CC79" s="1325"/>
      <c r="CD79" s="1325"/>
      <c r="CE79" s="1325"/>
      <c r="CF79" s="1325">
        <v>5.9</v>
      </c>
      <c r="CG79" s="1325"/>
      <c r="CH79" s="1325"/>
      <c r="CI79" s="1325"/>
      <c r="CJ79" s="1325"/>
      <c r="CK79" s="1325"/>
      <c r="CL79" s="1325"/>
      <c r="CM79" s="1325"/>
      <c r="CN79" s="1325">
        <v>5.7</v>
      </c>
      <c r="CO79" s="1325"/>
      <c r="CP79" s="1325"/>
      <c r="CQ79" s="1325"/>
      <c r="CR79" s="1325"/>
      <c r="CS79" s="1325"/>
      <c r="CT79" s="1325"/>
      <c r="CU79" s="1325"/>
      <c r="CV79" s="1325">
        <v>5.4</v>
      </c>
      <c r="CW79" s="1325"/>
      <c r="CX79" s="1325"/>
      <c r="CY79" s="1325"/>
      <c r="CZ79" s="1325"/>
      <c r="DA79" s="1325"/>
      <c r="DB79" s="1325"/>
      <c r="DC79" s="1325"/>
    </row>
    <row r="80" spans="2:107" x14ac:dyDescent="0.15">
      <c r="B80" s="397"/>
      <c r="G80" s="1320"/>
      <c r="H80" s="1320"/>
      <c r="I80" s="1329"/>
      <c r="J80" s="1329"/>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XZBbxroND5TxnoLfU3IpU6kMWABzlJhESOivm9Kw5CYg5QJ+6TxAdInd0iuFpj+yZCHw8ju5WZQZrn5F265Fw==" saltValue="2SaMyLa597OmhN9HCMxk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1p9MNssGRFLYzdaG6aUBr/jkKRK/3xSUlymytx9i/toTl4VN2wlXMKnOZinTybP2hmQcf9eeRjaRkPeu/bPIxA==" saltValue="VRpf62zQGw1SYbR7z9SsN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gBo5ZNDb0QI0l8crjgI73nYpaLXDiejrbkR0cEKia5BrRmwH0Hy3DZ8mCSfhC86wnN6WeETX/FiWPnfdZWv3Zw==" saltValue="TcSpqMJ4r9UsqCdx/VtcR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41703</v>
      </c>
      <c r="E3" s="162"/>
      <c r="F3" s="163">
        <v>42581</v>
      </c>
      <c r="G3" s="164"/>
      <c r="H3" s="165"/>
    </row>
    <row r="4" spans="1:8" x14ac:dyDescent="0.15">
      <c r="A4" s="166"/>
      <c r="B4" s="167"/>
      <c r="C4" s="168"/>
      <c r="D4" s="169">
        <v>29599</v>
      </c>
      <c r="E4" s="170"/>
      <c r="F4" s="171">
        <v>24354</v>
      </c>
      <c r="G4" s="172"/>
      <c r="H4" s="173"/>
    </row>
    <row r="5" spans="1:8" x14ac:dyDescent="0.15">
      <c r="A5" s="154" t="s">
        <v>547</v>
      </c>
      <c r="B5" s="159"/>
      <c r="C5" s="160"/>
      <c r="D5" s="161">
        <v>42852</v>
      </c>
      <c r="E5" s="162"/>
      <c r="F5" s="163">
        <v>45426</v>
      </c>
      <c r="G5" s="164"/>
      <c r="H5" s="165"/>
    </row>
    <row r="6" spans="1:8" x14ac:dyDescent="0.15">
      <c r="A6" s="166"/>
      <c r="B6" s="167"/>
      <c r="C6" s="168"/>
      <c r="D6" s="169">
        <v>19569</v>
      </c>
      <c r="E6" s="170"/>
      <c r="F6" s="171">
        <v>24508</v>
      </c>
      <c r="G6" s="172"/>
      <c r="H6" s="173"/>
    </row>
    <row r="7" spans="1:8" x14ac:dyDescent="0.15">
      <c r="A7" s="154" t="s">
        <v>548</v>
      </c>
      <c r="B7" s="159"/>
      <c r="C7" s="160"/>
      <c r="D7" s="161">
        <v>41329</v>
      </c>
      <c r="E7" s="162"/>
      <c r="F7" s="163">
        <v>46457</v>
      </c>
      <c r="G7" s="164"/>
      <c r="H7" s="165"/>
    </row>
    <row r="8" spans="1:8" x14ac:dyDescent="0.15">
      <c r="A8" s="166"/>
      <c r="B8" s="167"/>
      <c r="C8" s="168"/>
      <c r="D8" s="169">
        <v>23819</v>
      </c>
      <c r="E8" s="170"/>
      <c r="F8" s="171">
        <v>24020</v>
      </c>
      <c r="G8" s="172"/>
      <c r="H8" s="173"/>
    </row>
    <row r="9" spans="1:8" x14ac:dyDescent="0.15">
      <c r="A9" s="154" t="s">
        <v>549</v>
      </c>
      <c r="B9" s="159"/>
      <c r="C9" s="160"/>
      <c r="D9" s="161">
        <v>54820</v>
      </c>
      <c r="E9" s="162"/>
      <c r="F9" s="163">
        <v>51849</v>
      </c>
      <c r="G9" s="164"/>
      <c r="H9" s="165"/>
    </row>
    <row r="10" spans="1:8" x14ac:dyDescent="0.15">
      <c r="A10" s="166"/>
      <c r="B10" s="167"/>
      <c r="C10" s="168"/>
      <c r="D10" s="169">
        <v>25541</v>
      </c>
      <c r="E10" s="170"/>
      <c r="F10" s="171">
        <v>26326</v>
      </c>
      <c r="G10" s="172"/>
      <c r="H10" s="173"/>
    </row>
    <row r="11" spans="1:8" x14ac:dyDescent="0.15">
      <c r="A11" s="154" t="s">
        <v>550</v>
      </c>
      <c r="B11" s="159"/>
      <c r="C11" s="160"/>
      <c r="D11" s="161">
        <v>63613</v>
      </c>
      <c r="E11" s="162"/>
      <c r="F11" s="163">
        <v>52191</v>
      </c>
      <c r="G11" s="164"/>
      <c r="H11" s="165"/>
    </row>
    <row r="12" spans="1:8" x14ac:dyDescent="0.15">
      <c r="A12" s="166"/>
      <c r="B12" s="167"/>
      <c r="C12" s="174"/>
      <c r="D12" s="169">
        <v>28849</v>
      </c>
      <c r="E12" s="170"/>
      <c r="F12" s="171">
        <v>26807</v>
      </c>
      <c r="G12" s="172"/>
      <c r="H12" s="173"/>
    </row>
    <row r="13" spans="1:8" x14ac:dyDescent="0.15">
      <c r="A13" s="154"/>
      <c r="B13" s="159"/>
      <c r="C13" s="175"/>
      <c r="D13" s="176">
        <v>48863</v>
      </c>
      <c r="E13" s="177"/>
      <c r="F13" s="178">
        <v>47701</v>
      </c>
      <c r="G13" s="179"/>
      <c r="H13" s="165"/>
    </row>
    <row r="14" spans="1:8" x14ac:dyDescent="0.15">
      <c r="A14" s="166"/>
      <c r="B14" s="167"/>
      <c r="C14" s="168"/>
      <c r="D14" s="169">
        <v>25475</v>
      </c>
      <c r="E14" s="170"/>
      <c r="F14" s="171">
        <v>25203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2.0299999999999998</v>
      </c>
      <c r="C19" s="180">
        <f>ROUND(VALUE(SUBSTITUTE(実質収支比率等に係る経年分析!G$48,"▲","-")),2)</f>
        <v>2.37</v>
      </c>
      <c r="D19" s="180">
        <f>ROUND(VALUE(SUBSTITUTE(実質収支比率等に係る経年分析!H$48,"▲","-")),2)</f>
        <v>2.77</v>
      </c>
      <c r="E19" s="180">
        <f>ROUND(VALUE(SUBSTITUTE(実質収支比率等に係る経年分析!I$48,"▲","-")),2)</f>
        <v>2.81</v>
      </c>
      <c r="F19" s="180">
        <f>ROUND(VALUE(SUBSTITUTE(実質収支比率等に係る経年分析!J$48,"▲","-")),2)</f>
        <v>4.8499999999999996</v>
      </c>
    </row>
    <row r="20" spans="1:11" x14ac:dyDescent="0.15">
      <c r="A20" s="180" t="s">
        <v>55</v>
      </c>
      <c r="B20" s="180">
        <f>ROUND(VALUE(SUBSTITUTE(実質収支比率等に係る経年分析!F$47,"▲","-")),2)</f>
        <v>5.28</v>
      </c>
      <c r="C20" s="180">
        <f>ROUND(VALUE(SUBSTITUTE(実質収支比率等に係る経年分析!G$47,"▲","-")),2)</f>
        <v>5.58</v>
      </c>
      <c r="D20" s="180">
        <f>ROUND(VALUE(SUBSTITUTE(実質収支比率等に係る経年分析!H$47,"▲","-")),2)</f>
        <v>6.67</v>
      </c>
      <c r="E20" s="180">
        <f>ROUND(VALUE(SUBSTITUTE(実質収支比率等に係る経年分析!I$47,"▲","-")),2)</f>
        <v>8.02</v>
      </c>
      <c r="F20" s="180">
        <f>ROUND(VALUE(SUBSTITUTE(実質収支比率等に係る経年分析!J$47,"▲","-")),2)</f>
        <v>6.44</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2.13</v>
      </c>
      <c r="F21" s="180">
        <f>IF(ISNUMBER(VALUE(SUBSTITUTE(実質収支比率等に係る経年分析!J$49,"▲","-"))),ROUND(VALUE(SUBSTITUTE(実質収支比率等に係る経年分析!J$49,"▲","-")),2),NA())</f>
        <v>0.57999999999999996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公園墓地事業特別会計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0.33</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2.1800000000000002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交通事業会計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0.71</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2.0499999999999998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13441</v>
      </c>
      <c r="E42" s="182"/>
      <c r="F42" s="182"/>
      <c r="G42" s="182">
        <f>'実質公債費比率（分子）の構造'!L$52</f>
        <v>13124</v>
      </c>
      <c r="H42" s="182"/>
      <c r="I42" s="182"/>
      <c r="J42" s="182">
        <f>'実質公債費比率（分子）の構造'!M$52</f>
        <v>12927</v>
      </c>
      <c r="K42" s="182"/>
      <c r="L42" s="182"/>
      <c r="M42" s="182">
        <f>'実質公債費比率（分子）の構造'!N$52</f>
        <v>12644</v>
      </c>
      <c r="N42" s="182"/>
      <c r="O42" s="182"/>
      <c r="P42" s="182">
        <f>'実質公債費比率（分子）の構造'!O$52</f>
        <v>12105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591</v>
      </c>
      <c r="C44" s="182"/>
      <c r="D44" s="182"/>
      <c r="E44" s="182">
        <f>'実質公債費比率（分子）の構造'!L$50</f>
        <v>566</v>
      </c>
      <c r="F44" s="182"/>
      <c r="G44" s="182"/>
      <c r="H44" s="182">
        <f>'実質公債費比率（分子）の構造'!M$50</f>
        <v>260</v>
      </c>
      <c r="I44" s="182"/>
      <c r="J44" s="182"/>
      <c r="K44" s="182">
        <f>'実質公債費比率（分子）の構造'!N$50</f>
        <v>97</v>
      </c>
      <c r="L44" s="182"/>
      <c r="M44" s="182"/>
      <c r="N44" s="182">
        <f>'実質公債費比率（分子）の構造'!O$50</f>
        <v>68</v>
      </c>
      <c r="O44" s="182"/>
      <c r="P44" s="182"/>
    </row>
    <row r="45" spans="1:16" x14ac:dyDescent="0.15">
      <c r="A45" s="182" t="s">
        <v>66</v>
      </c>
      <c r="B45" s="182">
        <f>'実質公債費比率（分子）の構造'!K$49</f>
        <v>35</v>
      </c>
      <c r="C45" s="182"/>
      <c r="D45" s="182"/>
      <c r="E45" s="182">
        <f>'実質公債費比率（分子）の構造'!L$49</f>
        <v>35</v>
      </c>
      <c r="F45" s="182"/>
      <c r="G45" s="182"/>
      <c r="H45" s="182">
        <f>'実質公債費比率（分子）の構造'!M$49</f>
        <v>36</v>
      </c>
      <c r="I45" s="182"/>
      <c r="J45" s="182"/>
      <c r="K45" s="182">
        <f>'実質公債費比率（分子）の構造'!N$49</f>
        <v>41</v>
      </c>
      <c r="L45" s="182"/>
      <c r="M45" s="182"/>
      <c r="N45" s="182">
        <f>'実質公債費比率（分子）の構造'!O$49</f>
        <v>38</v>
      </c>
      <c r="O45" s="182"/>
      <c r="P45" s="182"/>
    </row>
    <row r="46" spans="1:16" x14ac:dyDescent="0.15">
      <c r="A46" s="182" t="s">
        <v>67</v>
      </c>
      <c r="B46" s="182">
        <f>'実質公債費比率（分子）の構造'!K$48</f>
        <v>5933</v>
      </c>
      <c r="C46" s="182"/>
      <c r="D46" s="182"/>
      <c r="E46" s="182">
        <f>'実質公債費比率（分子）の構造'!L$48</f>
        <v>5530</v>
      </c>
      <c r="F46" s="182"/>
      <c r="G46" s="182"/>
      <c r="H46" s="182">
        <f>'実質公債費比率（分子）の構造'!M$48</f>
        <v>5365</v>
      </c>
      <c r="I46" s="182"/>
      <c r="J46" s="182"/>
      <c r="K46" s="182">
        <f>'実質公債費比率（分子）の構造'!N$48</f>
        <v>5036</v>
      </c>
      <c r="L46" s="182"/>
      <c r="M46" s="182"/>
      <c r="N46" s="182">
        <f>'実質公債費比率（分子）の構造'!O$48</f>
        <v>4726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13466</v>
      </c>
      <c r="C49" s="182"/>
      <c r="D49" s="182"/>
      <c r="E49" s="182">
        <f>'実質公債費比率（分子）の構造'!L$45</f>
        <v>13090</v>
      </c>
      <c r="F49" s="182"/>
      <c r="G49" s="182"/>
      <c r="H49" s="182">
        <f>'実質公債費比率（分子）の構造'!M$45</f>
        <v>12767</v>
      </c>
      <c r="I49" s="182"/>
      <c r="J49" s="182"/>
      <c r="K49" s="182">
        <f>'実質公債費比率（分子）の構造'!N$45</f>
        <v>12232</v>
      </c>
      <c r="L49" s="182"/>
      <c r="M49" s="182"/>
      <c r="N49" s="182">
        <f>'実質公債費比率（分子）の構造'!O$45</f>
        <v>11823</v>
      </c>
      <c r="O49" s="182"/>
      <c r="P49" s="182"/>
    </row>
    <row r="50" spans="1:16" x14ac:dyDescent="0.15">
      <c r="A50" s="182" t="s">
        <v>71</v>
      </c>
      <c r="B50" s="182" t="e">
        <f>NA()</f>
        <v>#N/A</v>
      </c>
      <c r="C50" s="182">
        <f>IF(ISNUMBER('実質公債費比率（分子）の構造'!K$53),'実質公債費比率（分子）の構造'!K$53,NA())</f>
        <v>6584</v>
      </c>
      <c r="D50" s="182" t="e">
        <f>NA()</f>
        <v>#N/A</v>
      </c>
      <c r="E50" s="182" t="e">
        <f>NA()</f>
        <v>#N/A</v>
      </c>
      <c r="F50" s="182">
        <f>IF(ISNUMBER('実質公債費比率（分子）の構造'!L$53),'実質公債費比率（分子）の構造'!L$53,NA())</f>
        <v>6097</v>
      </c>
      <c r="G50" s="182" t="e">
        <f>NA()</f>
        <v>#N/A</v>
      </c>
      <c r="H50" s="182" t="e">
        <f>NA()</f>
        <v>#N/A</v>
      </c>
      <c r="I50" s="182">
        <f>IF(ISNUMBER('実質公債費比率（分子）の構造'!M$53),'実質公債費比率（分子）の構造'!M$53,NA())</f>
        <v>5501</v>
      </c>
      <c r="J50" s="182" t="e">
        <f>NA()</f>
        <v>#N/A</v>
      </c>
      <c r="K50" s="182" t="e">
        <f>NA()</f>
        <v>#N/A</v>
      </c>
      <c r="L50" s="182">
        <f>IF(ISNUMBER('実質公債費比率（分子）の構造'!N$53),'実質公債費比率（分子）の構造'!N$53,NA())</f>
        <v>4762</v>
      </c>
      <c r="M50" s="182" t="e">
        <f>NA()</f>
        <v>#N/A</v>
      </c>
      <c r="N50" s="182" t="e">
        <f>NA()</f>
        <v>#N/A</v>
      </c>
      <c r="O50" s="182">
        <f>IF(ISNUMBER('実質公債費比率（分子）の構造'!O$53),'実質公債費比率（分子）の構造'!O$53,NA())</f>
        <v>4550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124442</v>
      </c>
      <c r="E56" s="181"/>
      <c r="F56" s="181"/>
      <c r="G56" s="181">
        <f>'将来負担比率（分子）の構造'!J$52</f>
        <v>119394</v>
      </c>
      <c r="H56" s="181"/>
      <c r="I56" s="181"/>
      <c r="J56" s="181">
        <f>'将来負担比率（分子）の構造'!K$52</f>
        <v>114943</v>
      </c>
      <c r="K56" s="181"/>
      <c r="L56" s="181"/>
      <c r="M56" s="181">
        <f>'将来負担比率（分子）の構造'!L$52</f>
        <v>110047</v>
      </c>
      <c r="N56" s="181"/>
      <c r="O56" s="181"/>
      <c r="P56" s="181">
        <f>'将来負担比率（分子）の構造'!M$52</f>
        <v>106056</v>
      </c>
    </row>
    <row r="57" spans="1:16" x14ac:dyDescent="0.15">
      <c r="A57" s="181" t="s">
        <v>42</v>
      </c>
      <c r="B57" s="181"/>
      <c r="C57" s="181"/>
      <c r="D57" s="181">
        <f>'将来負担比率（分子）の構造'!I$51</f>
        <v>11170</v>
      </c>
      <c r="E57" s="181"/>
      <c r="F57" s="181"/>
      <c r="G57" s="181">
        <f>'将来負担比率（分子）の構造'!J$51</f>
        <v>10595</v>
      </c>
      <c r="H57" s="181"/>
      <c r="I57" s="181"/>
      <c r="J57" s="181">
        <f>'将来負担比率（分子）の構造'!K$51</f>
        <v>9992</v>
      </c>
      <c r="K57" s="181"/>
      <c r="L57" s="181"/>
      <c r="M57" s="181">
        <f>'将来負担比率（分子）の構造'!L$51</f>
        <v>9384</v>
      </c>
      <c r="N57" s="181"/>
      <c r="O57" s="181"/>
      <c r="P57" s="181">
        <f>'将来負担比率（分子）の構造'!M$51</f>
        <v>9912</v>
      </c>
    </row>
    <row r="58" spans="1:16" x14ac:dyDescent="0.15">
      <c r="A58" s="181" t="s">
        <v>41</v>
      </c>
      <c r="B58" s="181"/>
      <c r="C58" s="181"/>
      <c r="D58" s="181">
        <f>'将来負担比率（分子）の構造'!I$50</f>
        <v>13292</v>
      </c>
      <c r="E58" s="181"/>
      <c r="F58" s="181"/>
      <c r="G58" s="181">
        <f>'将来負担比率（分子）の構造'!J$50</f>
        <v>12548</v>
      </c>
      <c r="H58" s="181"/>
      <c r="I58" s="181"/>
      <c r="J58" s="181">
        <f>'将来負担比率（分子）の構造'!K$50</f>
        <v>14093</v>
      </c>
      <c r="K58" s="181"/>
      <c r="L58" s="181"/>
      <c r="M58" s="181">
        <f>'将来負担比率（分子）の構造'!L$50</f>
        <v>15015</v>
      </c>
      <c r="N58" s="181"/>
      <c r="O58" s="181"/>
      <c r="P58" s="181">
        <f>'将来負担比率（分子）の構造'!M$50</f>
        <v>14582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231</v>
      </c>
      <c r="C61" s="181"/>
      <c r="D61" s="181"/>
      <c r="E61" s="181">
        <f>'将来負担比率（分子）の構造'!J$46</f>
        <v>201</v>
      </c>
      <c r="F61" s="181"/>
      <c r="G61" s="181"/>
      <c r="H61" s="181">
        <f>'将来負担比率（分子）の構造'!K$46</f>
        <v>171</v>
      </c>
      <c r="I61" s="181"/>
      <c r="J61" s="181"/>
      <c r="K61" s="181">
        <f>'将来負担比率（分子）の構造'!L$46</f>
        <v>141</v>
      </c>
      <c r="L61" s="181"/>
      <c r="M61" s="181"/>
      <c r="N61" s="181">
        <f>'将来負担比率（分子）の構造'!M$46</f>
        <v>111</v>
      </c>
      <c r="O61" s="181"/>
      <c r="P61" s="181"/>
    </row>
    <row r="62" spans="1:16" x14ac:dyDescent="0.15">
      <c r="A62" s="181" t="s">
        <v>35</v>
      </c>
      <c r="B62" s="181">
        <f>'将来負担比率（分子）の構造'!I$45</f>
        <v>14302</v>
      </c>
      <c r="C62" s="181"/>
      <c r="D62" s="181"/>
      <c r="E62" s="181">
        <f>'将来負担比率（分子）の構造'!J$45</f>
        <v>13739</v>
      </c>
      <c r="F62" s="181"/>
      <c r="G62" s="181"/>
      <c r="H62" s="181">
        <f>'将来負担比率（分子）の構造'!K$45</f>
        <v>13605</v>
      </c>
      <c r="I62" s="181"/>
      <c r="J62" s="181"/>
      <c r="K62" s="181">
        <f>'将来負担比率（分子）の構造'!L$45</f>
        <v>13515</v>
      </c>
      <c r="L62" s="181"/>
      <c r="M62" s="181"/>
      <c r="N62" s="181">
        <f>'将来負担比率（分子）の構造'!M$45</f>
        <v>12943</v>
      </c>
      <c r="O62" s="181"/>
      <c r="P62" s="181"/>
    </row>
    <row r="63" spans="1:16" x14ac:dyDescent="0.15">
      <c r="A63" s="181" t="s">
        <v>34</v>
      </c>
      <c r="B63" s="181">
        <f>'将来負担比率（分子）の構造'!I$44</f>
        <v>562</v>
      </c>
      <c r="C63" s="181"/>
      <c r="D63" s="181"/>
      <c r="E63" s="181">
        <f>'将来負担比率（分子）の構造'!J$44</f>
        <v>529</v>
      </c>
      <c r="F63" s="181"/>
      <c r="G63" s="181"/>
      <c r="H63" s="181">
        <f>'将来負担比率（分子）の構造'!K$44</f>
        <v>496</v>
      </c>
      <c r="I63" s="181"/>
      <c r="J63" s="181"/>
      <c r="K63" s="181">
        <f>'将来負担比率（分子）の構造'!L$44</f>
        <v>457</v>
      </c>
      <c r="L63" s="181"/>
      <c r="M63" s="181"/>
      <c r="N63" s="181">
        <f>'将来負担比率（分子）の構造'!M$44</f>
        <v>421</v>
      </c>
      <c r="O63" s="181"/>
      <c r="P63" s="181"/>
    </row>
    <row r="64" spans="1:16" x14ac:dyDescent="0.15">
      <c r="A64" s="181" t="s">
        <v>33</v>
      </c>
      <c r="B64" s="181">
        <f>'将来負担比率（分子）の構造'!I$43</f>
        <v>61848</v>
      </c>
      <c r="C64" s="181"/>
      <c r="D64" s="181"/>
      <c r="E64" s="181">
        <f>'将来負担比率（分子）の構造'!J$43</f>
        <v>56653</v>
      </c>
      <c r="F64" s="181"/>
      <c r="G64" s="181"/>
      <c r="H64" s="181">
        <f>'将来負担比率（分子）の構造'!K$43</f>
        <v>51098</v>
      </c>
      <c r="I64" s="181"/>
      <c r="J64" s="181"/>
      <c r="K64" s="181">
        <f>'将来負担比率（分子）の構造'!L$43</f>
        <v>45706</v>
      </c>
      <c r="L64" s="181"/>
      <c r="M64" s="181"/>
      <c r="N64" s="181">
        <f>'将来負担比率（分子）の構造'!M$43</f>
        <v>42108</v>
      </c>
      <c r="O64" s="181"/>
      <c r="P64" s="181"/>
    </row>
    <row r="65" spans="1:16" x14ac:dyDescent="0.15">
      <c r="A65" s="181" t="s">
        <v>32</v>
      </c>
      <c r="B65" s="181">
        <f>'将来負担比率（分子）の構造'!I$42</f>
        <v>3620</v>
      </c>
      <c r="C65" s="181"/>
      <c r="D65" s="181"/>
      <c r="E65" s="181">
        <f>'将来負担比率（分子）の構造'!J$42</f>
        <v>2778</v>
      </c>
      <c r="F65" s="181"/>
      <c r="G65" s="181"/>
      <c r="H65" s="181">
        <f>'将来負担比率（分子）の構造'!K$42</f>
        <v>2098</v>
      </c>
      <c r="I65" s="181"/>
      <c r="J65" s="181"/>
      <c r="K65" s="181">
        <f>'将来負担比率（分子）の構造'!L$42</f>
        <v>1637</v>
      </c>
      <c r="L65" s="181"/>
      <c r="M65" s="181"/>
      <c r="N65" s="181">
        <f>'将来負担比率（分子）の構造'!M$42</f>
        <v>1225</v>
      </c>
      <c r="O65" s="181"/>
      <c r="P65" s="181"/>
    </row>
    <row r="66" spans="1:16" x14ac:dyDescent="0.15">
      <c r="A66" s="181" t="s">
        <v>31</v>
      </c>
      <c r="B66" s="181">
        <f>'将来負担比率（分子）の構造'!I$41</f>
        <v>120552</v>
      </c>
      <c r="C66" s="181"/>
      <c r="D66" s="181"/>
      <c r="E66" s="181">
        <f>'将来負担比率（分子）の構造'!J$41</f>
        <v>115753</v>
      </c>
      <c r="F66" s="181"/>
      <c r="G66" s="181"/>
      <c r="H66" s="181">
        <f>'将来負担比率（分子）の構造'!K$41</f>
        <v>111373</v>
      </c>
      <c r="I66" s="181"/>
      <c r="J66" s="181"/>
      <c r="K66" s="181">
        <f>'将来負担比率（分子）の構造'!L$41</f>
        <v>109191</v>
      </c>
      <c r="L66" s="181"/>
      <c r="M66" s="181"/>
      <c r="N66" s="181">
        <f>'将来負担比率（分子）の構造'!M$41</f>
        <v>107835</v>
      </c>
      <c r="O66" s="181"/>
      <c r="P66" s="181"/>
    </row>
    <row r="67" spans="1:16" x14ac:dyDescent="0.15">
      <c r="A67" s="181" t="s">
        <v>75</v>
      </c>
      <c r="B67" s="181" t="e">
        <f>NA()</f>
        <v>#N/A</v>
      </c>
      <c r="C67" s="181">
        <f>IF(ISNUMBER('将来負担比率（分子）の構造'!I$53), IF('将来負担比率（分子）の構造'!I$53 &lt; 0, 0, '将来負担比率（分子）の構造'!I$53), NA())</f>
        <v>52212</v>
      </c>
      <c r="D67" s="181" t="e">
        <f>NA()</f>
        <v>#N/A</v>
      </c>
      <c r="E67" s="181" t="e">
        <f>NA()</f>
        <v>#N/A</v>
      </c>
      <c r="F67" s="181">
        <f>IF(ISNUMBER('将来負担比率（分子）の構造'!J$53), IF('将来負担比率（分子）の構造'!J$53 &lt; 0, 0, '将来負担比率（分子）の構造'!J$53), NA())</f>
        <v>47115</v>
      </c>
      <c r="G67" s="181" t="e">
        <f>NA()</f>
        <v>#N/A</v>
      </c>
      <c r="H67" s="181" t="e">
        <f>NA()</f>
        <v>#N/A</v>
      </c>
      <c r="I67" s="181">
        <f>IF(ISNUMBER('将来負担比率（分子）の構造'!K$53), IF('将来負担比率（分子）の構造'!K$53 &lt; 0, 0, '将来負担比率（分子）の構造'!K$53), NA())</f>
        <v>39814</v>
      </c>
      <c r="J67" s="181" t="e">
        <f>NA()</f>
        <v>#N/A</v>
      </c>
      <c r="K67" s="181" t="e">
        <f>NA()</f>
        <v>#N/A</v>
      </c>
      <c r="L67" s="181">
        <f>IF(ISNUMBER('将来負担比率（分子）の構造'!L$53), IF('将来負担比率（分子）の構造'!L$53 &lt; 0, 0, '将来負担比率（分子）の構造'!L$53), NA())</f>
        <v>36201</v>
      </c>
      <c r="M67" s="181" t="e">
        <f>NA()</f>
        <v>#N/A</v>
      </c>
      <c r="N67" s="181" t="e">
        <f>NA()</f>
        <v>#N/A</v>
      </c>
      <c r="O67" s="181">
        <f>IF(ISNUMBER('将来負担比率（分子）の構造'!M$53), IF('将来負担比率（分子）の構造'!M$53 &lt; 0, 0, '将来負担比率（分子）の構造'!M$53), NA())</f>
        <v>34094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3695</v>
      </c>
      <c r="C72" s="185">
        <f>基金残高に係る経年分析!G55</f>
        <v>4377</v>
      </c>
      <c r="D72" s="185">
        <f>基金残高に係る経年分析!H55</f>
        <v>3554</v>
      </c>
    </row>
    <row r="73" spans="1:16" x14ac:dyDescent="0.15">
      <c r="A73" s="184" t="s">
        <v>78</v>
      </c>
      <c r="B73" s="185">
        <f>基金残高に係る経年分析!F56</f>
        <v>1336</v>
      </c>
      <c r="C73" s="185">
        <f>基金残高に係る経年分析!G56</f>
        <v>888</v>
      </c>
      <c r="D73" s="185">
        <f>基金残高に係る経年分析!H56</f>
        <v>889</v>
      </c>
    </row>
    <row r="74" spans="1:16" x14ac:dyDescent="0.15">
      <c r="A74" s="184" t="s">
        <v>79</v>
      </c>
      <c r="B74" s="185">
        <f>基金残高に係る経年分析!F57</f>
        <v>8720</v>
      </c>
      <c r="C74" s="185">
        <f>基金残高に係る経年分析!G57</f>
        <v>9153</v>
      </c>
      <c r="D74" s="185">
        <f>基金残高に係る経年分析!H57</f>
        <v>8850</v>
      </c>
    </row>
  </sheetData>
  <sheetProtection algorithmName="SHA-512" hashValue="ESSRcT4ac8i7cIgPgJYgixNHOFsQG0JHYYdUipAskEewbDOxum12nfto7u9TbNinnkvBe2ScXa4nCvepbLtf6w==" saltValue="wdmPENaX8MnQzN3JI0bR9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28463499</v>
      </c>
      <c r="S5" s="675"/>
      <c r="T5" s="675"/>
      <c r="U5" s="675"/>
      <c r="V5" s="675"/>
      <c r="W5" s="675"/>
      <c r="X5" s="675"/>
      <c r="Y5" s="676"/>
      <c r="Z5" s="677">
        <v>22.2</v>
      </c>
      <c r="AA5" s="677"/>
      <c r="AB5" s="677"/>
      <c r="AC5" s="677"/>
      <c r="AD5" s="678">
        <v>27315172</v>
      </c>
      <c r="AE5" s="678"/>
      <c r="AF5" s="678"/>
      <c r="AG5" s="678"/>
      <c r="AH5" s="678"/>
      <c r="AI5" s="678"/>
      <c r="AJ5" s="678"/>
      <c r="AK5" s="678"/>
      <c r="AL5" s="679">
        <v>52.2</v>
      </c>
      <c r="AM5" s="680"/>
      <c r="AN5" s="680"/>
      <c r="AO5" s="681"/>
      <c r="AP5" s="671" t="s">
        <v>223</v>
      </c>
      <c r="AQ5" s="672"/>
      <c r="AR5" s="672"/>
      <c r="AS5" s="672"/>
      <c r="AT5" s="672"/>
      <c r="AU5" s="672"/>
      <c r="AV5" s="672"/>
      <c r="AW5" s="672"/>
      <c r="AX5" s="672"/>
      <c r="AY5" s="672"/>
      <c r="AZ5" s="672"/>
      <c r="BA5" s="672"/>
      <c r="BB5" s="672"/>
      <c r="BC5" s="672"/>
      <c r="BD5" s="672"/>
      <c r="BE5" s="672"/>
      <c r="BF5" s="673"/>
      <c r="BG5" s="685">
        <v>27261278</v>
      </c>
      <c r="BH5" s="686"/>
      <c r="BI5" s="686"/>
      <c r="BJ5" s="686"/>
      <c r="BK5" s="686"/>
      <c r="BL5" s="686"/>
      <c r="BM5" s="686"/>
      <c r="BN5" s="687"/>
      <c r="BO5" s="688">
        <v>95.8</v>
      </c>
      <c r="BP5" s="688"/>
      <c r="BQ5" s="688"/>
      <c r="BR5" s="688"/>
      <c r="BS5" s="689">
        <v>528697</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767998</v>
      </c>
      <c r="S6" s="686"/>
      <c r="T6" s="686"/>
      <c r="U6" s="686"/>
      <c r="V6" s="686"/>
      <c r="W6" s="686"/>
      <c r="X6" s="686"/>
      <c r="Y6" s="687"/>
      <c r="Z6" s="688">
        <v>0.6</v>
      </c>
      <c r="AA6" s="688"/>
      <c r="AB6" s="688"/>
      <c r="AC6" s="688"/>
      <c r="AD6" s="689">
        <v>767998</v>
      </c>
      <c r="AE6" s="689"/>
      <c r="AF6" s="689"/>
      <c r="AG6" s="689"/>
      <c r="AH6" s="689"/>
      <c r="AI6" s="689"/>
      <c r="AJ6" s="689"/>
      <c r="AK6" s="689"/>
      <c r="AL6" s="690">
        <v>1.5</v>
      </c>
      <c r="AM6" s="691"/>
      <c r="AN6" s="691"/>
      <c r="AO6" s="692"/>
      <c r="AP6" s="682" t="s">
        <v>228</v>
      </c>
      <c r="AQ6" s="683"/>
      <c r="AR6" s="683"/>
      <c r="AS6" s="683"/>
      <c r="AT6" s="683"/>
      <c r="AU6" s="683"/>
      <c r="AV6" s="683"/>
      <c r="AW6" s="683"/>
      <c r="AX6" s="683"/>
      <c r="AY6" s="683"/>
      <c r="AZ6" s="683"/>
      <c r="BA6" s="683"/>
      <c r="BB6" s="683"/>
      <c r="BC6" s="683"/>
      <c r="BD6" s="683"/>
      <c r="BE6" s="683"/>
      <c r="BF6" s="684"/>
      <c r="BG6" s="685">
        <v>27261278</v>
      </c>
      <c r="BH6" s="686"/>
      <c r="BI6" s="686"/>
      <c r="BJ6" s="686"/>
      <c r="BK6" s="686"/>
      <c r="BL6" s="686"/>
      <c r="BM6" s="686"/>
      <c r="BN6" s="687"/>
      <c r="BO6" s="688">
        <v>95.8</v>
      </c>
      <c r="BP6" s="688"/>
      <c r="BQ6" s="688"/>
      <c r="BR6" s="688"/>
      <c r="BS6" s="689">
        <v>528697</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466062</v>
      </c>
      <c r="CS6" s="686"/>
      <c r="CT6" s="686"/>
      <c r="CU6" s="686"/>
      <c r="CV6" s="686"/>
      <c r="CW6" s="686"/>
      <c r="CX6" s="686"/>
      <c r="CY6" s="687"/>
      <c r="CZ6" s="679">
        <v>0.4</v>
      </c>
      <c r="DA6" s="680"/>
      <c r="DB6" s="680"/>
      <c r="DC6" s="699"/>
      <c r="DD6" s="694" t="s">
        <v>230</v>
      </c>
      <c r="DE6" s="686"/>
      <c r="DF6" s="686"/>
      <c r="DG6" s="686"/>
      <c r="DH6" s="686"/>
      <c r="DI6" s="686"/>
      <c r="DJ6" s="686"/>
      <c r="DK6" s="686"/>
      <c r="DL6" s="686"/>
      <c r="DM6" s="686"/>
      <c r="DN6" s="686"/>
      <c r="DO6" s="686"/>
      <c r="DP6" s="687"/>
      <c r="DQ6" s="694">
        <v>466007</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36481</v>
      </c>
      <c r="S7" s="686"/>
      <c r="T7" s="686"/>
      <c r="U7" s="686"/>
      <c r="V7" s="686"/>
      <c r="W7" s="686"/>
      <c r="X7" s="686"/>
      <c r="Y7" s="687"/>
      <c r="Z7" s="688">
        <v>0</v>
      </c>
      <c r="AA7" s="688"/>
      <c r="AB7" s="688"/>
      <c r="AC7" s="688"/>
      <c r="AD7" s="689">
        <v>36481</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12831568</v>
      </c>
      <c r="BH7" s="686"/>
      <c r="BI7" s="686"/>
      <c r="BJ7" s="686"/>
      <c r="BK7" s="686"/>
      <c r="BL7" s="686"/>
      <c r="BM7" s="686"/>
      <c r="BN7" s="687"/>
      <c r="BO7" s="688">
        <v>45.1</v>
      </c>
      <c r="BP7" s="688"/>
      <c r="BQ7" s="688"/>
      <c r="BR7" s="688"/>
      <c r="BS7" s="689">
        <v>488325</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31404052</v>
      </c>
      <c r="CS7" s="686"/>
      <c r="CT7" s="686"/>
      <c r="CU7" s="686"/>
      <c r="CV7" s="686"/>
      <c r="CW7" s="686"/>
      <c r="CX7" s="686"/>
      <c r="CY7" s="687"/>
      <c r="CZ7" s="688">
        <v>25.1</v>
      </c>
      <c r="DA7" s="688"/>
      <c r="DB7" s="688"/>
      <c r="DC7" s="688"/>
      <c r="DD7" s="694">
        <v>1688957</v>
      </c>
      <c r="DE7" s="686"/>
      <c r="DF7" s="686"/>
      <c r="DG7" s="686"/>
      <c r="DH7" s="686"/>
      <c r="DI7" s="686"/>
      <c r="DJ7" s="686"/>
      <c r="DK7" s="686"/>
      <c r="DL7" s="686"/>
      <c r="DM7" s="686"/>
      <c r="DN7" s="686"/>
      <c r="DO7" s="686"/>
      <c r="DP7" s="687"/>
      <c r="DQ7" s="694">
        <v>8806913</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80469</v>
      </c>
      <c r="S8" s="686"/>
      <c r="T8" s="686"/>
      <c r="U8" s="686"/>
      <c r="V8" s="686"/>
      <c r="W8" s="686"/>
      <c r="X8" s="686"/>
      <c r="Y8" s="687"/>
      <c r="Z8" s="688">
        <v>0.1</v>
      </c>
      <c r="AA8" s="688"/>
      <c r="AB8" s="688"/>
      <c r="AC8" s="688"/>
      <c r="AD8" s="689">
        <v>80469</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360465</v>
      </c>
      <c r="BH8" s="686"/>
      <c r="BI8" s="686"/>
      <c r="BJ8" s="686"/>
      <c r="BK8" s="686"/>
      <c r="BL8" s="686"/>
      <c r="BM8" s="686"/>
      <c r="BN8" s="687"/>
      <c r="BO8" s="688">
        <v>1.3</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38596203</v>
      </c>
      <c r="CS8" s="686"/>
      <c r="CT8" s="686"/>
      <c r="CU8" s="686"/>
      <c r="CV8" s="686"/>
      <c r="CW8" s="686"/>
      <c r="CX8" s="686"/>
      <c r="CY8" s="687"/>
      <c r="CZ8" s="688">
        <v>30.8</v>
      </c>
      <c r="DA8" s="688"/>
      <c r="DB8" s="688"/>
      <c r="DC8" s="688"/>
      <c r="DD8" s="694">
        <v>518387</v>
      </c>
      <c r="DE8" s="686"/>
      <c r="DF8" s="686"/>
      <c r="DG8" s="686"/>
      <c r="DH8" s="686"/>
      <c r="DI8" s="686"/>
      <c r="DJ8" s="686"/>
      <c r="DK8" s="686"/>
      <c r="DL8" s="686"/>
      <c r="DM8" s="686"/>
      <c r="DN8" s="686"/>
      <c r="DO8" s="686"/>
      <c r="DP8" s="687"/>
      <c r="DQ8" s="694">
        <v>18403366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86185</v>
      </c>
      <c r="S9" s="686"/>
      <c r="T9" s="686"/>
      <c r="U9" s="686"/>
      <c r="V9" s="686"/>
      <c r="W9" s="686"/>
      <c r="X9" s="686"/>
      <c r="Y9" s="687"/>
      <c r="Z9" s="688">
        <v>0.1</v>
      </c>
      <c r="AA9" s="688"/>
      <c r="AB9" s="688"/>
      <c r="AC9" s="688"/>
      <c r="AD9" s="689">
        <v>86185</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10130404</v>
      </c>
      <c r="BH9" s="686"/>
      <c r="BI9" s="686"/>
      <c r="BJ9" s="686"/>
      <c r="BK9" s="686"/>
      <c r="BL9" s="686"/>
      <c r="BM9" s="686"/>
      <c r="BN9" s="687"/>
      <c r="BO9" s="688">
        <v>35.6</v>
      </c>
      <c r="BP9" s="688"/>
      <c r="BQ9" s="688"/>
      <c r="BR9" s="688"/>
      <c r="BS9" s="694" t="s">
        <v>230</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9025087</v>
      </c>
      <c r="CS9" s="686"/>
      <c r="CT9" s="686"/>
      <c r="CU9" s="686"/>
      <c r="CV9" s="686"/>
      <c r="CW9" s="686"/>
      <c r="CX9" s="686"/>
      <c r="CY9" s="687"/>
      <c r="CZ9" s="688">
        <v>7.2</v>
      </c>
      <c r="DA9" s="688"/>
      <c r="DB9" s="688"/>
      <c r="DC9" s="688"/>
      <c r="DD9" s="694">
        <v>90420</v>
      </c>
      <c r="DE9" s="686"/>
      <c r="DF9" s="686"/>
      <c r="DG9" s="686"/>
      <c r="DH9" s="686"/>
      <c r="DI9" s="686"/>
      <c r="DJ9" s="686"/>
      <c r="DK9" s="686"/>
      <c r="DL9" s="686"/>
      <c r="DM9" s="686"/>
      <c r="DN9" s="686"/>
      <c r="DO9" s="686"/>
      <c r="DP9" s="687"/>
      <c r="DQ9" s="694">
        <v>7038634</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236</v>
      </c>
      <c r="AE10" s="689"/>
      <c r="AF10" s="689"/>
      <c r="AG10" s="689"/>
      <c r="AH10" s="689"/>
      <c r="AI10" s="689"/>
      <c r="AJ10" s="689"/>
      <c r="AK10" s="689"/>
      <c r="AL10" s="690" t="s">
        <v>236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752730</v>
      </c>
      <c r="BH10" s="686"/>
      <c r="BI10" s="686"/>
      <c r="BJ10" s="686"/>
      <c r="BK10" s="686"/>
      <c r="BL10" s="686"/>
      <c r="BM10" s="686"/>
      <c r="BN10" s="687"/>
      <c r="BO10" s="688">
        <v>2.6</v>
      </c>
      <c r="BP10" s="688"/>
      <c r="BQ10" s="688"/>
      <c r="BR10" s="688"/>
      <c r="BS10" s="694">
        <v>124987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344943</v>
      </c>
      <c r="CS10" s="686"/>
      <c r="CT10" s="686"/>
      <c r="CU10" s="686"/>
      <c r="CV10" s="686"/>
      <c r="CW10" s="686"/>
      <c r="CX10" s="686"/>
      <c r="CY10" s="687"/>
      <c r="CZ10" s="688">
        <v>0.3</v>
      </c>
      <c r="DA10" s="688"/>
      <c r="DB10" s="688"/>
      <c r="DC10" s="688"/>
      <c r="DD10" s="694">
        <v>36945</v>
      </c>
      <c r="DE10" s="686"/>
      <c r="DF10" s="686"/>
      <c r="DG10" s="686"/>
      <c r="DH10" s="686"/>
      <c r="DI10" s="686"/>
      <c r="DJ10" s="686"/>
      <c r="DK10" s="686"/>
      <c r="DL10" s="686"/>
      <c r="DM10" s="686"/>
      <c r="DN10" s="686"/>
      <c r="DO10" s="686"/>
      <c r="DP10" s="687"/>
      <c r="DQ10" s="694">
        <v>188558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4460006</v>
      </c>
      <c r="S11" s="686"/>
      <c r="T11" s="686"/>
      <c r="U11" s="686"/>
      <c r="V11" s="686"/>
      <c r="W11" s="686"/>
      <c r="X11" s="686"/>
      <c r="Y11" s="687"/>
      <c r="Z11" s="690">
        <v>3.5</v>
      </c>
      <c r="AA11" s="691"/>
      <c r="AB11" s="691"/>
      <c r="AC11" s="703"/>
      <c r="AD11" s="694">
        <v>4460006</v>
      </c>
      <c r="AE11" s="686"/>
      <c r="AF11" s="686"/>
      <c r="AG11" s="686"/>
      <c r="AH11" s="686"/>
      <c r="AI11" s="686"/>
      <c r="AJ11" s="686"/>
      <c r="AK11" s="687"/>
      <c r="AL11" s="690">
        <v>8.5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1587969</v>
      </c>
      <c r="BH11" s="686"/>
      <c r="BI11" s="686"/>
      <c r="BJ11" s="686"/>
      <c r="BK11" s="686"/>
      <c r="BL11" s="686"/>
      <c r="BM11" s="686"/>
      <c r="BN11" s="687"/>
      <c r="BO11" s="688">
        <v>5.6</v>
      </c>
      <c r="BP11" s="688"/>
      <c r="BQ11" s="688"/>
      <c r="BR11" s="688"/>
      <c r="BS11" s="694">
        <v>363338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2970734</v>
      </c>
      <c r="CS11" s="686"/>
      <c r="CT11" s="686"/>
      <c r="CU11" s="686"/>
      <c r="CV11" s="686"/>
      <c r="CW11" s="686"/>
      <c r="CX11" s="686"/>
      <c r="CY11" s="687"/>
      <c r="CZ11" s="688">
        <v>2.4</v>
      </c>
      <c r="DA11" s="688"/>
      <c r="DB11" s="688"/>
      <c r="DC11" s="688"/>
      <c r="DD11" s="694">
        <v>618659</v>
      </c>
      <c r="DE11" s="686"/>
      <c r="DF11" s="686"/>
      <c r="DG11" s="686"/>
      <c r="DH11" s="686"/>
      <c r="DI11" s="686"/>
      <c r="DJ11" s="686"/>
      <c r="DK11" s="686"/>
      <c r="DL11" s="686"/>
      <c r="DM11" s="686"/>
      <c r="DN11" s="686"/>
      <c r="DO11" s="686"/>
      <c r="DP11" s="687"/>
      <c r="DQ11" s="694">
        <v>1755027</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7058</v>
      </c>
      <c r="S12" s="686"/>
      <c r="T12" s="686"/>
      <c r="U12" s="686"/>
      <c r="V12" s="686"/>
      <c r="W12" s="686"/>
      <c r="X12" s="686"/>
      <c r="Y12" s="687"/>
      <c r="Z12" s="688">
        <v>0</v>
      </c>
      <c r="AA12" s="688"/>
      <c r="AB12" s="688"/>
      <c r="AC12" s="688"/>
      <c r="AD12" s="689">
        <v>7058</v>
      </c>
      <c r="AE12" s="689"/>
      <c r="AF12" s="689"/>
      <c r="AG12" s="689"/>
      <c r="AH12" s="689"/>
      <c r="AI12" s="689"/>
      <c r="AJ12" s="689"/>
      <c r="AK12" s="689"/>
      <c r="AL12" s="690">
        <v>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12726870</v>
      </c>
      <c r="BH12" s="686"/>
      <c r="BI12" s="686"/>
      <c r="BJ12" s="686"/>
      <c r="BK12" s="686"/>
      <c r="BL12" s="686"/>
      <c r="BM12" s="686"/>
      <c r="BN12" s="687"/>
      <c r="BO12" s="688">
        <v>44.7</v>
      </c>
      <c r="BP12" s="688"/>
      <c r="BQ12" s="688"/>
      <c r="BR12" s="688"/>
      <c r="BS12" s="694" t="s">
        <v>236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4271122</v>
      </c>
      <c r="CS12" s="686"/>
      <c r="CT12" s="686"/>
      <c r="CU12" s="686"/>
      <c r="CV12" s="686"/>
      <c r="CW12" s="686"/>
      <c r="CX12" s="686"/>
      <c r="CY12" s="687"/>
      <c r="CZ12" s="688">
        <v>3.4</v>
      </c>
      <c r="DA12" s="688"/>
      <c r="DB12" s="688"/>
      <c r="DC12" s="688"/>
      <c r="DD12" s="694">
        <v>523109</v>
      </c>
      <c r="DE12" s="686"/>
      <c r="DF12" s="686"/>
      <c r="DG12" s="686"/>
      <c r="DH12" s="686"/>
      <c r="DI12" s="686"/>
      <c r="DJ12" s="686"/>
      <c r="DK12" s="686"/>
      <c r="DL12" s="686"/>
      <c r="DM12" s="686"/>
      <c r="DN12" s="686"/>
      <c r="DO12" s="686"/>
      <c r="DP12" s="687"/>
      <c r="DQ12" s="694">
        <v>2647215</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236</v>
      </c>
      <c r="AA13" s="688"/>
      <c r="AB13" s="688"/>
      <c r="AC13" s="688"/>
      <c r="AD13" s="689" t="s">
        <v>236</v>
      </c>
      <c r="AE13" s="689"/>
      <c r="AF13" s="689"/>
      <c r="AG13" s="689"/>
      <c r="AH13" s="689"/>
      <c r="AI13" s="689"/>
      <c r="AJ13" s="689"/>
      <c r="AK13" s="689"/>
      <c r="AL13" s="690" t="s">
        <v>230</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12640529</v>
      </c>
      <c r="BH13" s="686"/>
      <c r="BI13" s="686"/>
      <c r="BJ13" s="686"/>
      <c r="BK13" s="686"/>
      <c r="BL13" s="686"/>
      <c r="BM13" s="686"/>
      <c r="BN13" s="687"/>
      <c r="BO13" s="688">
        <v>44.4</v>
      </c>
      <c r="BP13" s="688"/>
      <c r="BQ13" s="688"/>
      <c r="BR13" s="688"/>
      <c r="BS13" s="694" t="s">
        <v>236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9477803</v>
      </c>
      <c r="CS13" s="686"/>
      <c r="CT13" s="686"/>
      <c r="CU13" s="686"/>
      <c r="CV13" s="686"/>
      <c r="CW13" s="686"/>
      <c r="CX13" s="686"/>
      <c r="CY13" s="687"/>
      <c r="CZ13" s="688">
        <v>7.6</v>
      </c>
      <c r="DA13" s="688"/>
      <c r="DB13" s="688"/>
      <c r="DC13" s="688"/>
      <c r="DD13" s="694">
        <v>3861733</v>
      </c>
      <c r="DE13" s="686"/>
      <c r="DF13" s="686"/>
      <c r="DG13" s="686"/>
      <c r="DH13" s="686"/>
      <c r="DI13" s="686"/>
      <c r="DJ13" s="686"/>
      <c r="DK13" s="686"/>
      <c r="DL13" s="686"/>
      <c r="DM13" s="686"/>
      <c r="DN13" s="686"/>
      <c r="DO13" s="686"/>
      <c r="DP13" s="687"/>
      <c r="DQ13" s="694">
        <v>5323147</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230</v>
      </c>
      <c r="AE14" s="689"/>
      <c r="AF14" s="689"/>
      <c r="AG14" s="689"/>
      <c r="AH14" s="689"/>
      <c r="AI14" s="689"/>
      <c r="AJ14" s="689"/>
      <c r="AK14" s="689"/>
      <c r="AL14" s="690" t="s">
        <v>236</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658483</v>
      </c>
      <c r="BH14" s="686"/>
      <c r="BI14" s="686"/>
      <c r="BJ14" s="686"/>
      <c r="BK14" s="686"/>
      <c r="BL14" s="686"/>
      <c r="BM14" s="686"/>
      <c r="BN14" s="687"/>
      <c r="BO14" s="688">
        <v>2.2999999999999998</v>
      </c>
      <c r="BP14" s="688"/>
      <c r="BQ14" s="688"/>
      <c r="BR14" s="688"/>
      <c r="BS14" s="694">
        <v>40372</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2514875</v>
      </c>
      <c r="CS14" s="686"/>
      <c r="CT14" s="686"/>
      <c r="CU14" s="686"/>
      <c r="CV14" s="686"/>
      <c r="CW14" s="686"/>
      <c r="CX14" s="686"/>
      <c r="CY14" s="687"/>
      <c r="CZ14" s="688">
        <v>2</v>
      </c>
      <c r="DA14" s="688"/>
      <c r="DB14" s="688"/>
      <c r="DC14" s="688"/>
      <c r="DD14" s="694">
        <v>275476</v>
      </c>
      <c r="DE14" s="686"/>
      <c r="DF14" s="686"/>
      <c r="DG14" s="686"/>
      <c r="DH14" s="686"/>
      <c r="DI14" s="686"/>
      <c r="DJ14" s="686"/>
      <c r="DK14" s="686"/>
      <c r="DL14" s="686"/>
      <c r="DM14" s="686"/>
      <c r="DN14" s="686"/>
      <c r="DO14" s="686"/>
      <c r="DP14" s="687"/>
      <c r="DQ14" s="694">
        <v>2187007</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257</v>
      </c>
      <c r="S15" s="686"/>
      <c r="T15" s="686"/>
      <c r="U15" s="686"/>
      <c r="V15" s="686"/>
      <c r="W15" s="686"/>
      <c r="X15" s="686"/>
      <c r="Y15" s="687"/>
      <c r="Z15" s="688" t="s">
        <v>230</v>
      </c>
      <c r="AA15" s="688"/>
      <c r="AB15" s="688"/>
      <c r="AC15" s="688"/>
      <c r="AD15" s="689" t="s">
        <v>230</v>
      </c>
      <c r="AE15" s="689"/>
      <c r="AF15" s="689"/>
      <c r="AG15" s="689"/>
      <c r="AH15" s="689"/>
      <c r="AI15" s="689"/>
      <c r="AJ15" s="689"/>
      <c r="AK15" s="689"/>
      <c r="AL15" s="690" t="s">
        <v>230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1044357</v>
      </c>
      <c r="BH15" s="686"/>
      <c r="BI15" s="686"/>
      <c r="BJ15" s="686"/>
      <c r="BK15" s="686"/>
      <c r="BL15" s="686"/>
      <c r="BM15" s="686"/>
      <c r="BN15" s="687"/>
      <c r="BO15" s="688">
        <v>3.7</v>
      </c>
      <c r="BP15" s="688"/>
      <c r="BQ15" s="688"/>
      <c r="BR15" s="688"/>
      <c r="BS15" s="694" t="s">
        <v>236</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13429882</v>
      </c>
      <c r="CS15" s="686"/>
      <c r="CT15" s="686"/>
      <c r="CU15" s="686"/>
      <c r="CV15" s="686"/>
      <c r="CW15" s="686"/>
      <c r="CX15" s="686"/>
      <c r="CY15" s="687"/>
      <c r="CZ15" s="688">
        <v>10.7</v>
      </c>
      <c r="DA15" s="688"/>
      <c r="DB15" s="688"/>
      <c r="DC15" s="688"/>
      <c r="DD15" s="694">
        <v>5158122</v>
      </c>
      <c r="DE15" s="686"/>
      <c r="DF15" s="686"/>
      <c r="DG15" s="686"/>
      <c r="DH15" s="686"/>
      <c r="DI15" s="686"/>
      <c r="DJ15" s="686"/>
      <c r="DK15" s="686"/>
      <c r="DL15" s="686"/>
      <c r="DM15" s="686"/>
      <c r="DN15" s="686"/>
      <c r="DO15" s="686"/>
      <c r="DP15" s="687"/>
      <c r="DQ15" s="694">
        <v>7927196</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38431</v>
      </c>
      <c r="S16" s="686"/>
      <c r="T16" s="686"/>
      <c r="U16" s="686"/>
      <c r="V16" s="686"/>
      <c r="W16" s="686"/>
      <c r="X16" s="686"/>
      <c r="Y16" s="687"/>
      <c r="Z16" s="688">
        <v>0</v>
      </c>
      <c r="AA16" s="688"/>
      <c r="AB16" s="688"/>
      <c r="AC16" s="688"/>
      <c r="AD16" s="689">
        <v>38431</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257</v>
      </c>
      <c r="BH16" s="686"/>
      <c r="BI16" s="686"/>
      <c r="BJ16" s="686"/>
      <c r="BK16" s="686"/>
      <c r="BL16" s="686"/>
      <c r="BM16" s="686"/>
      <c r="BN16" s="687"/>
      <c r="BO16" s="688" t="s">
        <v>236</v>
      </c>
      <c r="BP16" s="688"/>
      <c r="BQ16" s="688"/>
      <c r="BR16" s="688"/>
      <c r="BS16" s="694" t="s">
        <v>230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134784</v>
      </c>
      <c r="CS16" s="686"/>
      <c r="CT16" s="686"/>
      <c r="CU16" s="686"/>
      <c r="CV16" s="686"/>
      <c r="CW16" s="686"/>
      <c r="CX16" s="686"/>
      <c r="CY16" s="687"/>
      <c r="CZ16" s="688">
        <v>0.1</v>
      </c>
      <c r="DA16" s="688"/>
      <c r="DB16" s="688"/>
      <c r="DC16" s="688"/>
      <c r="DD16" s="694" t="s">
        <v>236</v>
      </c>
      <c r="DE16" s="686"/>
      <c r="DF16" s="686"/>
      <c r="DG16" s="686"/>
      <c r="DH16" s="686"/>
      <c r="DI16" s="686"/>
      <c r="DJ16" s="686"/>
      <c r="DK16" s="686"/>
      <c r="DL16" s="686"/>
      <c r="DM16" s="686"/>
      <c r="DN16" s="686"/>
      <c r="DO16" s="686"/>
      <c r="DP16" s="687"/>
      <c r="DQ16" s="694">
        <v>13543</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272798</v>
      </c>
      <c r="S17" s="686"/>
      <c r="T17" s="686"/>
      <c r="U17" s="686"/>
      <c r="V17" s="686"/>
      <c r="W17" s="686"/>
      <c r="X17" s="686"/>
      <c r="Y17" s="687"/>
      <c r="Z17" s="688">
        <v>0.2</v>
      </c>
      <c r="AA17" s="688"/>
      <c r="AB17" s="688"/>
      <c r="AC17" s="688"/>
      <c r="AD17" s="689">
        <v>272798</v>
      </c>
      <c r="AE17" s="689"/>
      <c r="AF17" s="689"/>
      <c r="AG17" s="689"/>
      <c r="AH17" s="689"/>
      <c r="AI17" s="689"/>
      <c r="AJ17" s="689"/>
      <c r="AK17" s="689"/>
      <c r="AL17" s="690">
        <v>0.5</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230</v>
      </c>
      <c r="BP17" s="688"/>
      <c r="BQ17" s="688"/>
      <c r="BR17" s="688"/>
      <c r="BS17" s="694" t="s">
        <v>236</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11824020</v>
      </c>
      <c r="CS17" s="686"/>
      <c r="CT17" s="686"/>
      <c r="CU17" s="686"/>
      <c r="CV17" s="686"/>
      <c r="CW17" s="686"/>
      <c r="CX17" s="686"/>
      <c r="CY17" s="687"/>
      <c r="CZ17" s="688">
        <v>9.4</v>
      </c>
      <c r="DA17" s="688"/>
      <c r="DB17" s="688"/>
      <c r="DC17" s="688"/>
      <c r="DD17" s="694" t="s">
        <v>230</v>
      </c>
      <c r="DE17" s="686"/>
      <c r="DF17" s="686"/>
      <c r="DG17" s="686"/>
      <c r="DH17" s="686"/>
      <c r="DI17" s="686"/>
      <c r="DJ17" s="686"/>
      <c r="DK17" s="686"/>
      <c r="DL17" s="686"/>
      <c r="DM17" s="686"/>
      <c r="DN17" s="686"/>
      <c r="DO17" s="686"/>
      <c r="DP17" s="687"/>
      <c r="DQ17" s="694">
        <v>11484644</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189574</v>
      </c>
      <c r="S18" s="686"/>
      <c r="T18" s="686"/>
      <c r="U18" s="686"/>
      <c r="V18" s="686"/>
      <c r="W18" s="686"/>
      <c r="X18" s="686"/>
      <c r="Y18" s="687"/>
      <c r="Z18" s="688">
        <v>0.1</v>
      </c>
      <c r="AA18" s="688"/>
      <c r="AB18" s="688"/>
      <c r="AC18" s="688"/>
      <c r="AD18" s="689">
        <v>189574</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v>704132</v>
      </c>
      <c r="CS18" s="686"/>
      <c r="CT18" s="686"/>
      <c r="CU18" s="686"/>
      <c r="CV18" s="686"/>
      <c r="CW18" s="686"/>
      <c r="CX18" s="686"/>
      <c r="CY18" s="687"/>
      <c r="CZ18" s="688">
        <v>0.6</v>
      </c>
      <c r="DA18" s="688"/>
      <c r="DB18" s="688"/>
      <c r="DC18" s="688"/>
      <c r="DD18" s="694" t="s">
        <v>230</v>
      </c>
      <c r="DE18" s="686"/>
      <c r="DF18" s="686"/>
      <c r="DG18" s="686"/>
      <c r="DH18" s="686"/>
      <c r="DI18" s="686"/>
      <c r="DJ18" s="686"/>
      <c r="DK18" s="686"/>
      <c r="DL18" s="686"/>
      <c r="DM18" s="686"/>
      <c r="DN18" s="686"/>
      <c r="DO18" s="686"/>
      <c r="DP18" s="687"/>
      <c r="DQ18" s="694">
        <v>673132</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156150</v>
      </c>
      <c r="S19" s="686"/>
      <c r="T19" s="686"/>
      <c r="U19" s="686"/>
      <c r="V19" s="686"/>
      <c r="W19" s="686"/>
      <c r="X19" s="686"/>
      <c r="Y19" s="687"/>
      <c r="Z19" s="688">
        <v>0.1</v>
      </c>
      <c r="AA19" s="688"/>
      <c r="AB19" s="688"/>
      <c r="AC19" s="688"/>
      <c r="AD19" s="689">
        <v>156150</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1202221</v>
      </c>
      <c r="BH19" s="686"/>
      <c r="BI19" s="686"/>
      <c r="BJ19" s="686"/>
      <c r="BK19" s="686"/>
      <c r="BL19" s="686"/>
      <c r="BM19" s="686"/>
      <c r="BN19" s="687"/>
      <c r="BO19" s="688">
        <v>4.2</v>
      </c>
      <c r="BP19" s="688"/>
      <c r="BQ19" s="688"/>
      <c r="BR19" s="688"/>
      <c r="BS19" s="694" t="s">
        <v>236</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230</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15671</v>
      </c>
      <c r="S20" s="686"/>
      <c r="T20" s="686"/>
      <c r="U20" s="686"/>
      <c r="V20" s="686"/>
      <c r="W20" s="686"/>
      <c r="X20" s="686"/>
      <c r="Y20" s="687"/>
      <c r="Z20" s="688">
        <v>0</v>
      </c>
      <c r="AA20" s="688"/>
      <c r="AB20" s="688"/>
      <c r="AC20" s="688"/>
      <c r="AD20" s="689">
        <v>15671</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1202221</v>
      </c>
      <c r="BH20" s="686"/>
      <c r="BI20" s="686"/>
      <c r="BJ20" s="686"/>
      <c r="BK20" s="686"/>
      <c r="BL20" s="686"/>
      <c r="BM20" s="686"/>
      <c r="BN20" s="687"/>
      <c r="BO20" s="688">
        <v>4.2</v>
      </c>
      <c r="BP20" s="688"/>
      <c r="BQ20" s="688"/>
      <c r="BR20" s="688"/>
      <c r="BS20" s="694" t="s">
        <v>230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125163699</v>
      </c>
      <c r="CS20" s="686"/>
      <c r="CT20" s="686"/>
      <c r="CU20" s="686"/>
      <c r="CV20" s="686"/>
      <c r="CW20" s="686"/>
      <c r="CX20" s="686"/>
      <c r="CY20" s="687"/>
      <c r="CZ20" s="688">
        <v>100</v>
      </c>
      <c r="DA20" s="688"/>
      <c r="DB20" s="688"/>
      <c r="DC20" s="688"/>
      <c r="DD20" s="694">
        <v>12771808</v>
      </c>
      <c r="DE20" s="686"/>
      <c r="DF20" s="686"/>
      <c r="DG20" s="686"/>
      <c r="DH20" s="686"/>
      <c r="DI20" s="686"/>
      <c r="DJ20" s="686"/>
      <c r="DK20" s="686"/>
      <c r="DL20" s="686"/>
      <c r="DM20" s="686"/>
      <c r="DN20" s="686"/>
      <c r="DO20" s="686"/>
      <c r="DP20" s="687"/>
      <c r="DQ20" s="694">
        <v>66914389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17753</v>
      </c>
      <c r="S21" s="686"/>
      <c r="T21" s="686"/>
      <c r="U21" s="686"/>
      <c r="V21" s="686"/>
      <c r="W21" s="686"/>
      <c r="X21" s="686"/>
      <c r="Y21" s="687"/>
      <c r="Z21" s="688">
        <v>0</v>
      </c>
      <c r="AA21" s="688"/>
      <c r="AB21" s="688"/>
      <c r="AC21" s="688"/>
      <c r="AD21" s="689">
        <v>17753</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53894</v>
      </c>
      <c r="BH21" s="686"/>
      <c r="BI21" s="686"/>
      <c r="BJ21" s="686"/>
      <c r="BK21" s="686"/>
      <c r="BL21" s="686"/>
      <c r="BM21" s="686"/>
      <c r="BN21" s="687"/>
      <c r="BO21" s="688">
        <v>0.2</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21003925</v>
      </c>
      <c r="S22" s="686"/>
      <c r="T22" s="686"/>
      <c r="U22" s="686"/>
      <c r="V22" s="686"/>
      <c r="W22" s="686"/>
      <c r="X22" s="686"/>
      <c r="Y22" s="687"/>
      <c r="Z22" s="688">
        <v>16.399999999999999</v>
      </c>
      <c r="AA22" s="688"/>
      <c r="AB22" s="688"/>
      <c r="AC22" s="688"/>
      <c r="AD22" s="689">
        <v>18823265</v>
      </c>
      <c r="AE22" s="689"/>
      <c r="AF22" s="689"/>
      <c r="AG22" s="689"/>
      <c r="AH22" s="689"/>
      <c r="AI22" s="689"/>
      <c r="AJ22" s="689"/>
      <c r="AK22" s="689"/>
      <c r="AL22" s="690">
        <v>36</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230</v>
      </c>
      <c r="BP22" s="688"/>
      <c r="BQ22" s="688"/>
      <c r="BR22" s="688"/>
      <c r="BS22" s="694" t="s">
        <v>230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18823265</v>
      </c>
      <c r="S23" s="686"/>
      <c r="T23" s="686"/>
      <c r="U23" s="686"/>
      <c r="V23" s="686"/>
      <c r="W23" s="686"/>
      <c r="X23" s="686"/>
      <c r="Y23" s="687"/>
      <c r="Z23" s="688">
        <v>14.7</v>
      </c>
      <c r="AA23" s="688"/>
      <c r="AB23" s="688"/>
      <c r="AC23" s="688"/>
      <c r="AD23" s="689">
        <v>18823265</v>
      </c>
      <c r="AE23" s="689"/>
      <c r="AF23" s="689"/>
      <c r="AG23" s="689"/>
      <c r="AH23" s="689"/>
      <c r="AI23" s="689"/>
      <c r="AJ23" s="689"/>
      <c r="AK23" s="689"/>
      <c r="AL23" s="690">
        <v>36</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1148327</v>
      </c>
      <c r="BH23" s="686"/>
      <c r="BI23" s="686"/>
      <c r="BJ23" s="686"/>
      <c r="BK23" s="686"/>
      <c r="BL23" s="686"/>
      <c r="BM23" s="686"/>
      <c r="BN23" s="687"/>
      <c r="BO23" s="688">
        <v>4</v>
      </c>
      <c r="BP23" s="688"/>
      <c r="BQ23" s="688"/>
      <c r="BR23" s="688"/>
      <c r="BS23" s="694" t="s">
        <v>236</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2180660</v>
      </c>
      <c r="S24" s="686"/>
      <c r="T24" s="686"/>
      <c r="U24" s="686"/>
      <c r="V24" s="686"/>
      <c r="W24" s="686"/>
      <c r="X24" s="686"/>
      <c r="Y24" s="687"/>
      <c r="Z24" s="688">
        <v>1.7</v>
      </c>
      <c r="AA24" s="688"/>
      <c r="AB24" s="688"/>
      <c r="AC24" s="688"/>
      <c r="AD24" s="689" t="s">
        <v>230</v>
      </c>
      <c r="AE24" s="689"/>
      <c r="AF24" s="689"/>
      <c r="AG24" s="689"/>
      <c r="AH24" s="689"/>
      <c r="AI24" s="689"/>
      <c r="AJ24" s="689"/>
      <c r="AK24" s="689"/>
      <c r="AL24" s="690" t="s">
        <v>230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230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53464929</v>
      </c>
      <c r="CS24" s="675"/>
      <c r="CT24" s="675"/>
      <c r="CU24" s="675"/>
      <c r="CV24" s="675"/>
      <c r="CW24" s="675"/>
      <c r="CX24" s="675"/>
      <c r="CY24" s="676"/>
      <c r="CZ24" s="679">
        <v>42.7</v>
      </c>
      <c r="DA24" s="680"/>
      <c r="DB24" s="680"/>
      <c r="DC24" s="699"/>
      <c r="DD24" s="724">
        <v>34502782</v>
      </c>
      <c r="DE24" s="675"/>
      <c r="DF24" s="675"/>
      <c r="DG24" s="675"/>
      <c r="DH24" s="675"/>
      <c r="DI24" s="675"/>
      <c r="DJ24" s="675"/>
      <c r="DK24" s="676"/>
      <c r="DL24" s="724">
        <v>34182173</v>
      </c>
      <c r="DM24" s="675"/>
      <c r="DN24" s="675"/>
      <c r="DO24" s="675"/>
      <c r="DP24" s="675"/>
      <c r="DQ24" s="675"/>
      <c r="DR24" s="675"/>
      <c r="DS24" s="675"/>
      <c r="DT24" s="675"/>
      <c r="DU24" s="675"/>
      <c r="DV24" s="676"/>
      <c r="DW24" s="679">
        <v>61.5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257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257</v>
      </c>
      <c r="BH25" s="686"/>
      <c r="BI25" s="686"/>
      <c r="BJ25" s="686"/>
      <c r="BK25" s="686"/>
      <c r="BL25" s="686"/>
      <c r="BM25" s="686"/>
      <c r="BN25" s="687"/>
      <c r="BO25" s="688" t="s">
        <v>230</v>
      </c>
      <c r="BP25" s="688"/>
      <c r="BQ25" s="688"/>
      <c r="BR25" s="688"/>
      <c r="BS25" s="694" t="s">
        <v>236</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16804245</v>
      </c>
      <c r="CS25" s="721"/>
      <c r="CT25" s="721"/>
      <c r="CU25" s="721"/>
      <c r="CV25" s="721"/>
      <c r="CW25" s="721"/>
      <c r="CX25" s="721"/>
      <c r="CY25" s="722"/>
      <c r="CZ25" s="690">
        <v>13.4</v>
      </c>
      <c r="DA25" s="719"/>
      <c r="DB25" s="719"/>
      <c r="DC25" s="723"/>
      <c r="DD25" s="694">
        <v>15601659</v>
      </c>
      <c r="DE25" s="721"/>
      <c r="DF25" s="721"/>
      <c r="DG25" s="721"/>
      <c r="DH25" s="721"/>
      <c r="DI25" s="721"/>
      <c r="DJ25" s="721"/>
      <c r="DK25" s="722"/>
      <c r="DL25" s="694">
        <v>15409049</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55406424</v>
      </c>
      <c r="S26" s="686"/>
      <c r="T26" s="686"/>
      <c r="U26" s="686"/>
      <c r="V26" s="686"/>
      <c r="W26" s="686"/>
      <c r="X26" s="686"/>
      <c r="Y26" s="687"/>
      <c r="Z26" s="688">
        <v>43.2</v>
      </c>
      <c r="AA26" s="688"/>
      <c r="AB26" s="688"/>
      <c r="AC26" s="688"/>
      <c r="AD26" s="689">
        <v>52077437</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230</v>
      </c>
      <c r="BP26" s="688"/>
      <c r="BQ26" s="688"/>
      <c r="BR26" s="688"/>
      <c r="BS26" s="694" t="s">
        <v>230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10634257</v>
      </c>
      <c r="CS26" s="686"/>
      <c r="CT26" s="686"/>
      <c r="CU26" s="686"/>
      <c r="CV26" s="686"/>
      <c r="CW26" s="686"/>
      <c r="CX26" s="686"/>
      <c r="CY26" s="687"/>
      <c r="CZ26" s="690">
        <v>8.5</v>
      </c>
      <c r="DA26" s="719"/>
      <c r="DB26" s="719"/>
      <c r="DC26" s="723"/>
      <c r="DD26" s="694">
        <v>9916211</v>
      </c>
      <c r="DE26" s="686"/>
      <c r="DF26" s="686"/>
      <c r="DG26" s="686"/>
      <c r="DH26" s="686"/>
      <c r="DI26" s="686"/>
      <c r="DJ26" s="686"/>
      <c r="DK26" s="687"/>
      <c r="DL26" s="694" t="s">
        <v>236</v>
      </c>
      <c r="DM26" s="686"/>
      <c r="DN26" s="686"/>
      <c r="DO26" s="686"/>
      <c r="DP26" s="686"/>
      <c r="DQ26" s="686"/>
      <c r="DR26" s="686"/>
      <c r="DS26" s="686"/>
      <c r="DT26" s="686"/>
      <c r="DU26" s="686"/>
      <c r="DV26" s="687"/>
      <c r="DW26" s="690" t="s">
        <v>236</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35336</v>
      </c>
      <c r="S27" s="686"/>
      <c r="T27" s="686"/>
      <c r="U27" s="686"/>
      <c r="V27" s="686"/>
      <c r="W27" s="686"/>
      <c r="X27" s="686"/>
      <c r="Y27" s="687"/>
      <c r="Z27" s="688">
        <v>0</v>
      </c>
      <c r="AA27" s="688"/>
      <c r="AB27" s="688"/>
      <c r="AC27" s="688"/>
      <c r="AD27" s="689">
        <v>35336</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28463499</v>
      </c>
      <c r="BH27" s="686"/>
      <c r="BI27" s="686"/>
      <c r="BJ27" s="686"/>
      <c r="BK27" s="686"/>
      <c r="BL27" s="686"/>
      <c r="BM27" s="686"/>
      <c r="BN27" s="687"/>
      <c r="BO27" s="688">
        <v>100</v>
      </c>
      <c r="BP27" s="688"/>
      <c r="BQ27" s="688"/>
      <c r="BR27" s="688"/>
      <c r="BS27" s="694">
        <v>528697</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24836664</v>
      </c>
      <c r="CS27" s="721"/>
      <c r="CT27" s="721"/>
      <c r="CU27" s="721"/>
      <c r="CV27" s="721"/>
      <c r="CW27" s="721"/>
      <c r="CX27" s="721"/>
      <c r="CY27" s="722"/>
      <c r="CZ27" s="690">
        <v>19.8</v>
      </c>
      <c r="DA27" s="719"/>
      <c r="DB27" s="719"/>
      <c r="DC27" s="723"/>
      <c r="DD27" s="694">
        <v>7416479</v>
      </c>
      <c r="DE27" s="721"/>
      <c r="DF27" s="721"/>
      <c r="DG27" s="721"/>
      <c r="DH27" s="721"/>
      <c r="DI27" s="721"/>
      <c r="DJ27" s="721"/>
      <c r="DK27" s="722"/>
      <c r="DL27" s="694">
        <v>7288480</v>
      </c>
      <c r="DM27" s="721"/>
      <c r="DN27" s="721"/>
      <c r="DO27" s="721"/>
      <c r="DP27" s="721"/>
      <c r="DQ27" s="721"/>
      <c r="DR27" s="721"/>
      <c r="DS27" s="721"/>
      <c r="DT27" s="721"/>
      <c r="DU27" s="721"/>
      <c r="DV27" s="722"/>
      <c r="DW27" s="690">
        <v>13.1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570686</v>
      </c>
      <c r="S28" s="686"/>
      <c r="T28" s="686"/>
      <c r="U28" s="686"/>
      <c r="V28" s="686"/>
      <c r="W28" s="686"/>
      <c r="X28" s="686"/>
      <c r="Y28" s="687"/>
      <c r="Z28" s="688">
        <v>0.4</v>
      </c>
      <c r="AA28" s="688"/>
      <c r="AB28" s="688"/>
      <c r="AC28" s="688"/>
      <c r="AD28" s="689" t="s">
        <v>236</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11824020</v>
      </c>
      <c r="CS28" s="686"/>
      <c r="CT28" s="686"/>
      <c r="CU28" s="686"/>
      <c r="CV28" s="686"/>
      <c r="CW28" s="686"/>
      <c r="CX28" s="686"/>
      <c r="CY28" s="687"/>
      <c r="CZ28" s="690">
        <v>9.4</v>
      </c>
      <c r="DA28" s="719"/>
      <c r="DB28" s="719"/>
      <c r="DC28" s="723"/>
      <c r="DD28" s="694">
        <v>11484644</v>
      </c>
      <c r="DE28" s="686"/>
      <c r="DF28" s="686"/>
      <c r="DG28" s="686"/>
      <c r="DH28" s="686"/>
      <c r="DI28" s="686"/>
      <c r="DJ28" s="686"/>
      <c r="DK28" s="687"/>
      <c r="DL28" s="694">
        <v>11484644</v>
      </c>
      <c r="DM28" s="686"/>
      <c r="DN28" s="686"/>
      <c r="DO28" s="686"/>
      <c r="DP28" s="686"/>
      <c r="DQ28" s="686"/>
      <c r="DR28" s="686"/>
      <c r="DS28" s="686"/>
      <c r="DT28" s="686"/>
      <c r="DU28" s="686"/>
      <c r="DV28" s="687"/>
      <c r="DW28" s="690">
        <v>20.7</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1145901</v>
      </c>
      <c r="S29" s="686"/>
      <c r="T29" s="686"/>
      <c r="U29" s="686"/>
      <c r="V29" s="686"/>
      <c r="W29" s="686"/>
      <c r="X29" s="686"/>
      <c r="Y29" s="687"/>
      <c r="Z29" s="688">
        <v>0.9</v>
      </c>
      <c r="AA29" s="688"/>
      <c r="AB29" s="688"/>
      <c r="AC29" s="688"/>
      <c r="AD29" s="689">
        <v>96397</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11823293</v>
      </c>
      <c r="CS29" s="721"/>
      <c r="CT29" s="721"/>
      <c r="CU29" s="721"/>
      <c r="CV29" s="721"/>
      <c r="CW29" s="721"/>
      <c r="CX29" s="721"/>
      <c r="CY29" s="722"/>
      <c r="CZ29" s="690">
        <v>9.4</v>
      </c>
      <c r="DA29" s="719"/>
      <c r="DB29" s="719"/>
      <c r="DC29" s="723"/>
      <c r="DD29" s="694">
        <v>11483917</v>
      </c>
      <c r="DE29" s="721"/>
      <c r="DF29" s="721"/>
      <c r="DG29" s="721"/>
      <c r="DH29" s="721"/>
      <c r="DI29" s="721"/>
      <c r="DJ29" s="721"/>
      <c r="DK29" s="722"/>
      <c r="DL29" s="694">
        <v>11483917</v>
      </c>
      <c r="DM29" s="721"/>
      <c r="DN29" s="721"/>
      <c r="DO29" s="721"/>
      <c r="DP29" s="721"/>
      <c r="DQ29" s="721"/>
      <c r="DR29" s="721"/>
      <c r="DS29" s="721"/>
      <c r="DT29" s="721"/>
      <c r="DU29" s="721"/>
      <c r="DV29" s="722"/>
      <c r="DW29" s="690">
        <v>20.6</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1105958</v>
      </c>
      <c r="S30" s="686"/>
      <c r="T30" s="686"/>
      <c r="U30" s="686"/>
      <c r="V30" s="686"/>
      <c r="W30" s="686"/>
      <c r="X30" s="686"/>
      <c r="Y30" s="687"/>
      <c r="Z30" s="688">
        <v>0.9</v>
      </c>
      <c r="AA30" s="688"/>
      <c r="AB30" s="688"/>
      <c r="AC30" s="688"/>
      <c r="AD30" s="689">
        <v>1</v>
      </c>
      <c r="AE30" s="689"/>
      <c r="AF30" s="689"/>
      <c r="AG30" s="689"/>
      <c r="AH30" s="689"/>
      <c r="AI30" s="689"/>
      <c r="AJ30" s="689"/>
      <c r="AK30" s="689"/>
      <c r="AL30" s="690">
        <v>0</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11240347</v>
      </c>
      <c r="CS30" s="686"/>
      <c r="CT30" s="686"/>
      <c r="CU30" s="686"/>
      <c r="CV30" s="686"/>
      <c r="CW30" s="686"/>
      <c r="CX30" s="686"/>
      <c r="CY30" s="687"/>
      <c r="CZ30" s="690">
        <v>9</v>
      </c>
      <c r="DA30" s="719"/>
      <c r="DB30" s="719"/>
      <c r="DC30" s="723"/>
      <c r="DD30" s="694">
        <v>10928801</v>
      </c>
      <c r="DE30" s="686"/>
      <c r="DF30" s="686"/>
      <c r="DG30" s="686"/>
      <c r="DH30" s="686"/>
      <c r="DI30" s="686"/>
      <c r="DJ30" s="686"/>
      <c r="DK30" s="687"/>
      <c r="DL30" s="694">
        <v>10928801</v>
      </c>
      <c r="DM30" s="686"/>
      <c r="DN30" s="686"/>
      <c r="DO30" s="686"/>
      <c r="DP30" s="686"/>
      <c r="DQ30" s="686"/>
      <c r="DR30" s="686"/>
      <c r="DS30" s="686"/>
      <c r="DT30" s="686"/>
      <c r="DU30" s="686"/>
      <c r="DV30" s="687"/>
      <c r="DW30" s="690">
        <v>19.7</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43512823</v>
      </c>
      <c r="S31" s="686"/>
      <c r="T31" s="686"/>
      <c r="U31" s="686"/>
      <c r="V31" s="686"/>
      <c r="W31" s="686"/>
      <c r="X31" s="686"/>
      <c r="Y31" s="687"/>
      <c r="Z31" s="688">
        <v>33.9</v>
      </c>
      <c r="AA31" s="688"/>
      <c r="AB31" s="688"/>
      <c r="AC31" s="688"/>
      <c r="AD31" s="689" t="s">
        <v>236</v>
      </c>
      <c r="AE31" s="689"/>
      <c r="AF31" s="689"/>
      <c r="AG31" s="689"/>
      <c r="AH31" s="689"/>
      <c r="AI31" s="689"/>
      <c r="AJ31" s="689"/>
      <c r="AK31" s="689"/>
      <c r="AL31" s="690" t="s">
        <v>236</v>
      </c>
      <c r="AM31" s="691"/>
      <c r="AN31" s="691"/>
      <c r="AO31" s="692"/>
      <c r="AP31" s="742" t="s">
        <v>309</v>
      </c>
      <c r="AQ31" s="743"/>
      <c r="AR31" s="743"/>
      <c r="AS31" s="743"/>
      <c r="AT31" s="748" t="s">
        <v>310</v>
      </c>
      <c r="AU31" s="231"/>
      <c r="AV31" s="231"/>
      <c r="AW31" s="231"/>
      <c r="AX31" s="671" t="s">
        <v>184</v>
      </c>
      <c r="AY31" s="672"/>
      <c r="AZ31" s="672"/>
      <c r="BA31" s="672"/>
      <c r="BB31" s="672"/>
      <c r="BC31" s="672"/>
      <c r="BD31" s="672"/>
      <c r="BE31" s="672"/>
      <c r="BF31" s="673"/>
      <c r="BG31" s="753">
        <v>98.5</v>
      </c>
      <c r="BH31" s="740"/>
      <c r="BI31" s="740"/>
      <c r="BJ31" s="740"/>
      <c r="BK31" s="740"/>
      <c r="BL31" s="740"/>
      <c r="BM31" s="680">
        <v>97.4</v>
      </c>
      <c r="BN31" s="740"/>
      <c r="BO31" s="740"/>
      <c r="BP31" s="740"/>
      <c r="BQ31" s="741"/>
      <c r="BR31" s="753">
        <v>99.5</v>
      </c>
      <c r="BS31" s="740"/>
      <c r="BT31" s="740"/>
      <c r="BU31" s="740"/>
      <c r="BV31" s="740"/>
      <c r="BW31" s="740"/>
      <c r="BX31" s="680">
        <v>98.3</v>
      </c>
      <c r="BY31" s="740"/>
      <c r="BZ31" s="740"/>
      <c r="CA31" s="740"/>
      <c r="CB31" s="741"/>
      <c r="CD31" s="727"/>
      <c r="CE31" s="728"/>
      <c r="CF31" s="700" t="s">
        <v>311</v>
      </c>
      <c r="CG31" s="701"/>
      <c r="CH31" s="701"/>
      <c r="CI31" s="701"/>
      <c r="CJ31" s="701"/>
      <c r="CK31" s="701"/>
      <c r="CL31" s="701"/>
      <c r="CM31" s="701"/>
      <c r="CN31" s="701"/>
      <c r="CO31" s="701"/>
      <c r="CP31" s="701"/>
      <c r="CQ31" s="702"/>
      <c r="CR31" s="685">
        <v>582946</v>
      </c>
      <c r="CS31" s="721"/>
      <c r="CT31" s="721"/>
      <c r="CU31" s="721"/>
      <c r="CV31" s="721"/>
      <c r="CW31" s="721"/>
      <c r="CX31" s="721"/>
      <c r="CY31" s="722"/>
      <c r="CZ31" s="690">
        <v>0.5</v>
      </c>
      <c r="DA31" s="719"/>
      <c r="DB31" s="719"/>
      <c r="DC31" s="723"/>
      <c r="DD31" s="694">
        <v>555116</v>
      </c>
      <c r="DE31" s="721"/>
      <c r="DF31" s="721"/>
      <c r="DG31" s="721"/>
      <c r="DH31" s="721"/>
      <c r="DI31" s="721"/>
      <c r="DJ31" s="721"/>
      <c r="DK31" s="722"/>
      <c r="DL31" s="694">
        <v>555116</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v>12294</v>
      </c>
      <c r="S32" s="686"/>
      <c r="T32" s="686"/>
      <c r="U32" s="686"/>
      <c r="V32" s="686"/>
      <c r="W32" s="686"/>
      <c r="X32" s="686"/>
      <c r="Y32" s="687"/>
      <c r="Z32" s="688">
        <v>0</v>
      </c>
      <c r="AA32" s="688"/>
      <c r="AB32" s="688"/>
      <c r="AC32" s="688"/>
      <c r="AD32" s="689">
        <v>12294</v>
      </c>
      <c r="AE32" s="689"/>
      <c r="AF32" s="689"/>
      <c r="AG32" s="689"/>
      <c r="AH32" s="689"/>
      <c r="AI32" s="689"/>
      <c r="AJ32" s="689"/>
      <c r="AK32" s="689"/>
      <c r="AL32" s="690">
        <v>0</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99.4</v>
      </c>
      <c r="BH32" s="721"/>
      <c r="BI32" s="721"/>
      <c r="BJ32" s="721"/>
      <c r="BK32" s="721"/>
      <c r="BL32" s="721"/>
      <c r="BM32" s="691">
        <v>98.6</v>
      </c>
      <c r="BN32" s="751"/>
      <c r="BO32" s="751"/>
      <c r="BP32" s="751"/>
      <c r="BQ32" s="752"/>
      <c r="BR32" s="754">
        <v>99.5</v>
      </c>
      <c r="BS32" s="721"/>
      <c r="BT32" s="721"/>
      <c r="BU32" s="721"/>
      <c r="BV32" s="721"/>
      <c r="BW32" s="721"/>
      <c r="BX32" s="691">
        <v>98.7</v>
      </c>
      <c r="BY32" s="751"/>
      <c r="BZ32" s="751"/>
      <c r="CA32" s="751"/>
      <c r="CB32" s="752"/>
      <c r="CD32" s="729"/>
      <c r="CE32" s="730"/>
      <c r="CF32" s="700" t="s">
        <v>315</v>
      </c>
      <c r="CG32" s="701"/>
      <c r="CH32" s="701"/>
      <c r="CI32" s="701"/>
      <c r="CJ32" s="701"/>
      <c r="CK32" s="701"/>
      <c r="CL32" s="701"/>
      <c r="CM32" s="701"/>
      <c r="CN32" s="701"/>
      <c r="CO32" s="701"/>
      <c r="CP32" s="701"/>
      <c r="CQ32" s="702"/>
      <c r="CR32" s="685">
        <v>727</v>
      </c>
      <c r="CS32" s="686"/>
      <c r="CT32" s="686"/>
      <c r="CU32" s="686"/>
      <c r="CV32" s="686"/>
      <c r="CW32" s="686"/>
      <c r="CX32" s="686"/>
      <c r="CY32" s="687"/>
      <c r="CZ32" s="690">
        <v>0</v>
      </c>
      <c r="DA32" s="719"/>
      <c r="DB32" s="719"/>
      <c r="DC32" s="723"/>
      <c r="DD32" s="694">
        <v>727</v>
      </c>
      <c r="DE32" s="686"/>
      <c r="DF32" s="686"/>
      <c r="DG32" s="686"/>
      <c r="DH32" s="686"/>
      <c r="DI32" s="686"/>
      <c r="DJ32" s="686"/>
      <c r="DK32" s="687"/>
      <c r="DL32" s="694">
        <v>727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8257978</v>
      </c>
      <c r="S33" s="686"/>
      <c r="T33" s="686"/>
      <c r="U33" s="686"/>
      <c r="V33" s="686"/>
      <c r="W33" s="686"/>
      <c r="X33" s="686"/>
      <c r="Y33" s="687"/>
      <c r="Z33" s="688">
        <v>6.4</v>
      </c>
      <c r="AA33" s="688"/>
      <c r="AB33" s="688"/>
      <c r="AC33" s="688"/>
      <c r="AD33" s="689" t="s">
        <v>236</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97.6</v>
      </c>
      <c r="BH33" s="756"/>
      <c r="BI33" s="756"/>
      <c r="BJ33" s="756"/>
      <c r="BK33" s="756"/>
      <c r="BL33" s="756"/>
      <c r="BM33" s="757">
        <v>96</v>
      </c>
      <c r="BN33" s="756"/>
      <c r="BO33" s="756"/>
      <c r="BP33" s="756"/>
      <c r="BQ33" s="758"/>
      <c r="BR33" s="755">
        <v>99.4</v>
      </c>
      <c r="BS33" s="756"/>
      <c r="BT33" s="756"/>
      <c r="BU33" s="756"/>
      <c r="BV33" s="756"/>
      <c r="BW33" s="756"/>
      <c r="BX33" s="757">
        <v>97.8</v>
      </c>
      <c r="BY33" s="756"/>
      <c r="BZ33" s="756"/>
      <c r="CA33" s="756"/>
      <c r="CB33" s="758"/>
      <c r="CD33" s="700" t="s">
        <v>318</v>
      </c>
      <c r="CE33" s="701"/>
      <c r="CF33" s="701"/>
      <c r="CG33" s="701"/>
      <c r="CH33" s="701"/>
      <c r="CI33" s="701"/>
      <c r="CJ33" s="701"/>
      <c r="CK33" s="701"/>
      <c r="CL33" s="701"/>
      <c r="CM33" s="701"/>
      <c r="CN33" s="701"/>
      <c r="CO33" s="701"/>
      <c r="CP33" s="701"/>
      <c r="CQ33" s="702"/>
      <c r="CR33" s="685">
        <v>58792178</v>
      </c>
      <c r="CS33" s="721"/>
      <c r="CT33" s="721"/>
      <c r="CU33" s="721"/>
      <c r="CV33" s="721"/>
      <c r="CW33" s="721"/>
      <c r="CX33" s="721"/>
      <c r="CY33" s="722"/>
      <c r="CZ33" s="690">
        <v>47</v>
      </c>
      <c r="DA33" s="719"/>
      <c r="DB33" s="719"/>
      <c r="DC33" s="723"/>
      <c r="DD33" s="694">
        <v>29846522</v>
      </c>
      <c r="DE33" s="721"/>
      <c r="DF33" s="721"/>
      <c r="DG33" s="721"/>
      <c r="DH33" s="721"/>
      <c r="DI33" s="721"/>
      <c r="DJ33" s="721"/>
      <c r="DK33" s="722"/>
      <c r="DL33" s="694">
        <v>18286176</v>
      </c>
      <c r="DM33" s="721"/>
      <c r="DN33" s="721"/>
      <c r="DO33" s="721"/>
      <c r="DP33" s="721"/>
      <c r="DQ33" s="721"/>
      <c r="DR33" s="721"/>
      <c r="DS33" s="721"/>
      <c r="DT33" s="721"/>
      <c r="DU33" s="721"/>
      <c r="DV33" s="722"/>
      <c r="DW33" s="690">
        <v>32.9</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1326511</v>
      </c>
      <c r="S34" s="686"/>
      <c r="T34" s="686"/>
      <c r="U34" s="686"/>
      <c r="V34" s="686"/>
      <c r="W34" s="686"/>
      <c r="X34" s="686"/>
      <c r="Y34" s="687"/>
      <c r="Z34" s="688">
        <v>1</v>
      </c>
      <c r="AA34" s="688"/>
      <c r="AB34" s="688"/>
      <c r="AC34" s="688"/>
      <c r="AD34" s="689">
        <v>43874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12895612</v>
      </c>
      <c r="CS34" s="686"/>
      <c r="CT34" s="686"/>
      <c r="CU34" s="686"/>
      <c r="CV34" s="686"/>
      <c r="CW34" s="686"/>
      <c r="CX34" s="686"/>
      <c r="CY34" s="687"/>
      <c r="CZ34" s="690">
        <v>10.3</v>
      </c>
      <c r="DA34" s="719"/>
      <c r="DB34" s="719"/>
      <c r="DC34" s="723"/>
      <c r="DD34" s="694">
        <v>9413785</v>
      </c>
      <c r="DE34" s="686"/>
      <c r="DF34" s="686"/>
      <c r="DG34" s="686"/>
      <c r="DH34" s="686"/>
      <c r="DI34" s="686"/>
      <c r="DJ34" s="686"/>
      <c r="DK34" s="687"/>
      <c r="DL34" s="694">
        <v>6991912</v>
      </c>
      <c r="DM34" s="686"/>
      <c r="DN34" s="686"/>
      <c r="DO34" s="686"/>
      <c r="DP34" s="686"/>
      <c r="DQ34" s="686"/>
      <c r="DR34" s="686"/>
      <c r="DS34" s="686"/>
      <c r="DT34" s="686"/>
      <c r="DU34" s="686"/>
      <c r="DV34" s="687"/>
      <c r="DW34" s="690">
        <v>12.6</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127507</v>
      </c>
      <c r="S35" s="686"/>
      <c r="T35" s="686"/>
      <c r="U35" s="686"/>
      <c r="V35" s="686"/>
      <c r="W35" s="686"/>
      <c r="X35" s="686"/>
      <c r="Y35" s="687"/>
      <c r="Z35" s="688">
        <v>0.1</v>
      </c>
      <c r="AA35" s="688"/>
      <c r="AB35" s="688"/>
      <c r="AC35" s="688"/>
      <c r="AD35" s="689" t="s">
        <v>236</v>
      </c>
      <c r="AE35" s="689"/>
      <c r="AF35" s="689"/>
      <c r="AG35" s="689"/>
      <c r="AH35" s="689"/>
      <c r="AI35" s="689"/>
      <c r="AJ35" s="689"/>
      <c r="AK35" s="689"/>
      <c r="AL35" s="690" t="s">
        <v>236</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779726</v>
      </c>
      <c r="CS35" s="721"/>
      <c r="CT35" s="721"/>
      <c r="CU35" s="721"/>
      <c r="CV35" s="721"/>
      <c r="CW35" s="721"/>
      <c r="CX35" s="721"/>
      <c r="CY35" s="722"/>
      <c r="CZ35" s="690">
        <v>0.6</v>
      </c>
      <c r="DA35" s="719"/>
      <c r="DB35" s="719"/>
      <c r="DC35" s="723"/>
      <c r="DD35" s="694">
        <v>759523</v>
      </c>
      <c r="DE35" s="721"/>
      <c r="DF35" s="721"/>
      <c r="DG35" s="721"/>
      <c r="DH35" s="721"/>
      <c r="DI35" s="721"/>
      <c r="DJ35" s="721"/>
      <c r="DK35" s="722"/>
      <c r="DL35" s="694">
        <v>759523</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2719797</v>
      </c>
      <c r="S36" s="686"/>
      <c r="T36" s="686"/>
      <c r="U36" s="686"/>
      <c r="V36" s="686"/>
      <c r="W36" s="686"/>
      <c r="X36" s="686"/>
      <c r="Y36" s="687"/>
      <c r="Z36" s="688">
        <v>2.1</v>
      </c>
      <c r="AA36" s="688"/>
      <c r="AB36" s="688"/>
      <c r="AC36" s="688"/>
      <c r="AD36" s="689" t="s">
        <v>230</v>
      </c>
      <c r="AE36" s="689"/>
      <c r="AF36" s="689"/>
      <c r="AG36" s="689"/>
      <c r="AH36" s="689"/>
      <c r="AI36" s="689"/>
      <c r="AJ36" s="689"/>
      <c r="AK36" s="689"/>
      <c r="AL36" s="690" t="s">
        <v>230</v>
      </c>
      <c r="AM36" s="691"/>
      <c r="AN36" s="691"/>
      <c r="AO36" s="692"/>
      <c r="AP36" s="235"/>
      <c r="AQ36" s="759" t="s">
        <v>326</v>
      </c>
      <c r="AR36" s="760"/>
      <c r="AS36" s="760"/>
      <c r="AT36" s="760"/>
      <c r="AU36" s="760"/>
      <c r="AV36" s="760"/>
      <c r="AW36" s="760"/>
      <c r="AX36" s="760"/>
      <c r="AY36" s="761"/>
      <c r="AZ36" s="674">
        <v>15580803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229147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33770093</v>
      </c>
      <c r="CS36" s="686"/>
      <c r="CT36" s="686"/>
      <c r="CU36" s="686"/>
      <c r="CV36" s="686"/>
      <c r="CW36" s="686"/>
      <c r="CX36" s="686"/>
      <c r="CY36" s="687"/>
      <c r="CZ36" s="690">
        <v>27</v>
      </c>
      <c r="DA36" s="719"/>
      <c r="DB36" s="719"/>
      <c r="DC36" s="723"/>
      <c r="DD36" s="694">
        <v>11499142</v>
      </c>
      <c r="DE36" s="686"/>
      <c r="DF36" s="686"/>
      <c r="DG36" s="686"/>
      <c r="DH36" s="686"/>
      <c r="DI36" s="686"/>
      <c r="DJ36" s="686"/>
      <c r="DK36" s="687"/>
      <c r="DL36" s="694">
        <v>4285393</v>
      </c>
      <c r="DM36" s="686"/>
      <c r="DN36" s="686"/>
      <c r="DO36" s="686"/>
      <c r="DP36" s="686"/>
      <c r="DQ36" s="686"/>
      <c r="DR36" s="686"/>
      <c r="DS36" s="686"/>
      <c r="DT36" s="686"/>
      <c r="DU36" s="686"/>
      <c r="DV36" s="687"/>
      <c r="DW36" s="690">
        <v>7.7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1711337</v>
      </c>
      <c r="S37" s="686"/>
      <c r="T37" s="686"/>
      <c r="U37" s="686"/>
      <c r="V37" s="686"/>
      <c r="W37" s="686"/>
      <c r="X37" s="686"/>
      <c r="Y37" s="687"/>
      <c r="Z37" s="688">
        <v>1.3</v>
      </c>
      <c r="AA37" s="688"/>
      <c r="AB37" s="688"/>
      <c r="AC37" s="688"/>
      <c r="AD37" s="689" t="s">
        <v>230</v>
      </c>
      <c r="AE37" s="689"/>
      <c r="AF37" s="689"/>
      <c r="AG37" s="689"/>
      <c r="AH37" s="689"/>
      <c r="AI37" s="689"/>
      <c r="AJ37" s="689"/>
      <c r="AK37" s="689"/>
      <c r="AL37" s="690" t="s">
        <v>236</v>
      </c>
      <c r="AM37" s="691"/>
      <c r="AN37" s="691"/>
      <c r="AO37" s="692"/>
      <c r="AQ37" s="763" t="s">
        <v>330</v>
      </c>
      <c r="AR37" s="764"/>
      <c r="AS37" s="764"/>
      <c r="AT37" s="764"/>
      <c r="AU37" s="764"/>
      <c r="AV37" s="764"/>
      <c r="AW37" s="764"/>
      <c r="AX37" s="764"/>
      <c r="AY37" s="765"/>
      <c r="AZ37" s="685">
        <v>3924844</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25506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88517</v>
      </c>
      <c r="CS37" s="721"/>
      <c r="CT37" s="721"/>
      <c r="CU37" s="721"/>
      <c r="CV37" s="721"/>
      <c r="CW37" s="721"/>
      <c r="CX37" s="721"/>
      <c r="CY37" s="722"/>
      <c r="CZ37" s="690">
        <v>0.1</v>
      </c>
      <c r="DA37" s="719"/>
      <c r="DB37" s="719"/>
      <c r="DC37" s="723"/>
      <c r="DD37" s="694">
        <v>88517</v>
      </c>
      <c r="DE37" s="721"/>
      <c r="DF37" s="721"/>
      <c r="DG37" s="721"/>
      <c r="DH37" s="721"/>
      <c r="DI37" s="721"/>
      <c r="DJ37" s="721"/>
      <c r="DK37" s="722"/>
      <c r="DL37" s="694">
        <v>87014</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3117949</v>
      </c>
      <c r="S38" s="686"/>
      <c r="T38" s="686"/>
      <c r="U38" s="686"/>
      <c r="V38" s="686"/>
      <c r="W38" s="686"/>
      <c r="X38" s="686"/>
      <c r="Y38" s="687"/>
      <c r="Z38" s="688">
        <v>2.4</v>
      </c>
      <c r="AA38" s="688"/>
      <c r="AB38" s="688"/>
      <c r="AC38" s="688"/>
      <c r="AD38" s="689">
        <v>67625</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2096568</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23099</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7979001</v>
      </c>
      <c r="CS38" s="686"/>
      <c r="CT38" s="686"/>
      <c r="CU38" s="686"/>
      <c r="CV38" s="686"/>
      <c r="CW38" s="686"/>
      <c r="CX38" s="686"/>
      <c r="CY38" s="687"/>
      <c r="CZ38" s="690">
        <v>6.4</v>
      </c>
      <c r="DA38" s="719"/>
      <c r="DB38" s="719"/>
      <c r="DC38" s="723"/>
      <c r="DD38" s="694">
        <v>6552846</v>
      </c>
      <c r="DE38" s="686"/>
      <c r="DF38" s="686"/>
      <c r="DG38" s="686"/>
      <c r="DH38" s="686"/>
      <c r="DI38" s="686"/>
      <c r="DJ38" s="686"/>
      <c r="DK38" s="687"/>
      <c r="DL38" s="694">
        <v>6234628</v>
      </c>
      <c r="DM38" s="686"/>
      <c r="DN38" s="686"/>
      <c r="DO38" s="686"/>
      <c r="DP38" s="686"/>
      <c r="DQ38" s="686"/>
      <c r="DR38" s="686"/>
      <c r="DS38" s="686"/>
      <c r="DT38" s="686"/>
      <c r="DU38" s="686"/>
      <c r="DV38" s="687"/>
      <c r="DW38" s="690">
        <v>11.2</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9150100</v>
      </c>
      <c r="S39" s="686"/>
      <c r="T39" s="686"/>
      <c r="U39" s="686"/>
      <c r="V39" s="686"/>
      <c r="W39" s="686"/>
      <c r="X39" s="686"/>
      <c r="Y39" s="687"/>
      <c r="Z39" s="688">
        <v>7.1</v>
      </c>
      <c r="AA39" s="688"/>
      <c r="AB39" s="688"/>
      <c r="AC39" s="688"/>
      <c r="AD39" s="689" t="s">
        <v>236</v>
      </c>
      <c r="AE39" s="689"/>
      <c r="AF39" s="689"/>
      <c r="AG39" s="689"/>
      <c r="AH39" s="689"/>
      <c r="AI39" s="689"/>
      <c r="AJ39" s="689"/>
      <c r="AK39" s="689"/>
      <c r="AL39" s="690" t="s">
        <v>257</v>
      </c>
      <c r="AM39" s="691"/>
      <c r="AN39" s="691"/>
      <c r="AO39" s="692"/>
      <c r="AQ39" s="763" t="s">
        <v>338</v>
      </c>
      <c r="AR39" s="764"/>
      <c r="AS39" s="764"/>
      <c r="AT39" s="764"/>
      <c r="AU39" s="764"/>
      <c r="AV39" s="764"/>
      <c r="AW39" s="764"/>
      <c r="AX39" s="764"/>
      <c r="AY39" s="765"/>
      <c r="AZ39" s="685">
        <v>876258</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34080</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1316409</v>
      </c>
      <c r="CS39" s="721"/>
      <c r="CT39" s="721"/>
      <c r="CU39" s="721"/>
      <c r="CV39" s="721"/>
      <c r="CW39" s="721"/>
      <c r="CX39" s="721"/>
      <c r="CY39" s="722"/>
      <c r="CZ39" s="690">
        <v>1.1000000000000001</v>
      </c>
      <c r="DA39" s="719"/>
      <c r="DB39" s="719"/>
      <c r="DC39" s="723"/>
      <c r="DD39" s="694">
        <v>1175600</v>
      </c>
      <c r="DE39" s="721"/>
      <c r="DF39" s="721"/>
      <c r="DG39" s="721"/>
      <c r="DH39" s="721"/>
      <c r="DI39" s="721"/>
      <c r="DJ39" s="721"/>
      <c r="DK39" s="722"/>
      <c r="DL39" s="694" t="s">
        <v>236</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559100</v>
      </c>
      <c r="S40" s="686"/>
      <c r="T40" s="686"/>
      <c r="U40" s="686"/>
      <c r="V40" s="686"/>
      <c r="W40" s="686"/>
      <c r="X40" s="686"/>
      <c r="Y40" s="687"/>
      <c r="Z40" s="688">
        <v>0.4</v>
      </c>
      <c r="AA40" s="688"/>
      <c r="AB40" s="688"/>
      <c r="AC40" s="688"/>
      <c r="AD40" s="689" t="s">
        <v>236</v>
      </c>
      <c r="AE40" s="689"/>
      <c r="AF40" s="689"/>
      <c r="AG40" s="689"/>
      <c r="AH40" s="689"/>
      <c r="AI40" s="689"/>
      <c r="AJ40" s="689"/>
      <c r="AK40" s="689"/>
      <c r="AL40" s="690" t="s">
        <v>236</v>
      </c>
      <c r="AM40" s="691"/>
      <c r="AN40" s="691"/>
      <c r="AO40" s="692"/>
      <c r="AQ40" s="763" t="s">
        <v>342</v>
      </c>
      <c r="AR40" s="764"/>
      <c r="AS40" s="764"/>
      <c r="AT40" s="764"/>
      <c r="AU40" s="764"/>
      <c r="AV40" s="764"/>
      <c r="AW40" s="764"/>
      <c r="AX40" s="764"/>
      <c r="AY40" s="765"/>
      <c r="AZ40" s="685">
        <v>693372</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2051337</v>
      </c>
      <c r="CS40" s="686"/>
      <c r="CT40" s="686"/>
      <c r="CU40" s="686"/>
      <c r="CV40" s="686"/>
      <c r="CW40" s="686"/>
      <c r="CX40" s="686"/>
      <c r="CY40" s="687"/>
      <c r="CZ40" s="690">
        <v>1.6</v>
      </c>
      <c r="DA40" s="719"/>
      <c r="DB40" s="719"/>
      <c r="DC40" s="723"/>
      <c r="DD40" s="694">
        <v>445626</v>
      </c>
      <c r="DE40" s="686"/>
      <c r="DF40" s="686"/>
      <c r="DG40" s="686"/>
      <c r="DH40" s="686"/>
      <c r="DI40" s="686"/>
      <c r="DJ40" s="686"/>
      <c r="DK40" s="687"/>
      <c r="DL40" s="694">
        <v>14720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236</v>
      </c>
      <c r="AM41" s="691"/>
      <c r="AN41" s="691"/>
      <c r="AO41" s="692"/>
      <c r="AQ41" s="763" t="s">
        <v>347</v>
      </c>
      <c r="AR41" s="764"/>
      <c r="AS41" s="764"/>
      <c r="AT41" s="764"/>
      <c r="AU41" s="764"/>
      <c r="AV41" s="764"/>
      <c r="AW41" s="764"/>
      <c r="AX41" s="764"/>
      <c r="AY41" s="765"/>
      <c r="AZ41" s="685">
        <v>1560323</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236</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2721900</v>
      </c>
      <c r="S42" s="686"/>
      <c r="T42" s="686"/>
      <c r="U42" s="686"/>
      <c r="V42" s="686"/>
      <c r="W42" s="686"/>
      <c r="X42" s="686"/>
      <c r="Y42" s="687"/>
      <c r="Z42" s="688">
        <v>2.1</v>
      </c>
      <c r="AA42" s="688"/>
      <c r="AB42" s="688"/>
      <c r="AC42" s="688"/>
      <c r="AD42" s="689" t="s">
        <v>236</v>
      </c>
      <c r="AE42" s="689"/>
      <c r="AF42" s="689"/>
      <c r="AG42" s="689"/>
      <c r="AH42" s="689"/>
      <c r="AI42" s="689"/>
      <c r="AJ42" s="689"/>
      <c r="AK42" s="689"/>
      <c r="AL42" s="690" t="s">
        <v>236</v>
      </c>
      <c r="AM42" s="691"/>
      <c r="AN42" s="691"/>
      <c r="AO42" s="692"/>
      <c r="AQ42" s="784" t="s">
        <v>351</v>
      </c>
      <c r="AR42" s="785"/>
      <c r="AS42" s="785"/>
      <c r="AT42" s="785"/>
      <c r="AU42" s="785"/>
      <c r="AV42" s="785"/>
      <c r="AW42" s="785"/>
      <c r="AX42" s="785"/>
      <c r="AY42" s="786"/>
      <c r="AZ42" s="776">
        <v>6429438</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377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12906592</v>
      </c>
      <c r="CS42" s="686"/>
      <c r="CT42" s="686"/>
      <c r="CU42" s="686"/>
      <c r="CV42" s="686"/>
      <c r="CW42" s="686"/>
      <c r="CX42" s="686"/>
      <c r="CY42" s="687"/>
      <c r="CZ42" s="690">
        <v>10.3</v>
      </c>
      <c r="DA42" s="691"/>
      <c r="DB42" s="691"/>
      <c r="DC42" s="703"/>
      <c r="DD42" s="694">
        <v>2565085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128200601</v>
      </c>
      <c r="S43" s="777"/>
      <c r="T43" s="777"/>
      <c r="U43" s="777"/>
      <c r="V43" s="777"/>
      <c r="W43" s="777"/>
      <c r="X43" s="777"/>
      <c r="Y43" s="778"/>
      <c r="Z43" s="779">
        <v>100</v>
      </c>
      <c r="AA43" s="779"/>
      <c r="AB43" s="779"/>
      <c r="AC43" s="779"/>
      <c r="AD43" s="780">
        <v>52332964</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280514</v>
      </c>
      <c r="CS43" s="721"/>
      <c r="CT43" s="721"/>
      <c r="CU43" s="721"/>
      <c r="CV43" s="721"/>
      <c r="CW43" s="721"/>
      <c r="CX43" s="721"/>
      <c r="CY43" s="722"/>
      <c r="CZ43" s="690">
        <v>0.2</v>
      </c>
      <c r="DA43" s="719"/>
      <c r="DB43" s="719"/>
      <c r="DC43" s="723"/>
      <c r="DD43" s="694">
        <v>280514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12771808</v>
      </c>
      <c r="CS44" s="686"/>
      <c r="CT44" s="686"/>
      <c r="CU44" s="686"/>
      <c r="CV44" s="686"/>
      <c r="CW44" s="686"/>
      <c r="CX44" s="686"/>
      <c r="CY44" s="687"/>
      <c r="CZ44" s="690">
        <v>10.199999999999999</v>
      </c>
      <c r="DA44" s="691"/>
      <c r="DB44" s="691"/>
      <c r="DC44" s="703"/>
      <c r="DD44" s="694">
        <v>2551542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6442844</v>
      </c>
      <c r="CS45" s="721"/>
      <c r="CT45" s="721"/>
      <c r="CU45" s="721"/>
      <c r="CV45" s="721"/>
      <c r="CW45" s="721"/>
      <c r="CX45" s="721"/>
      <c r="CY45" s="722"/>
      <c r="CZ45" s="690">
        <v>5.0999999999999996</v>
      </c>
      <c r="DA45" s="719"/>
      <c r="DB45" s="719"/>
      <c r="DC45" s="723"/>
      <c r="DD45" s="694">
        <v>492946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5792050</v>
      </c>
      <c r="CS46" s="686"/>
      <c r="CT46" s="686"/>
      <c r="CU46" s="686"/>
      <c r="CV46" s="686"/>
      <c r="CW46" s="686"/>
      <c r="CX46" s="686"/>
      <c r="CY46" s="687"/>
      <c r="CZ46" s="690">
        <v>4.5999999999999996</v>
      </c>
      <c r="DA46" s="691"/>
      <c r="DB46" s="691"/>
      <c r="DC46" s="703"/>
      <c r="DD46" s="694">
        <v>2028535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134784</v>
      </c>
      <c r="CS47" s="721"/>
      <c r="CT47" s="721"/>
      <c r="CU47" s="721"/>
      <c r="CV47" s="721"/>
      <c r="CW47" s="721"/>
      <c r="CX47" s="721"/>
      <c r="CY47" s="722"/>
      <c r="CZ47" s="690">
        <v>0.1</v>
      </c>
      <c r="DA47" s="719"/>
      <c r="DB47" s="719"/>
      <c r="DC47" s="723"/>
      <c r="DD47" s="694">
        <v>13543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230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125163699</v>
      </c>
      <c r="CS49" s="756"/>
      <c r="CT49" s="756"/>
      <c r="CU49" s="756"/>
      <c r="CV49" s="756"/>
      <c r="CW49" s="756"/>
      <c r="CX49" s="756"/>
      <c r="CY49" s="787"/>
      <c r="CZ49" s="781">
        <v>100</v>
      </c>
      <c r="DA49" s="788"/>
      <c r="DB49" s="788"/>
      <c r="DC49" s="789"/>
      <c r="DD49" s="790">
        <v>66914389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33p+2LwJN/psNUQwGt3ymxYLihT94tlacpk8ermqSC6n96r8uY50RIzOhexN0/Z0FZwfEcrDtAYAOmsJ6/UkzA==" saltValue="KeLR8Cilgd1aPtukcv3y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128015</v>
      </c>
      <c r="R7" s="821"/>
      <c r="S7" s="821"/>
      <c r="T7" s="821"/>
      <c r="U7" s="821"/>
      <c r="V7" s="821">
        <v>125195</v>
      </c>
      <c r="W7" s="821"/>
      <c r="X7" s="821"/>
      <c r="Y7" s="821"/>
      <c r="Z7" s="821"/>
      <c r="AA7" s="821">
        <v>2820</v>
      </c>
      <c r="AB7" s="821"/>
      <c r="AC7" s="821"/>
      <c r="AD7" s="821"/>
      <c r="AE7" s="822"/>
      <c r="AF7" s="823">
        <v>2459</v>
      </c>
      <c r="AG7" s="824"/>
      <c r="AH7" s="824"/>
      <c r="AI7" s="824"/>
      <c r="AJ7" s="825"/>
      <c r="AK7" s="860">
        <v>2720</v>
      </c>
      <c r="AL7" s="861"/>
      <c r="AM7" s="861"/>
      <c r="AN7" s="861"/>
      <c r="AO7" s="861"/>
      <c r="AP7" s="861">
        <v>107037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590</v>
      </c>
      <c r="BS7" s="864" t="s">
        <v>588</v>
      </c>
      <c r="BT7" s="865"/>
      <c r="BU7" s="865"/>
      <c r="BV7" s="865"/>
      <c r="BW7" s="865"/>
      <c r="BX7" s="865"/>
      <c r="BY7" s="865"/>
      <c r="BZ7" s="865"/>
      <c r="CA7" s="865"/>
      <c r="CB7" s="865"/>
      <c r="CC7" s="865"/>
      <c r="CD7" s="865"/>
      <c r="CE7" s="865"/>
      <c r="CF7" s="865"/>
      <c r="CG7" s="866"/>
      <c r="CH7" s="857">
        <v>42</v>
      </c>
      <c r="CI7" s="858"/>
      <c r="CJ7" s="858"/>
      <c r="CK7" s="858"/>
      <c r="CL7" s="859"/>
      <c r="CM7" s="857">
        <v>298</v>
      </c>
      <c r="CN7" s="858"/>
      <c r="CO7" s="858"/>
      <c r="CP7" s="858"/>
      <c r="CQ7" s="859"/>
      <c r="CR7" s="857">
        <v>2</v>
      </c>
      <c r="CS7" s="858"/>
      <c r="CT7" s="858"/>
      <c r="CU7" s="858"/>
      <c r="CV7" s="859"/>
      <c r="CW7" s="857">
        <v>150</v>
      </c>
      <c r="CX7" s="858"/>
      <c r="CY7" s="858"/>
      <c r="CZ7" s="858"/>
      <c r="DA7" s="859"/>
      <c r="DB7" s="857" t="s">
        <v>601</v>
      </c>
      <c r="DC7" s="858"/>
      <c r="DD7" s="858"/>
      <c r="DE7" s="858"/>
      <c r="DF7" s="859"/>
      <c r="DG7" s="857" t="s">
        <v>601</v>
      </c>
      <c r="DH7" s="858"/>
      <c r="DI7" s="858"/>
      <c r="DJ7" s="858"/>
      <c r="DK7" s="859"/>
      <c r="DL7" s="857">
        <v>111</v>
      </c>
      <c r="DM7" s="858"/>
      <c r="DN7" s="858"/>
      <c r="DO7" s="858"/>
      <c r="DP7" s="859"/>
      <c r="DQ7" s="857">
        <v>111</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200</v>
      </c>
      <c r="R8" s="845"/>
      <c r="S8" s="845"/>
      <c r="T8" s="845"/>
      <c r="U8" s="845"/>
      <c r="V8" s="845">
        <v>14</v>
      </c>
      <c r="W8" s="845"/>
      <c r="X8" s="845"/>
      <c r="Y8" s="845"/>
      <c r="Z8" s="845"/>
      <c r="AA8" s="845">
        <v>186</v>
      </c>
      <c r="AB8" s="845"/>
      <c r="AC8" s="845"/>
      <c r="AD8" s="845"/>
      <c r="AE8" s="846"/>
      <c r="AF8" s="847">
        <v>186</v>
      </c>
      <c r="AG8" s="848"/>
      <c r="AH8" s="848"/>
      <c r="AI8" s="848"/>
      <c r="AJ8" s="849"/>
      <c r="AK8" s="850" t="s">
        <v>576</v>
      </c>
      <c r="AL8" s="851"/>
      <c r="AM8" s="851"/>
      <c r="AN8" s="851"/>
      <c r="AO8" s="851"/>
      <c r="AP8" s="851" t="s">
        <v>576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589</v>
      </c>
      <c r="BT8" s="855"/>
      <c r="BU8" s="855"/>
      <c r="BV8" s="855"/>
      <c r="BW8" s="855"/>
      <c r="BX8" s="855"/>
      <c r="BY8" s="855"/>
      <c r="BZ8" s="855"/>
      <c r="CA8" s="855"/>
      <c r="CB8" s="855"/>
      <c r="CC8" s="855"/>
      <c r="CD8" s="855"/>
      <c r="CE8" s="855"/>
      <c r="CF8" s="855"/>
      <c r="CG8" s="856"/>
      <c r="CH8" s="867">
        <v>0</v>
      </c>
      <c r="CI8" s="868"/>
      <c r="CJ8" s="868"/>
      <c r="CK8" s="868"/>
      <c r="CL8" s="869"/>
      <c r="CM8" s="867">
        <v>6</v>
      </c>
      <c r="CN8" s="868"/>
      <c r="CO8" s="868"/>
      <c r="CP8" s="868"/>
      <c r="CQ8" s="869"/>
      <c r="CR8" s="867">
        <v>1</v>
      </c>
      <c r="CS8" s="868"/>
      <c r="CT8" s="868"/>
      <c r="CU8" s="868"/>
      <c r="CV8" s="869"/>
      <c r="CW8" s="867">
        <v>3</v>
      </c>
      <c r="CX8" s="868"/>
      <c r="CY8" s="868"/>
      <c r="CZ8" s="868"/>
      <c r="DA8" s="869"/>
      <c r="DB8" s="867" t="s">
        <v>601</v>
      </c>
      <c r="DC8" s="868"/>
      <c r="DD8" s="868"/>
      <c r="DE8" s="868"/>
      <c r="DF8" s="869"/>
      <c r="DG8" s="867" t="s">
        <v>601</v>
      </c>
      <c r="DH8" s="868"/>
      <c r="DI8" s="868"/>
      <c r="DJ8" s="868"/>
      <c r="DK8" s="869"/>
      <c r="DL8" s="867" t="s">
        <v>601</v>
      </c>
      <c r="DM8" s="868"/>
      <c r="DN8" s="868"/>
      <c r="DO8" s="868"/>
      <c r="DP8" s="869"/>
      <c r="DQ8" s="867" t="s">
        <v>601</v>
      </c>
      <c r="DR8" s="868"/>
      <c r="DS8" s="868"/>
      <c r="DT8" s="868"/>
      <c r="DU8" s="869"/>
      <c r="DV8" s="870"/>
      <c r="DW8" s="871"/>
      <c r="DX8" s="871"/>
      <c r="DY8" s="871"/>
      <c r="DZ8" s="872"/>
      <c r="EA8" s="256"/>
    </row>
    <row r="9" spans="1:131" s="257" customFormat="1" ht="26.25" customHeight="1" x14ac:dyDescent="0.15">
      <c r="A9" s="263">
        <v>3</v>
      </c>
      <c r="B9" s="841" t="s">
        <v>389</v>
      </c>
      <c r="C9" s="842"/>
      <c r="D9" s="842"/>
      <c r="E9" s="842"/>
      <c r="F9" s="842"/>
      <c r="G9" s="842"/>
      <c r="H9" s="842"/>
      <c r="I9" s="842"/>
      <c r="J9" s="842"/>
      <c r="K9" s="842"/>
      <c r="L9" s="842"/>
      <c r="M9" s="842"/>
      <c r="N9" s="842"/>
      <c r="O9" s="842"/>
      <c r="P9" s="843"/>
      <c r="Q9" s="844">
        <v>156</v>
      </c>
      <c r="R9" s="845"/>
      <c r="S9" s="845"/>
      <c r="T9" s="845"/>
      <c r="U9" s="845"/>
      <c r="V9" s="845">
        <v>136</v>
      </c>
      <c r="W9" s="845"/>
      <c r="X9" s="845"/>
      <c r="Y9" s="845"/>
      <c r="Z9" s="845"/>
      <c r="AA9" s="845">
        <v>20</v>
      </c>
      <c r="AB9" s="845"/>
      <c r="AC9" s="845"/>
      <c r="AD9" s="845"/>
      <c r="AE9" s="846"/>
      <c r="AF9" s="847" t="s">
        <v>230</v>
      </c>
      <c r="AG9" s="848"/>
      <c r="AH9" s="848"/>
      <c r="AI9" s="848"/>
      <c r="AJ9" s="849"/>
      <c r="AK9" s="850">
        <v>24</v>
      </c>
      <c r="AL9" s="851"/>
      <c r="AM9" s="851"/>
      <c r="AN9" s="851"/>
      <c r="AO9" s="851"/>
      <c r="AP9" s="851">
        <v>798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591</v>
      </c>
      <c r="BT9" s="855"/>
      <c r="BU9" s="855"/>
      <c r="BV9" s="855"/>
      <c r="BW9" s="855"/>
      <c r="BX9" s="855"/>
      <c r="BY9" s="855"/>
      <c r="BZ9" s="855"/>
      <c r="CA9" s="855"/>
      <c r="CB9" s="855"/>
      <c r="CC9" s="855"/>
      <c r="CD9" s="855"/>
      <c r="CE9" s="855"/>
      <c r="CF9" s="855"/>
      <c r="CG9" s="856"/>
      <c r="CH9" s="867">
        <v>0</v>
      </c>
      <c r="CI9" s="868"/>
      <c r="CJ9" s="868"/>
      <c r="CK9" s="868"/>
      <c r="CL9" s="869"/>
      <c r="CM9" s="867">
        <v>24</v>
      </c>
      <c r="CN9" s="868"/>
      <c r="CO9" s="868"/>
      <c r="CP9" s="868"/>
      <c r="CQ9" s="869"/>
      <c r="CR9" s="867">
        <v>5</v>
      </c>
      <c r="CS9" s="868"/>
      <c r="CT9" s="868"/>
      <c r="CU9" s="868"/>
      <c r="CV9" s="869"/>
      <c r="CW9" s="867">
        <v>6</v>
      </c>
      <c r="CX9" s="868"/>
      <c r="CY9" s="868"/>
      <c r="CZ9" s="868"/>
      <c r="DA9" s="869"/>
      <c r="DB9" s="867" t="s">
        <v>601</v>
      </c>
      <c r="DC9" s="868"/>
      <c r="DD9" s="868"/>
      <c r="DE9" s="868"/>
      <c r="DF9" s="869"/>
      <c r="DG9" s="867" t="s">
        <v>601</v>
      </c>
      <c r="DH9" s="868"/>
      <c r="DI9" s="868"/>
      <c r="DJ9" s="868"/>
      <c r="DK9" s="869"/>
      <c r="DL9" s="867" t="s">
        <v>601</v>
      </c>
      <c r="DM9" s="868"/>
      <c r="DN9" s="868"/>
      <c r="DO9" s="868"/>
      <c r="DP9" s="869"/>
      <c r="DQ9" s="867" t="s">
        <v>601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592</v>
      </c>
      <c r="BT10" s="855"/>
      <c r="BU10" s="855"/>
      <c r="BV10" s="855"/>
      <c r="BW10" s="855"/>
      <c r="BX10" s="855"/>
      <c r="BY10" s="855"/>
      <c r="BZ10" s="855"/>
      <c r="CA10" s="855"/>
      <c r="CB10" s="855"/>
      <c r="CC10" s="855"/>
      <c r="CD10" s="855"/>
      <c r="CE10" s="855"/>
      <c r="CF10" s="855"/>
      <c r="CG10" s="856"/>
      <c r="CH10" s="867" t="s">
        <v>601</v>
      </c>
      <c r="CI10" s="868"/>
      <c r="CJ10" s="868"/>
      <c r="CK10" s="868"/>
      <c r="CL10" s="869"/>
      <c r="CM10" s="867" t="s">
        <v>601</v>
      </c>
      <c r="CN10" s="868"/>
      <c r="CO10" s="868"/>
      <c r="CP10" s="868"/>
      <c r="CQ10" s="869"/>
      <c r="CR10" s="867">
        <v>4</v>
      </c>
      <c r="CS10" s="868"/>
      <c r="CT10" s="868"/>
      <c r="CU10" s="868"/>
      <c r="CV10" s="869"/>
      <c r="CW10" s="867" t="s">
        <v>601</v>
      </c>
      <c r="CX10" s="868"/>
      <c r="CY10" s="868"/>
      <c r="CZ10" s="868"/>
      <c r="DA10" s="869"/>
      <c r="DB10" s="867" t="s">
        <v>601</v>
      </c>
      <c r="DC10" s="868"/>
      <c r="DD10" s="868"/>
      <c r="DE10" s="868"/>
      <c r="DF10" s="869"/>
      <c r="DG10" s="867" t="s">
        <v>601</v>
      </c>
      <c r="DH10" s="868"/>
      <c r="DI10" s="868"/>
      <c r="DJ10" s="868"/>
      <c r="DK10" s="869"/>
      <c r="DL10" s="867" t="s">
        <v>601</v>
      </c>
      <c r="DM10" s="868"/>
      <c r="DN10" s="868"/>
      <c r="DO10" s="868"/>
      <c r="DP10" s="869"/>
      <c r="DQ10" s="867" t="s">
        <v>601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590</v>
      </c>
      <c r="BS11" s="854" t="s">
        <v>593</v>
      </c>
      <c r="BT11" s="855"/>
      <c r="BU11" s="855"/>
      <c r="BV11" s="855"/>
      <c r="BW11" s="855"/>
      <c r="BX11" s="855"/>
      <c r="BY11" s="855"/>
      <c r="BZ11" s="855"/>
      <c r="CA11" s="855"/>
      <c r="CB11" s="855"/>
      <c r="CC11" s="855"/>
      <c r="CD11" s="855"/>
      <c r="CE11" s="855"/>
      <c r="CF11" s="855"/>
      <c r="CG11" s="856"/>
      <c r="CH11" s="867">
        <v>33</v>
      </c>
      <c r="CI11" s="868"/>
      <c r="CJ11" s="868"/>
      <c r="CK11" s="868"/>
      <c r="CL11" s="869"/>
      <c r="CM11" s="867">
        <v>1101</v>
      </c>
      <c r="CN11" s="868"/>
      <c r="CO11" s="868"/>
      <c r="CP11" s="868"/>
      <c r="CQ11" s="869"/>
      <c r="CR11" s="867">
        <v>6</v>
      </c>
      <c r="CS11" s="868"/>
      <c r="CT11" s="868"/>
      <c r="CU11" s="868"/>
      <c r="CV11" s="869"/>
      <c r="CW11" s="867" t="s">
        <v>601</v>
      </c>
      <c r="CX11" s="868"/>
      <c r="CY11" s="868"/>
      <c r="CZ11" s="868"/>
      <c r="DA11" s="869"/>
      <c r="DB11" s="867">
        <v>103</v>
      </c>
      <c r="DC11" s="868"/>
      <c r="DD11" s="868"/>
      <c r="DE11" s="868"/>
      <c r="DF11" s="869"/>
      <c r="DG11" s="867" t="s">
        <v>601</v>
      </c>
      <c r="DH11" s="868"/>
      <c r="DI11" s="868"/>
      <c r="DJ11" s="868"/>
      <c r="DK11" s="869"/>
      <c r="DL11" s="867">
        <v>1899</v>
      </c>
      <c r="DM11" s="868"/>
      <c r="DN11" s="868"/>
      <c r="DO11" s="868"/>
      <c r="DP11" s="869"/>
      <c r="DQ11" s="867" t="s">
        <v>601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594</v>
      </c>
      <c r="BT12" s="855"/>
      <c r="BU12" s="855"/>
      <c r="BV12" s="855"/>
      <c r="BW12" s="855"/>
      <c r="BX12" s="855"/>
      <c r="BY12" s="855"/>
      <c r="BZ12" s="855"/>
      <c r="CA12" s="855"/>
      <c r="CB12" s="855"/>
      <c r="CC12" s="855"/>
      <c r="CD12" s="855"/>
      <c r="CE12" s="855"/>
      <c r="CF12" s="855"/>
      <c r="CG12" s="856"/>
      <c r="CH12" s="867" t="s">
        <v>601</v>
      </c>
      <c r="CI12" s="868"/>
      <c r="CJ12" s="868"/>
      <c r="CK12" s="868"/>
      <c r="CL12" s="869"/>
      <c r="CM12" s="867" t="s">
        <v>601</v>
      </c>
      <c r="CN12" s="868"/>
      <c r="CO12" s="868"/>
      <c r="CP12" s="868"/>
      <c r="CQ12" s="869"/>
      <c r="CR12" s="867">
        <v>1</v>
      </c>
      <c r="CS12" s="868"/>
      <c r="CT12" s="868"/>
      <c r="CU12" s="868"/>
      <c r="CV12" s="869"/>
      <c r="CW12" s="867" t="s">
        <v>601</v>
      </c>
      <c r="CX12" s="868"/>
      <c r="CY12" s="868"/>
      <c r="CZ12" s="868"/>
      <c r="DA12" s="869"/>
      <c r="DB12" s="867" t="s">
        <v>601</v>
      </c>
      <c r="DC12" s="868"/>
      <c r="DD12" s="868"/>
      <c r="DE12" s="868"/>
      <c r="DF12" s="869"/>
      <c r="DG12" s="867" t="s">
        <v>601</v>
      </c>
      <c r="DH12" s="868"/>
      <c r="DI12" s="868"/>
      <c r="DJ12" s="868"/>
      <c r="DK12" s="869"/>
      <c r="DL12" s="867" t="s">
        <v>601</v>
      </c>
      <c r="DM12" s="868"/>
      <c r="DN12" s="868"/>
      <c r="DO12" s="868"/>
      <c r="DP12" s="869"/>
      <c r="DQ12" s="867" t="s">
        <v>601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595</v>
      </c>
      <c r="BT13" s="855"/>
      <c r="BU13" s="855"/>
      <c r="BV13" s="855"/>
      <c r="BW13" s="855"/>
      <c r="BX13" s="855"/>
      <c r="BY13" s="855"/>
      <c r="BZ13" s="855"/>
      <c r="CA13" s="855"/>
      <c r="CB13" s="855"/>
      <c r="CC13" s="855"/>
      <c r="CD13" s="855"/>
      <c r="CE13" s="855"/>
      <c r="CF13" s="855"/>
      <c r="CG13" s="856"/>
      <c r="CH13" s="867">
        <v>3</v>
      </c>
      <c r="CI13" s="868"/>
      <c r="CJ13" s="868"/>
      <c r="CK13" s="868"/>
      <c r="CL13" s="869"/>
      <c r="CM13" s="867">
        <v>61</v>
      </c>
      <c r="CN13" s="868"/>
      <c r="CO13" s="868"/>
      <c r="CP13" s="868"/>
      <c r="CQ13" s="869"/>
      <c r="CR13" s="867">
        <v>28</v>
      </c>
      <c r="CS13" s="868"/>
      <c r="CT13" s="868"/>
      <c r="CU13" s="868"/>
      <c r="CV13" s="869"/>
      <c r="CW13" s="867">
        <v>2</v>
      </c>
      <c r="CX13" s="868"/>
      <c r="CY13" s="868"/>
      <c r="CZ13" s="868"/>
      <c r="DA13" s="869"/>
      <c r="DB13" s="867" t="s">
        <v>601</v>
      </c>
      <c r="DC13" s="868"/>
      <c r="DD13" s="868"/>
      <c r="DE13" s="868"/>
      <c r="DF13" s="869"/>
      <c r="DG13" s="867" t="s">
        <v>601</v>
      </c>
      <c r="DH13" s="868"/>
      <c r="DI13" s="868"/>
      <c r="DJ13" s="868"/>
      <c r="DK13" s="869"/>
      <c r="DL13" s="867" t="s">
        <v>601</v>
      </c>
      <c r="DM13" s="868"/>
      <c r="DN13" s="868"/>
      <c r="DO13" s="868"/>
      <c r="DP13" s="869"/>
      <c r="DQ13" s="867" t="s">
        <v>601</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596</v>
      </c>
      <c r="BT14" s="855"/>
      <c r="BU14" s="855"/>
      <c r="BV14" s="855"/>
      <c r="BW14" s="855"/>
      <c r="BX14" s="855"/>
      <c r="BY14" s="855"/>
      <c r="BZ14" s="855"/>
      <c r="CA14" s="855"/>
      <c r="CB14" s="855"/>
      <c r="CC14" s="855"/>
      <c r="CD14" s="855"/>
      <c r="CE14" s="855"/>
      <c r="CF14" s="855"/>
      <c r="CG14" s="856"/>
      <c r="CH14" s="867">
        <v>-22</v>
      </c>
      <c r="CI14" s="868"/>
      <c r="CJ14" s="868"/>
      <c r="CK14" s="868"/>
      <c r="CL14" s="869"/>
      <c r="CM14" s="867">
        <v>68</v>
      </c>
      <c r="CN14" s="868"/>
      <c r="CO14" s="868"/>
      <c r="CP14" s="868"/>
      <c r="CQ14" s="869"/>
      <c r="CR14" s="867">
        <v>27</v>
      </c>
      <c r="CS14" s="868"/>
      <c r="CT14" s="868"/>
      <c r="CU14" s="868"/>
      <c r="CV14" s="869"/>
      <c r="CW14" s="867">
        <v>1</v>
      </c>
      <c r="CX14" s="868"/>
      <c r="CY14" s="868"/>
      <c r="CZ14" s="868"/>
      <c r="DA14" s="869"/>
      <c r="DB14" s="867" t="s">
        <v>601</v>
      </c>
      <c r="DC14" s="868"/>
      <c r="DD14" s="868"/>
      <c r="DE14" s="868"/>
      <c r="DF14" s="869"/>
      <c r="DG14" s="867" t="s">
        <v>601</v>
      </c>
      <c r="DH14" s="868"/>
      <c r="DI14" s="868"/>
      <c r="DJ14" s="868"/>
      <c r="DK14" s="869"/>
      <c r="DL14" s="867" t="s">
        <v>601</v>
      </c>
      <c r="DM14" s="868"/>
      <c r="DN14" s="868"/>
      <c r="DO14" s="868"/>
      <c r="DP14" s="869"/>
      <c r="DQ14" s="867" t="s">
        <v>601</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597</v>
      </c>
      <c r="BT15" s="855"/>
      <c r="BU15" s="855"/>
      <c r="BV15" s="855"/>
      <c r="BW15" s="855"/>
      <c r="BX15" s="855"/>
      <c r="BY15" s="855"/>
      <c r="BZ15" s="855"/>
      <c r="CA15" s="855"/>
      <c r="CB15" s="855"/>
      <c r="CC15" s="855"/>
      <c r="CD15" s="855"/>
      <c r="CE15" s="855"/>
      <c r="CF15" s="855"/>
      <c r="CG15" s="856"/>
      <c r="CH15" s="867">
        <v>-4</v>
      </c>
      <c r="CI15" s="868"/>
      <c r="CJ15" s="868"/>
      <c r="CK15" s="868"/>
      <c r="CL15" s="869"/>
      <c r="CM15" s="867">
        <v>124</v>
      </c>
      <c r="CN15" s="868"/>
      <c r="CO15" s="868"/>
      <c r="CP15" s="868"/>
      <c r="CQ15" s="869"/>
      <c r="CR15" s="867">
        <v>94</v>
      </c>
      <c r="CS15" s="868"/>
      <c r="CT15" s="868"/>
      <c r="CU15" s="868"/>
      <c r="CV15" s="869"/>
      <c r="CW15" s="867" t="s">
        <v>601</v>
      </c>
      <c r="CX15" s="868"/>
      <c r="CY15" s="868"/>
      <c r="CZ15" s="868"/>
      <c r="DA15" s="869"/>
      <c r="DB15" s="867" t="s">
        <v>601</v>
      </c>
      <c r="DC15" s="868"/>
      <c r="DD15" s="868"/>
      <c r="DE15" s="868"/>
      <c r="DF15" s="869"/>
      <c r="DG15" s="867" t="s">
        <v>601</v>
      </c>
      <c r="DH15" s="868"/>
      <c r="DI15" s="868"/>
      <c r="DJ15" s="868"/>
      <c r="DK15" s="869"/>
      <c r="DL15" s="867" t="s">
        <v>601</v>
      </c>
      <c r="DM15" s="868"/>
      <c r="DN15" s="868"/>
      <c r="DO15" s="868"/>
      <c r="DP15" s="869"/>
      <c r="DQ15" s="867" t="s">
        <v>601</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598</v>
      </c>
      <c r="BT16" s="855"/>
      <c r="BU16" s="855"/>
      <c r="BV16" s="855"/>
      <c r="BW16" s="855"/>
      <c r="BX16" s="855"/>
      <c r="BY16" s="855"/>
      <c r="BZ16" s="855"/>
      <c r="CA16" s="855"/>
      <c r="CB16" s="855"/>
      <c r="CC16" s="855"/>
      <c r="CD16" s="855"/>
      <c r="CE16" s="855"/>
      <c r="CF16" s="855"/>
      <c r="CG16" s="856"/>
      <c r="CH16" s="867">
        <v>-1</v>
      </c>
      <c r="CI16" s="868"/>
      <c r="CJ16" s="868"/>
      <c r="CK16" s="868"/>
      <c r="CL16" s="869"/>
      <c r="CM16" s="867">
        <v>8</v>
      </c>
      <c r="CN16" s="868"/>
      <c r="CO16" s="868"/>
      <c r="CP16" s="868"/>
      <c r="CQ16" s="869"/>
      <c r="CR16" s="867">
        <v>34</v>
      </c>
      <c r="CS16" s="868"/>
      <c r="CT16" s="868"/>
      <c r="CU16" s="868"/>
      <c r="CV16" s="869"/>
      <c r="CW16" s="867" t="s">
        <v>601</v>
      </c>
      <c r="CX16" s="868"/>
      <c r="CY16" s="868"/>
      <c r="CZ16" s="868"/>
      <c r="DA16" s="869"/>
      <c r="DB16" s="867" t="s">
        <v>601</v>
      </c>
      <c r="DC16" s="868"/>
      <c r="DD16" s="868"/>
      <c r="DE16" s="868"/>
      <c r="DF16" s="869"/>
      <c r="DG16" s="867" t="s">
        <v>601</v>
      </c>
      <c r="DH16" s="868"/>
      <c r="DI16" s="868"/>
      <c r="DJ16" s="868"/>
      <c r="DK16" s="869"/>
      <c r="DL16" s="867" t="s">
        <v>601</v>
      </c>
      <c r="DM16" s="868"/>
      <c r="DN16" s="868"/>
      <c r="DO16" s="868"/>
      <c r="DP16" s="869"/>
      <c r="DQ16" s="867" t="s">
        <v>601</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603</v>
      </c>
      <c r="BT17" s="855"/>
      <c r="BU17" s="855"/>
      <c r="BV17" s="855"/>
      <c r="BW17" s="855"/>
      <c r="BX17" s="855"/>
      <c r="BY17" s="855"/>
      <c r="BZ17" s="855"/>
      <c r="CA17" s="855"/>
      <c r="CB17" s="855"/>
      <c r="CC17" s="855"/>
      <c r="CD17" s="855"/>
      <c r="CE17" s="855"/>
      <c r="CF17" s="855"/>
      <c r="CG17" s="856"/>
      <c r="CH17" s="867">
        <v>-17</v>
      </c>
      <c r="CI17" s="868"/>
      <c r="CJ17" s="868"/>
      <c r="CK17" s="868"/>
      <c r="CL17" s="869"/>
      <c r="CM17" s="867">
        <v>234</v>
      </c>
      <c r="CN17" s="868"/>
      <c r="CO17" s="868"/>
      <c r="CP17" s="868"/>
      <c r="CQ17" s="869"/>
      <c r="CR17" s="867">
        <v>28</v>
      </c>
      <c r="CS17" s="868"/>
      <c r="CT17" s="868"/>
      <c r="CU17" s="868"/>
      <c r="CV17" s="869"/>
      <c r="CW17" s="867" t="s">
        <v>601</v>
      </c>
      <c r="CX17" s="868"/>
      <c r="CY17" s="868"/>
      <c r="CZ17" s="868"/>
      <c r="DA17" s="869"/>
      <c r="DB17" s="867" t="s">
        <v>601</v>
      </c>
      <c r="DC17" s="868"/>
      <c r="DD17" s="868"/>
      <c r="DE17" s="868"/>
      <c r="DF17" s="869"/>
      <c r="DG17" s="867" t="s">
        <v>601</v>
      </c>
      <c r="DH17" s="868"/>
      <c r="DI17" s="868"/>
      <c r="DJ17" s="868"/>
      <c r="DK17" s="869"/>
      <c r="DL17" s="867" t="s">
        <v>601</v>
      </c>
      <c r="DM17" s="868"/>
      <c r="DN17" s="868"/>
      <c r="DO17" s="868"/>
      <c r="DP17" s="869"/>
      <c r="DQ17" s="867" t="s">
        <v>601</v>
      </c>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599</v>
      </c>
      <c r="BT18" s="855"/>
      <c r="BU18" s="855"/>
      <c r="BV18" s="855"/>
      <c r="BW18" s="855"/>
      <c r="BX18" s="855"/>
      <c r="BY18" s="855"/>
      <c r="BZ18" s="855"/>
      <c r="CA18" s="855"/>
      <c r="CB18" s="855"/>
      <c r="CC18" s="855"/>
      <c r="CD18" s="855"/>
      <c r="CE18" s="855"/>
      <c r="CF18" s="855"/>
      <c r="CG18" s="856"/>
      <c r="CH18" s="867" t="s">
        <v>601</v>
      </c>
      <c r="CI18" s="868"/>
      <c r="CJ18" s="868"/>
      <c r="CK18" s="868"/>
      <c r="CL18" s="869"/>
      <c r="CM18" s="867" t="s">
        <v>601</v>
      </c>
      <c r="CN18" s="868"/>
      <c r="CO18" s="868"/>
      <c r="CP18" s="868"/>
      <c r="CQ18" s="869"/>
      <c r="CR18" s="867">
        <v>2</v>
      </c>
      <c r="CS18" s="868"/>
      <c r="CT18" s="868"/>
      <c r="CU18" s="868"/>
      <c r="CV18" s="869"/>
      <c r="CW18" s="867" t="s">
        <v>601</v>
      </c>
      <c r="CX18" s="868"/>
      <c r="CY18" s="868"/>
      <c r="CZ18" s="868"/>
      <c r="DA18" s="869"/>
      <c r="DB18" s="867" t="s">
        <v>601</v>
      </c>
      <c r="DC18" s="868"/>
      <c r="DD18" s="868"/>
      <c r="DE18" s="868"/>
      <c r="DF18" s="869"/>
      <c r="DG18" s="867" t="s">
        <v>601</v>
      </c>
      <c r="DH18" s="868"/>
      <c r="DI18" s="868"/>
      <c r="DJ18" s="868"/>
      <c r="DK18" s="869"/>
      <c r="DL18" s="867" t="s">
        <v>601</v>
      </c>
      <c r="DM18" s="868"/>
      <c r="DN18" s="868"/>
      <c r="DO18" s="868"/>
      <c r="DP18" s="869"/>
      <c r="DQ18" s="867" t="s">
        <v>601</v>
      </c>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600</v>
      </c>
      <c r="BT19" s="855"/>
      <c r="BU19" s="855"/>
      <c r="BV19" s="855"/>
      <c r="BW19" s="855"/>
      <c r="BX19" s="855"/>
      <c r="BY19" s="855"/>
      <c r="BZ19" s="855"/>
      <c r="CA19" s="855"/>
      <c r="CB19" s="855"/>
      <c r="CC19" s="855"/>
      <c r="CD19" s="855"/>
      <c r="CE19" s="855"/>
      <c r="CF19" s="855"/>
      <c r="CG19" s="856"/>
      <c r="CH19" s="867">
        <v>8</v>
      </c>
      <c r="CI19" s="868"/>
      <c r="CJ19" s="868"/>
      <c r="CK19" s="868"/>
      <c r="CL19" s="869"/>
      <c r="CM19" s="867">
        <v>84</v>
      </c>
      <c r="CN19" s="868"/>
      <c r="CO19" s="868"/>
      <c r="CP19" s="868"/>
      <c r="CQ19" s="869"/>
      <c r="CR19" s="867">
        <v>5</v>
      </c>
      <c r="CS19" s="868"/>
      <c r="CT19" s="868"/>
      <c r="CU19" s="868"/>
      <c r="CV19" s="869"/>
      <c r="CW19" s="867" t="s">
        <v>601</v>
      </c>
      <c r="CX19" s="868"/>
      <c r="CY19" s="868"/>
      <c r="CZ19" s="868"/>
      <c r="DA19" s="869"/>
      <c r="DB19" s="867" t="s">
        <v>601</v>
      </c>
      <c r="DC19" s="868"/>
      <c r="DD19" s="868"/>
      <c r="DE19" s="868"/>
      <c r="DF19" s="869"/>
      <c r="DG19" s="867" t="s">
        <v>601</v>
      </c>
      <c r="DH19" s="868"/>
      <c r="DI19" s="868"/>
      <c r="DJ19" s="868"/>
      <c r="DK19" s="869"/>
      <c r="DL19" s="867" t="s">
        <v>601</v>
      </c>
      <c r="DM19" s="868"/>
      <c r="DN19" s="868"/>
      <c r="DO19" s="868"/>
      <c r="DP19" s="869"/>
      <c r="DQ19" s="867" t="s">
        <v>601</v>
      </c>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128371</v>
      </c>
      <c r="R23" s="880"/>
      <c r="S23" s="880"/>
      <c r="T23" s="880"/>
      <c r="U23" s="880"/>
      <c r="V23" s="880">
        <v>125345</v>
      </c>
      <c r="W23" s="880"/>
      <c r="X23" s="880"/>
      <c r="Y23" s="880"/>
      <c r="Z23" s="880"/>
      <c r="AA23" s="880">
        <v>3026</v>
      </c>
      <c r="AB23" s="880"/>
      <c r="AC23" s="880"/>
      <c r="AD23" s="880"/>
      <c r="AE23" s="881"/>
      <c r="AF23" s="882">
        <v>2645</v>
      </c>
      <c r="AG23" s="880"/>
      <c r="AH23" s="880"/>
      <c r="AI23" s="880"/>
      <c r="AJ23" s="883"/>
      <c r="AK23" s="884"/>
      <c r="AL23" s="885"/>
      <c r="AM23" s="885"/>
      <c r="AN23" s="885"/>
      <c r="AO23" s="885"/>
      <c r="AP23" s="880">
        <v>107835</v>
      </c>
      <c r="AQ23" s="880"/>
      <c r="AR23" s="880"/>
      <c r="AS23" s="880"/>
      <c r="AT23" s="880"/>
      <c r="AU23" s="886"/>
      <c r="AV23" s="886"/>
      <c r="AW23" s="886"/>
      <c r="AX23" s="886"/>
      <c r="AY23" s="887"/>
      <c r="AZ23" s="895" t="s">
        <v>230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18590</v>
      </c>
      <c r="R28" s="909"/>
      <c r="S28" s="909"/>
      <c r="T28" s="909"/>
      <c r="U28" s="909"/>
      <c r="V28" s="909">
        <v>18360</v>
      </c>
      <c r="W28" s="909"/>
      <c r="X28" s="909"/>
      <c r="Y28" s="909"/>
      <c r="Z28" s="909"/>
      <c r="AA28" s="909">
        <v>229</v>
      </c>
      <c r="AB28" s="909"/>
      <c r="AC28" s="909"/>
      <c r="AD28" s="909"/>
      <c r="AE28" s="910"/>
      <c r="AF28" s="911">
        <v>229</v>
      </c>
      <c r="AG28" s="909"/>
      <c r="AH28" s="909"/>
      <c r="AI28" s="909"/>
      <c r="AJ28" s="912"/>
      <c r="AK28" s="913">
        <v>1584</v>
      </c>
      <c r="AL28" s="904"/>
      <c r="AM28" s="904"/>
      <c r="AN28" s="904"/>
      <c r="AO28" s="904"/>
      <c r="AP28" s="904" t="s">
        <v>601</v>
      </c>
      <c r="AQ28" s="904"/>
      <c r="AR28" s="904"/>
      <c r="AS28" s="904"/>
      <c r="AT28" s="904"/>
      <c r="AU28" s="904" t="s">
        <v>601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150</v>
      </c>
      <c r="R29" s="845"/>
      <c r="S29" s="845"/>
      <c r="T29" s="845"/>
      <c r="U29" s="845"/>
      <c r="V29" s="845">
        <v>150</v>
      </c>
      <c r="W29" s="845"/>
      <c r="X29" s="845"/>
      <c r="Y29" s="845"/>
      <c r="Z29" s="845"/>
      <c r="AA29" s="845" t="s">
        <v>601</v>
      </c>
      <c r="AB29" s="845"/>
      <c r="AC29" s="845"/>
      <c r="AD29" s="845"/>
      <c r="AE29" s="846"/>
      <c r="AF29" s="847" t="s">
        <v>129</v>
      </c>
      <c r="AG29" s="848"/>
      <c r="AH29" s="848"/>
      <c r="AI29" s="848"/>
      <c r="AJ29" s="849"/>
      <c r="AK29" s="916">
        <v>25</v>
      </c>
      <c r="AL29" s="917"/>
      <c r="AM29" s="917"/>
      <c r="AN29" s="917"/>
      <c r="AO29" s="917"/>
      <c r="AP29" s="917">
        <v>91</v>
      </c>
      <c r="AQ29" s="917"/>
      <c r="AR29" s="917"/>
      <c r="AS29" s="917"/>
      <c r="AT29" s="917"/>
      <c r="AU29" s="917">
        <v>10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5461</v>
      </c>
      <c r="R30" s="845"/>
      <c r="S30" s="845"/>
      <c r="T30" s="845"/>
      <c r="U30" s="845"/>
      <c r="V30" s="845">
        <v>5389</v>
      </c>
      <c r="W30" s="845"/>
      <c r="X30" s="845"/>
      <c r="Y30" s="845"/>
      <c r="Z30" s="845"/>
      <c r="AA30" s="845">
        <v>72</v>
      </c>
      <c r="AB30" s="845"/>
      <c r="AC30" s="845"/>
      <c r="AD30" s="845"/>
      <c r="AE30" s="846"/>
      <c r="AF30" s="847">
        <v>72</v>
      </c>
      <c r="AG30" s="848"/>
      <c r="AH30" s="848"/>
      <c r="AI30" s="848"/>
      <c r="AJ30" s="849"/>
      <c r="AK30" s="916">
        <v>3053</v>
      </c>
      <c r="AL30" s="917"/>
      <c r="AM30" s="917"/>
      <c r="AN30" s="917"/>
      <c r="AO30" s="917"/>
      <c r="AP30" s="917" t="s">
        <v>601</v>
      </c>
      <c r="AQ30" s="917"/>
      <c r="AR30" s="917"/>
      <c r="AS30" s="917"/>
      <c r="AT30" s="917"/>
      <c r="AU30" s="917" t="s">
        <v>601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22542</v>
      </c>
      <c r="R31" s="845"/>
      <c r="S31" s="845"/>
      <c r="T31" s="845"/>
      <c r="U31" s="845"/>
      <c r="V31" s="845">
        <v>21855</v>
      </c>
      <c r="W31" s="845"/>
      <c r="X31" s="845"/>
      <c r="Y31" s="845"/>
      <c r="Z31" s="845"/>
      <c r="AA31" s="845">
        <v>687</v>
      </c>
      <c r="AB31" s="845"/>
      <c r="AC31" s="845"/>
      <c r="AD31" s="845"/>
      <c r="AE31" s="846"/>
      <c r="AF31" s="847">
        <v>687</v>
      </c>
      <c r="AG31" s="848"/>
      <c r="AH31" s="848"/>
      <c r="AI31" s="848"/>
      <c r="AJ31" s="849"/>
      <c r="AK31" s="916">
        <v>3428</v>
      </c>
      <c r="AL31" s="917"/>
      <c r="AM31" s="917"/>
      <c r="AN31" s="917"/>
      <c r="AO31" s="917"/>
      <c r="AP31" s="917" t="s">
        <v>601</v>
      </c>
      <c r="AQ31" s="917"/>
      <c r="AR31" s="917"/>
      <c r="AS31" s="917"/>
      <c r="AT31" s="917"/>
      <c r="AU31" s="917" t="s">
        <v>601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5372</v>
      </c>
      <c r="R32" s="845"/>
      <c r="S32" s="845"/>
      <c r="T32" s="845"/>
      <c r="U32" s="845"/>
      <c r="V32" s="845">
        <v>5038</v>
      </c>
      <c r="W32" s="845"/>
      <c r="X32" s="845"/>
      <c r="Y32" s="845"/>
      <c r="Z32" s="845"/>
      <c r="AA32" s="845">
        <v>334</v>
      </c>
      <c r="AB32" s="845"/>
      <c r="AC32" s="845"/>
      <c r="AD32" s="845"/>
      <c r="AE32" s="846"/>
      <c r="AF32" s="847">
        <v>4450</v>
      </c>
      <c r="AG32" s="848"/>
      <c r="AH32" s="848"/>
      <c r="AI32" s="848"/>
      <c r="AJ32" s="849"/>
      <c r="AK32" s="916">
        <v>835</v>
      </c>
      <c r="AL32" s="917"/>
      <c r="AM32" s="917"/>
      <c r="AN32" s="917"/>
      <c r="AO32" s="917"/>
      <c r="AP32" s="917">
        <v>16239</v>
      </c>
      <c r="AQ32" s="917"/>
      <c r="AR32" s="917"/>
      <c r="AS32" s="917"/>
      <c r="AT32" s="917"/>
      <c r="AU32" s="917">
        <v>7243</v>
      </c>
      <c r="AV32" s="917"/>
      <c r="AW32" s="917"/>
      <c r="AX32" s="917"/>
      <c r="AY32" s="917"/>
      <c r="AZ32" s="918" t="s">
        <v>601</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8041</v>
      </c>
      <c r="R33" s="845"/>
      <c r="S33" s="845"/>
      <c r="T33" s="845"/>
      <c r="U33" s="845"/>
      <c r="V33" s="845">
        <v>7415</v>
      </c>
      <c r="W33" s="845"/>
      <c r="X33" s="845"/>
      <c r="Y33" s="845"/>
      <c r="Z33" s="845"/>
      <c r="AA33" s="845">
        <v>626</v>
      </c>
      <c r="AB33" s="845"/>
      <c r="AC33" s="845"/>
      <c r="AD33" s="845"/>
      <c r="AE33" s="846"/>
      <c r="AF33" s="847">
        <v>556</v>
      </c>
      <c r="AG33" s="848"/>
      <c r="AH33" s="848"/>
      <c r="AI33" s="848"/>
      <c r="AJ33" s="849"/>
      <c r="AK33" s="916">
        <v>3925</v>
      </c>
      <c r="AL33" s="917"/>
      <c r="AM33" s="917"/>
      <c r="AN33" s="917"/>
      <c r="AO33" s="917"/>
      <c r="AP33" s="917">
        <v>42908</v>
      </c>
      <c r="AQ33" s="917"/>
      <c r="AR33" s="917"/>
      <c r="AS33" s="917"/>
      <c r="AT33" s="917"/>
      <c r="AU33" s="917">
        <v>26345</v>
      </c>
      <c r="AV33" s="917"/>
      <c r="AW33" s="917"/>
      <c r="AX33" s="917"/>
      <c r="AY33" s="917"/>
      <c r="AZ33" s="918" t="s">
        <v>601</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1468</v>
      </c>
      <c r="R34" s="845"/>
      <c r="S34" s="845"/>
      <c r="T34" s="845"/>
      <c r="U34" s="845"/>
      <c r="V34" s="845">
        <v>1259</v>
      </c>
      <c r="W34" s="845"/>
      <c r="X34" s="845"/>
      <c r="Y34" s="845"/>
      <c r="Z34" s="845"/>
      <c r="AA34" s="845">
        <v>208</v>
      </c>
      <c r="AB34" s="845"/>
      <c r="AC34" s="845"/>
      <c r="AD34" s="845"/>
      <c r="AE34" s="846"/>
      <c r="AF34" s="847">
        <v>161</v>
      </c>
      <c r="AG34" s="848"/>
      <c r="AH34" s="848"/>
      <c r="AI34" s="848"/>
      <c r="AJ34" s="849"/>
      <c r="AK34" s="916">
        <v>11</v>
      </c>
      <c r="AL34" s="917"/>
      <c r="AM34" s="917"/>
      <c r="AN34" s="917"/>
      <c r="AO34" s="917"/>
      <c r="AP34" s="917">
        <v>2248</v>
      </c>
      <c r="AQ34" s="917"/>
      <c r="AR34" s="917"/>
      <c r="AS34" s="917"/>
      <c r="AT34" s="917"/>
      <c r="AU34" s="917" t="s">
        <v>582</v>
      </c>
      <c r="AV34" s="917"/>
      <c r="AW34" s="917"/>
      <c r="AX34" s="917"/>
      <c r="AY34" s="917"/>
      <c r="AZ34" s="918" t="s">
        <v>601</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1096</v>
      </c>
      <c r="R35" s="845"/>
      <c r="S35" s="845"/>
      <c r="T35" s="845"/>
      <c r="U35" s="845"/>
      <c r="V35" s="845">
        <v>1089</v>
      </c>
      <c r="W35" s="845"/>
      <c r="X35" s="845"/>
      <c r="Y35" s="845"/>
      <c r="Z35" s="845"/>
      <c r="AA35" s="845">
        <v>7</v>
      </c>
      <c r="AB35" s="845"/>
      <c r="AC35" s="845"/>
      <c r="AD35" s="845"/>
      <c r="AE35" s="846"/>
      <c r="AF35" s="847">
        <v>395</v>
      </c>
      <c r="AG35" s="848"/>
      <c r="AH35" s="848"/>
      <c r="AI35" s="848"/>
      <c r="AJ35" s="849"/>
      <c r="AK35" s="916">
        <v>328</v>
      </c>
      <c r="AL35" s="917"/>
      <c r="AM35" s="917"/>
      <c r="AN35" s="917"/>
      <c r="AO35" s="917"/>
      <c r="AP35" s="917">
        <v>3</v>
      </c>
      <c r="AQ35" s="917"/>
      <c r="AR35" s="917"/>
      <c r="AS35" s="917"/>
      <c r="AT35" s="917"/>
      <c r="AU35" s="917">
        <v>2</v>
      </c>
      <c r="AV35" s="917"/>
      <c r="AW35" s="917"/>
      <c r="AX35" s="917"/>
      <c r="AY35" s="917"/>
      <c r="AZ35" s="918" t="s">
        <v>601</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414</v>
      </c>
      <c r="C36" s="842"/>
      <c r="D36" s="842"/>
      <c r="E36" s="842"/>
      <c r="F36" s="842"/>
      <c r="G36" s="842"/>
      <c r="H36" s="842"/>
      <c r="I36" s="842"/>
      <c r="J36" s="842"/>
      <c r="K36" s="842"/>
      <c r="L36" s="842"/>
      <c r="M36" s="842"/>
      <c r="N36" s="842"/>
      <c r="O36" s="842"/>
      <c r="P36" s="843"/>
      <c r="Q36" s="844">
        <v>12026</v>
      </c>
      <c r="R36" s="845"/>
      <c r="S36" s="845"/>
      <c r="T36" s="845"/>
      <c r="U36" s="845"/>
      <c r="V36" s="845">
        <v>12400</v>
      </c>
      <c r="W36" s="845"/>
      <c r="X36" s="845"/>
      <c r="Y36" s="845"/>
      <c r="Z36" s="845"/>
      <c r="AA36" s="845" t="s">
        <v>602</v>
      </c>
      <c r="AB36" s="845"/>
      <c r="AC36" s="845"/>
      <c r="AD36" s="845"/>
      <c r="AE36" s="846"/>
      <c r="AF36" s="847">
        <v>549</v>
      </c>
      <c r="AG36" s="848"/>
      <c r="AH36" s="848"/>
      <c r="AI36" s="848"/>
      <c r="AJ36" s="849"/>
      <c r="AK36" s="916">
        <v>1976</v>
      </c>
      <c r="AL36" s="917"/>
      <c r="AM36" s="917"/>
      <c r="AN36" s="917"/>
      <c r="AO36" s="917"/>
      <c r="AP36" s="917">
        <v>15248</v>
      </c>
      <c r="AQ36" s="917"/>
      <c r="AR36" s="917"/>
      <c r="AS36" s="917"/>
      <c r="AT36" s="917"/>
      <c r="AU36" s="917">
        <v>8508</v>
      </c>
      <c r="AV36" s="917"/>
      <c r="AW36" s="917"/>
      <c r="AX36" s="917"/>
      <c r="AY36" s="917"/>
      <c r="AZ36" s="918" t="s">
        <v>601</v>
      </c>
      <c r="BA36" s="918"/>
      <c r="BB36" s="918"/>
      <c r="BC36" s="918"/>
      <c r="BD36" s="918"/>
      <c r="BE36" s="914" t="s">
        <v>409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415</v>
      </c>
      <c r="C37" s="842"/>
      <c r="D37" s="842"/>
      <c r="E37" s="842"/>
      <c r="F37" s="842"/>
      <c r="G37" s="842"/>
      <c r="H37" s="842"/>
      <c r="I37" s="842"/>
      <c r="J37" s="842"/>
      <c r="K37" s="842"/>
      <c r="L37" s="842"/>
      <c r="M37" s="842"/>
      <c r="N37" s="842"/>
      <c r="O37" s="842"/>
      <c r="P37" s="843"/>
      <c r="Q37" s="844">
        <v>284</v>
      </c>
      <c r="R37" s="845"/>
      <c r="S37" s="845"/>
      <c r="T37" s="845"/>
      <c r="U37" s="845"/>
      <c r="V37" s="845">
        <v>284</v>
      </c>
      <c r="W37" s="845"/>
      <c r="X37" s="845"/>
      <c r="Y37" s="845"/>
      <c r="Z37" s="845"/>
      <c r="AA37" s="845" t="s">
        <v>601</v>
      </c>
      <c r="AB37" s="845"/>
      <c r="AC37" s="845"/>
      <c r="AD37" s="845"/>
      <c r="AE37" s="846"/>
      <c r="AF37" s="847" t="s">
        <v>230</v>
      </c>
      <c r="AG37" s="848"/>
      <c r="AH37" s="848"/>
      <c r="AI37" s="848"/>
      <c r="AJ37" s="849"/>
      <c r="AK37" s="916" t="s">
        <v>601</v>
      </c>
      <c r="AL37" s="917"/>
      <c r="AM37" s="917"/>
      <c r="AN37" s="917"/>
      <c r="AO37" s="917"/>
      <c r="AP37" s="917" t="s">
        <v>601</v>
      </c>
      <c r="AQ37" s="917"/>
      <c r="AR37" s="917"/>
      <c r="AS37" s="917"/>
      <c r="AT37" s="917"/>
      <c r="AU37" s="917" t="s">
        <v>601</v>
      </c>
      <c r="AV37" s="917"/>
      <c r="AW37" s="917"/>
      <c r="AX37" s="917"/>
      <c r="AY37" s="917"/>
      <c r="AZ37" s="918" t="s">
        <v>601</v>
      </c>
      <c r="BA37" s="918"/>
      <c r="BB37" s="918"/>
      <c r="BC37" s="918"/>
      <c r="BD37" s="918"/>
      <c r="BE37" s="914" t="s">
        <v>416</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7099</v>
      </c>
      <c r="AG63" s="928"/>
      <c r="AH63" s="928"/>
      <c r="AI63" s="928"/>
      <c r="AJ63" s="929"/>
      <c r="AK63" s="930"/>
      <c r="AL63" s="925"/>
      <c r="AM63" s="925"/>
      <c r="AN63" s="925"/>
      <c r="AO63" s="925"/>
      <c r="AP63" s="928"/>
      <c r="AQ63" s="928"/>
      <c r="AR63" s="928"/>
      <c r="AS63" s="928"/>
      <c r="AT63" s="928"/>
      <c r="AU63" s="928">
        <v>42108</v>
      </c>
      <c r="AV63" s="928"/>
      <c r="AW63" s="928"/>
      <c r="AX63" s="928"/>
      <c r="AY63" s="928"/>
      <c r="AZ63" s="932"/>
      <c r="BA63" s="932"/>
      <c r="BB63" s="932"/>
      <c r="BC63" s="932"/>
      <c r="BD63" s="932"/>
      <c r="BE63" s="933"/>
      <c r="BF63" s="933"/>
      <c r="BG63" s="933"/>
      <c r="BH63" s="933"/>
      <c r="BI63" s="934"/>
      <c r="BJ63" s="935" t="s">
        <v>230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395</v>
      </c>
      <c r="R66" s="804"/>
      <c r="S66" s="804"/>
      <c r="T66" s="804"/>
      <c r="U66" s="805"/>
      <c r="V66" s="803" t="s">
        <v>396</v>
      </c>
      <c r="W66" s="804"/>
      <c r="X66" s="804"/>
      <c r="Y66" s="804"/>
      <c r="Z66" s="805"/>
      <c r="AA66" s="803" t="s">
        <v>421</v>
      </c>
      <c r="AB66" s="804"/>
      <c r="AC66" s="804"/>
      <c r="AD66" s="804"/>
      <c r="AE66" s="805"/>
      <c r="AF66" s="938" t="s">
        <v>398</v>
      </c>
      <c r="AG66" s="899"/>
      <c r="AH66" s="899"/>
      <c r="AI66" s="899"/>
      <c r="AJ66" s="939"/>
      <c r="AK66" s="803" t="s">
        <v>399</v>
      </c>
      <c r="AL66" s="827"/>
      <c r="AM66" s="827"/>
      <c r="AN66" s="827"/>
      <c r="AO66" s="828"/>
      <c r="AP66" s="803" t="s">
        <v>422</v>
      </c>
      <c r="AQ66" s="804"/>
      <c r="AR66" s="804"/>
      <c r="AS66" s="804"/>
      <c r="AT66" s="805"/>
      <c r="AU66" s="803" t="s">
        <v>423</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4876</v>
      </c>
      <c r="R68" s="952"/>
      <c r="S68" s="952"/>
      <c r="T68" s="952"/>
      <c r="U68" s="952"/>
      <c r="V68" s="952">
        <v>4857</v>
      </c>
      <c r="W68" s="952"/>
      <c r="X68" s="952"/>
      <c r="Y68" s="952"/>
      <c r="Z68" s="952"/>
      <c r="AA68" s="952">
        <v>19</v>
      </c>
      <c r="AB68" s="952"/>
      <c r="AC68" s="952"/>
      <c r="AD68" s="952"/>
      <c r="AE68" s="952"/>
      <c r="AF68" s="952">
        <v>19</v>
      </c>
      <c r="AG68" s="952"/>
      <c r="AH68" s="952"/>
      <c r="AI68" s="952"/>
      <c r="AJ68" s="952"/>
      <c r="AK68" s="952">
        <v>57</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309</v>
      </c>
      <c r="R69" s="917"/>
      <c r="S69" s="917"/>
      <c r="T69" s="917"/>
      <c r="U69" s="917"/>
      <c r="V69" s="917">
        <v>269</v>
      </c>
      <c r="W69" s="917"/>
      <c r="X69" s="917"/>
      <c r="Y69" s="917"/>
      <c r="Z69" s="917"/>
      <c r="AA69" s="917">
        <v>39</v>
      </c>
      <c r="AB69" s="917"/>
      <c r="AC69" s="917"/>
      <c r="AD69" s="917"/>
      <c r="AE69" s="917"/>
      <c r="AF69" s="917">
        <v>39</v>
      </c>
      <c r="AG69" s="917"/>
      <c r="AH69" s="917"/>
      <c r="AI69" s="917"/>
      <c r="AJ69" s="917"/>
      <c r="AK69" s="917">
        <v>22</v>
      </c>
      <c r="AL69" s="917"/>
      <c r="AM69" s="917"/>
      <c r="AN69" s="917"/>
      <c r="AO69" s="917"/>
      <c r="AP69" s="917" t="s">
        <v>601</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116433</v>
      </c>
      <c r="R70" s="917"/>
      <c r="S70" s="917"/>
      <c r="T70" s="917"/>
      <c r="U70" s="917"/>
      <c r="V70" s="917">
        <v>108367</v>
      </c>
      <c r="W70" s="917"/>
      <c r="X70" s="917"/>
      <c r="Y70" s="917"/>
      <c r="Z70" s="917"/>
      <c r="AA70" s="917">
        <v>8066</v>
      </c>
      <c r="AB70" s="917"/>
      <c r="AC70" s="917"/>
      <c r="AD70" s="917"/>
      <c r="AE70" s="917"/>
      <c r="AF70" s="917">
        <v>8066</v>
      </c>
      <c r="AG70" s="917"/>
      <c r="AH70" s="917"/>
      <c r="AI70" s="917"/>
      <c r="AJ70" s="917"/>
      <c r="AK70" s="917" t="s">
        <v>601</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759</v>
      </c>
      <c r="R71" s="917"/>
      <c r="S71" s="917"/>
      <c r="T71" s="917"/>
      <c r="U71" s="917"/>
      <c r="V71" s="917">
        <v>680</v>
      </c>
      <c r="W71" s="917"/>
      <c r="X71" s="917"/>
      <c r="Y71" s="917"/>
      <c r="Z71" s="917"/>
      <c r="AA71" s="917">
        <v>80</v>
      </c>
      <c r="AB71" s="917"/>
      <c r="AC71" s="917"/>
      <c r="AD71" s="917"/>
      <c r="AE71" s="917"/>
      <c r="AF71" s="917">
        <v>508</v>
      </c>
      <c r="AG71" s="917"/>
      <c r="AH71" s="917"/>
      <c r="AI71" s="917"/>
      <c r="AJ71" s="917"/>
      <c r="AK71" s="917">
        <v>63</v>
      </c>
      <c r="AL71" s="917"/>
      <c r="AM71" s="917"/>
      <c r="AN71" s="917"/>
      <c r="AO71" s="917"/>
      <c r="AP71" s="917">
        <v>4080</v>
      </c>
      <c r="AQ71" s="917"/>
      <c r="AR71" s="917"/>
      <c r="AS71" s="917"/>
      <c r="AT71" s="917"/>
      <c r="AU71" s="917">
        <v>413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68</v>
      </c>
      <c r="R72" s="917"/>
      <c r="S72" s="917"/>
      <c r="T72" s="917"/>
      <c r="U72" s="917"/>
      <c r="V72" s="917">
        <v>60</v>
      </c>
      <c r="W72" s="917"/>
      <c r="X72" s="917"/>
      <c r="Y72" s="917"/>
      <c r="Z72" s="917"/>
      <c r="AA72" s="917">
        <v>8</v>
      </c>
      <c r="AB72" s="917"/>
      <c r="AC72" s="917"/>
      <c r="AD72" s="917"/>
      <c r="AE72" s="917"/>
      <c r="AF72" s="917">
        <v>8</v>
      </c>
      <c r="AG72" s="917"/>
      <c r="AH72" s="917"/>
      <c r="AI72" s="917"/>
      <c r="AJ72" s="917"/>
      <c r="AK72" s="917" t="s">
        <v>601</v>
      </c>
      <c r="AL72" s="917"/>
      <c r="AM72" s="917"/>
      <c r="AN72" s="917"/>
      <c r="AO72" s="917"/>
      <c r="AP72" s="917">
        <v>20</v>
      </c>
      <c r="AQ72" s="917"/>
      <c r="AR72" s="917"/>
      <c r="AS72" s="917"/>
      <c r="AT72" s="917"/>
      <c r="AU72" s="917">
        <v>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8640</v>
      </c>
      <c r="AG88" s="928"/>
      <c r="AH88" s="928"/>
      <c r="AI88" s="928"/>
      <c r="AJ88" s="928"/>
      <c r="AK88" s="925"/>
      <c r="AL88" s="925"/>
      <c r="AM88" s="925"/>
      <c r="AN88" s="925"/>
      <c r="AO88" s="925"/>
      <c r="AP88" s="928">
        <v>4100</v>
      </c>
      <c r="AQ88" s="928"/>
      <c r="AR88" s="928"/>
      <c r="AS88" s="928"/>
      <c r="AT88" s="928"/>
      <c r="AU88" s="928">
        <v>420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238</v>
      </c>
      <c r="CS102" s="936"/>
      <c r="CT102" s="936"/>
      <c r="CU102" s="936"/>
      <c r="CV102" s="979"/>
      <c r="CW102" s="978">
        <v>162</v>
      </c>
      <c r="CX102" s="936"/>
      <c r="CY102" s="936"/>
      <c r="CZ102" s="936"/>
      <c r="DA102" s="979"/>
      <c r="DB102" s="978">
        <v>103</v>
      </c>
      <c r="DC102" s="936"/>
      <c r="DD102" s="936"/>
      <c r="DE102" s="936"/>
      <c r="DF102" s="979"/>
      <c r="DG102" s="978" t="s">
        <v>602</v>
      </c>
      <c r="DH102" s="936"/>
      <c r="DI102" s="936"/>
      <c r="DJ102" s="936"/>
      <c r="DK102" s="979"/>
      <c r="DL102" s="978">
        <v>2010</v>
      </c>
      <c r="DM102" s="936"/>
      <c r="DN102" s="936"/>
      <c r="DO102" s="936"/>
      <c r="DP102" s="979"/>
      <c r="DQ102" s="978">
        <v>111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305</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305</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305</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12767074</v>
      </c>
      <c r="AB110" s="988"/>
      <c r="AC110" s="988"/>
      <c r="AD110" s="988"/>
      <c r="AE110" s="989"/>
      <c r="AF110" s="990">
        <v>12231507</v>
      </c>
      <c r="AG110" s="988"/>
      <c r="AH110" s="988"/>
      <c r="AI110" s="988"/>
      <c r="AJ110" s="989"/>
      <c r="AK110" s="990">
        <v>11823293</v>
      </c>
      <c r="AL110" s="988"/>
      <c r="AM110" s="988"/>
      <c r="AN110" s="988"/>
      <c r="AO110" s="989"/>
      <c r="AP110" s="991">
        <v>26.6</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111372913</v>
      </c>
      <c r="BR110" s="1023"/>
      <c r="BS110" s="1023"/>
      <c r="BT110" s="1023"/>
      <c r="BU110" s="1023"/>
      <c r="BV110" s="1023">
        <v>109191072</v>
      </c>
      <c r="BW110" s="1023"/>
      <c r="BX110" s="1023"/>
      <c r="BY110" s="1023"/>
      <c r="BZ110" s="1023"/>
      <c r="CA110" s="1023">
        <v>107834960</v>
      </c>
      <c r="CB110" s="1023"/>
      <c r="CC110" s="1023"/>
      <c r="CD110" s="1023"/>
      <c r="CE110" s="1023"/>
      <c r="CF110" s="1037">
        <v>243</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173490</v>
      </c>
      <c r="DH110" s="1023"/>
      <c r="DI110" s="1023"/>
      <c r="DJ110" s="1023"/>
      <c r="DK110" s="1023"/>
      <c r="DL110" s="1023">
        <v>160269</v>
      </c>
      <c r="DM110" s="1023"/>
      <c r="DN110" s="1023"/>
      <c r="DO110" s="1023"/>
      <c r="DP110" s="1023"/>
      <c r="DQ110" s="1023">
        <v>146760</v>
      </c>
      <c r="DR110" s="1023"/>
      <c r="DS110" s="1023"/>
      <c r="DT110" s="1023"/>
      <c r="DU110" s="1023"/>
      <c r="DV110" s="1024">
        <v>0.3</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230</v>
      </c>
      <c r="AB111" s="1030"/>
      <c r="AC111" s="1030"/>
      <c r="AD111" s="1030"/>
      <c r="AE111" s="1031"/>
      <c r="AF111" s="1032" t="s">
        <v>230</v>
      </c>
      <c r="AG111" s="1030"/>
      <c r="AH111" s="1030"/>
      <c r="AI111" s="1030"/>
      <c r="AJ111" s="1031"/>
      <c r="AK111" s="1032" t="s">
        <v>230</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2098315</v>
      </c>
      <c r="BR111" s="1016"/>
      <c r="BS111" s="1016"/>
      <c r="BT111" s="1016"/>
      <c r="BU111" s="1016"/>
      <c r="BV111" s="1016">
        <v>1637339</v>
      </c>
      <c r="BW111" s="1016"/>
      <c r="BX111" s="1016"/>
      <c r="BY111" s="1016"/>
      <c r="BZ111" s="1016"/>
      <c r="CA111" s="1016">
        <v>1225339</v>
      </c>
      <c r="CB111" s="1016"/>
      <c r="CC111" s="1016"/>
      <c r="CD111" s="1016"/>
      <c r="CE111" s="1016"/>
      <c r="CF111" s="1010">
        <v>2.8</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230</v>
      </c>
      <c r="DH111" s="1016"/>
      <c r="DI111" s="1016"/>
      <c r="DJ111" s="1016"/>
      <c r="DK111" s="1016"/>
      <c r="DL111" s="1016" t="s">
        <v>442</v>
      </c>
      <c r="DM111" s="1016"/>
      <c r="DN111" s="1016"/>
      <c r="DO111" s="1016"/>
      <c r="DP111" s="1016"/>
      <c r="DQ111" s="1016" t="s">
        <v>230</v>
      </c>
      <c r="DR111" s="1016"/>
      <c r="DS111" s="1016"/>
      <c r="DT111" s="1016"/>
      <c r="DU111" s="1016"/>
      <c r="DV111" s="1017" t="s">
        <v>230</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230</v>
      </c>
      <c r="AB112" s="1055"/>
      <c r="AC112" s="1055"/>
      <c r="AD112" s="1055"/>
      <c r="AE112" s="1056"/>
      <c r="AF112" s="1057" t="s">
        <v>230</v>
      </c>
      <c r="AG112" s="1055"/>
      <c r="AH112" s="1055"/>
      <c r="AI112" s="1055"/>
      <c r="AJ112" s="1056"/>
      <c r="AK112" s="1057" t="s">
        <v>405</v>
      </c>
      <c r="AL112" s="1055"/>
      <c r="AM112" s="1055"/>
      <c r="AN112" s="1055"/>
      <c r="AO112" s="1056"/>
      <c r="AP112" s="1058" t="s">
        <v>230</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51098179</v>
      </c>
      <c r="BR112" s="1016"/>
      <c r="BS112" s="1016"/>
      <c r="BT112" s="1016"/>
      <c r="BU112" s="1016"/>
      <c r="BV112" s="1016">
        <v>45706095</v>
      </c>
      <c r="BW112" s="1016"/>
      <c r="BX112" s="1016"/>
      <c r="BY112" s="1016"/>
      <c r="BZ112" s="1016"/>
      <c r="CA112" s="1016">
        <v>42108301</v>
      </c>
      <c r="CB112" s="1016"/>
      <c r="CC112" s="1016"/>
      <c r="CD112" s="1016"/>
      <c r="CE112" s="1016"/>
      <c r="CF112" s="1010">
        <v>94.9</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230</v>
      </c>
      <c r="DH112" s="1016"/>
      <c r="DI112" s="1016"/>
      <c r="DJ112" s="1016"/>
      <c r="DK112" s="1016"/>
      <c r="DL112" s="1016" t="s">
        <v>230</v>
      </c>
      <c r="DM112" s="1016"/>
      <c r="DN112" s="1016"/>
      <c r="DO112" s="1016"/>
      <c r="DP112" s="1016"/>
      <c r="DQ112" s="1016" t="s">
        <v>230</v>
      </c>
      <c r="DR112" s="1016"/>
      <c r="DS112" s="1016"/>
      <c r="DT112" s="1016"/>
      <c r="DU112" s="1016"/>
      <c r="DV112" s="1017" t="s">
        <v>405</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5364625</v>
      </c>
      <c r="AB113" s="1030"/>
      <c r="AC113" s="1030"/>
      <c r="AD113" s="1030"/>
      <c r="AE113" s="1031"/>
      <c r="AF113" s="1032">
        <v>5035605</v>
      </c>
      <c r="AG113" s="1030"/>
      <c r="AH113" s="1030"/>
      <c r="AI113" s="1030"/>
      <c r="AJ113" s="1031"/>
      <c r="AK113" s="1032">
        <v>4725553</v>
      </c>
      <c r="AL113" s="1030"/>
      <c r="AM113" s="1030"/>
      <c r="AN113" s="1030"/>
      <c r="AO113" s="1031"/>
      <c r="AP113" s="1033">
        <v>10.6</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496104</v>
      </c>
      <c r="BR113" s="1016"/>
      <c r="BS113" s="1016"/>
      <c r="BT113" s="1016"/>
      <c r="BU113" s="1016"/>
      <c r="BV113" s="1016">
        <v>456774</v>
      </c>
      <c r="BW113" s="1016"/>
      <c r="BX113" s="1016"/>
      <c r="BY113" s="1016"/>
      <c r="BZ113" s="1016"/>
      <c r="CA113" s="1016">
        <v>420896</v>
      </c>
      <c r="CB113" s="1016"/>
      <c r="CC113" s="1016"/>
      <c r="CD113" s="1016"/>
      <c r="CE113" s="1016"/>
      <c r="CF113" s="1010">
        <v>0.9</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230</v>
      </c>
      <c r="DH113" s="1055"/>
      <c r="DI113" s="1055"/>
      <c r="DJ113" s="1055"/>
      <c r="DK113" s="1056"/>
      <c r="DL113" s="1057" t="s">
        <v>405</v>
      </c>
      <c r="DM113" s="1055"/>
      <c r="DN113" s="1055"/>
      <c r="DO113" s="1055"/>
      <c r="DP113" s="1056"/>
      <c r="DQ113" s="1057" t="s">
        <v>230</v>
      </c>
      <c r="DR113" s="1055"/>
      <c r="DS113" s="1055"/>
      <c r="DT113" s="1055"/>
      <c r="DU113" s="1056"/>
      <c r="DV113" s="1058" t="s">
        <v>405</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36256</v>
      </c>
      <c r="AB114" s="1055"/>
      <c r="AC114" s="1055"/>
      <c r="AD114" s="1055"/>
      <c r="AE114" s="1056"/>
      <c r="AF114" s="1057">
        <v>40970</v>
      </c>
      <c r="AG114" s="1055"/>
      <c r="AH114" s="1055"/>
      <c r="AI114" s="1055"/>
      <c r="AJ114" s="1056"/>
      <c r="AK114" s="1057">
        <v>37565</v>
      </c>
      <c r="AL114" s="1055"/>
      <c r="AM114" s="1055"/>
      <c r="AN114" s="1055"/>
      <c r="AO114" s="1056"/>
      <c r="AP114" s="1058">
        <v>0.1</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13605490</v>
      </c>
      <c r="BR114" s="1016"/>
      <c r="BS114" s="1016"/>
      <c r="BT114" s="1016"/>
      <c r="BU114" s="1016"/>
      <c r="BV114" s="1016">
        <v>13514898</v>
      </c>
      <c r="BW114" s="1016"/>
      <c r="BX114" s="1016"/>
      <c r="BY114" s="1016"/>
      <c r="BZ114" s="1016"/>
      <c r="CA114" s="1016">
        <v>12943367</v>
      </c>
      <c r="CB114" s="1016"/>
      <c r="CC114" s="1016"/>
      <c r="CD114" s="1016"/>
      <c r="CE114" s="1016"/>
      <c r="CF114" s="1010">
        <v>29.2</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405</v>
      </c>
      <c r="DH114" s="1055"/>
      <c r="DI114" s="1055"/>
      <c r="DJ114" s="1055"/>
      <c r="DK114" s="1056"/>
      <c r="DL114" s="1057" t="s">
        <v>230</v>
      </c>
      <c r="DM114" s="1055"/>
      <c r="DN114" s="1055"/>
      <c r="DO114" s="1055"/>
      <c r="DP114" s="1056"/>
      <c r="DQ114" s="1057" t="s">
        <v>230</v>
      </c>
      <c r="DR114" s="1055"/>
      <c r="DS114" s="1055"/>
      <c r="DT114" s="1055"/>
      <c r="DU114" s="1056"/>
      <c r="DV114" s="1058" t="s">
        <v>230</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260088</v>
      </c>
      <c r="AB115" s="1030"/>
      <c r="AC115" s="1030"/>
      <c r="AD115" s="1030"/>
      <c r="AE115" s="1031"/>
      <c r="AF115" s="1032">
        <v>97116</v>
      </c>
      <c r="AG115" s="1030"/>
      <c r="AH115" s="1030"/>
      <c r="AI115" s="1030"/>
      <c r="AJ115" s="1031"/>
      <c r="AK115" s="1032">
        <v>67651</v>
      </c>
      <c r="AL115" s="1030"/>
      <c r="AM115" s="1030"/>
      <c r="AN115" s="1030"/>
      <c r="AO115" s="1031"/>
      <c r="AP115" s="1033">
        <v>0.2</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v>171233</v>
      </c>
      <c r="BR115" s="1016"/>
      <c r="BS115" s="1016"/>
      <c r="BT115" s="1016"/>
      <c r="BU115" s="1016"/>
      <c r="BV115" s="1016">
        <v>141076</v>
      </c>
      <c r="BW115" s="1016"/>
      <c r="BX115" s="1016"/>
      <c r="BY115" s="1016"/>
      <c r="BZ115" s="1016"/>
      <c r="CA115" s="1016">
        <v>110894</v>
      </c>
      <c r="CB115" s="1016"/>
      <c r="CC115" s="1016"/>
      <c r="CD115" s="1016"/>
      <c r="CE115" s="1016"/>
      <c r="CF115" s="1010">
        <v>0.2</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1698212</v>
      </c>
      <c r="DH115" s="1055"/>
      <c r="DI115" s="1055"/>
      <c r="DJ115" s="1055"/>
      <c r="DK115" s="1056"/>
      <c r="DL115" s="1057">
        <v>1332484</v>
      </c>
      <c r="DM115" s="1055"/>
      <c r="DN115" s="1055"/>
      <c r="DO115" s="1055"/>
      <c r="DP115" s="1056"/>
      <c r="DQ115" s="1057">
        <v>986788</v>
      </c>
      <c r="DR115" s="1055"/>
      <c r="DS115" s="1055"/>
      <c r="DT115" s="1055"/>
      <c r="DU115" s="1056"/>
      <c r="DV115" s="1058">
        <v>2.2000000000000002</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52</v>
      </c>
      <c r="AB116" s="1055"/>
      <c r="AC116" s="1055"/>
      <c r="AD116" s="1055"/>
      <c r="AE116" s="1056"/>
      <c r="AF116" s="1057">
        <v>3</v>
      </c>
      <c r="AG116" s="1055"/>
      <c r="AH116" s="1055"/>
      <c r="AI116" s="1055"/>
      <c r="AJ116" s="1056"/>
      <c r="AK116" s="1057">
        <v>41</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230</v>
      </c>
      <c r="BR116" s="1016"/>
      <c r="BS116" s="1016"/>
      <c r="BT116" s="1016"/>
      <c r="BU116" s="1016"/>
      <c r="BV116" s="1016" t="s">
        <v>230</v>
      </c>
      <c r="BW116" s="1016"/>
      <c r="BX116" s="1016"/>
      <c r="BY116" s="1016"/>
      <c r="BZ116" s="1016"/>
      <c r="CA116" s="1016" t="s">
        <v>230</v>
      </c>
      <c r="CB116" s="1016"/>
      <c r="CC116" s="1016"/>
      <c r="CD116" s="1016"/>
      <c r="CE116" s="1016"/>
      <c r="CF116" s="1010" t="s">
        <v>442</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79310</v>
      </c>
      <c r="DH116" s="1055"/>
      <c r="DI116" s="1055"/>
      <c r="DJ116" s="1055"/>
      <c r="DK116" s="1056"/>
      <c r="DL116" s="1057">
        <v>53852</v>
      </c>
      <c r="DM116" s="1055"/>
      <c r="DN116" s="1055"/>
      <c r="DO116" s="1055"/>
      <c r="DP116" s="1056"/>
      <c r="DQ116" s="1057">
        <v>32537</v>
      </c>
      <c r="DR116" s="1055"/>
      <c r="DS116" s="1055"/>
      <c r="DT116" s="1055"/>
      <c r="DU116" s="1056"/>
      <c r="DV116" s="1058">
        <v>0.1</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18428095</v>
      </c>
      <c r="AB117" s="1073"/>
      <c r="AC117" s="1073"/>
      <c r="AD117" s="1073"/>
      <c r="AE117" s="1074"/>
      <c r="AF117" s="1075">
        <v>17405201</v>
      </c>
      <c r="AG117" s="1073"/>
      <c r="AH117" s="1073"/>
      <c r="AI117" s="1073"/>
      <c r="AJ117" s="1074"/>
      <c r="AK117" s="1075">
        <v>16654103</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405</v>
      </c>
      <c r="BR117" s="1016"/>
      <c r="BS117" s="1016"/>
      <c r="BT117" s="1016"/>
      <c r="BU117" s="1016"/>
      <c r="BV117" s="1016" t="s">
        <v>230</v>
      </c>
      <c r="BW117" s="1016"/>
      <c r="BX117" s="1016"/>
      <c r="BY117" s="1016"/>
      <c r="BZ117" s="1016"/>
      <c r="CA117" s="1016" t="s">
        <v>442</v>
      </c>
      <c r="CB117" s="1016"/>
      <c r="CC117" s="1016"/>
      <c r="CD117" s="1016"/>
      <c r="CE117" s="1016"/>
      <c r="CF117" s="1010" t="s">
        <v>405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230</v>
      </c>
      <c r="DH117" s="1055"/>
      <c r="DI117" s="1055"/>
      <c r="DJ117" s="1055"/>
      <c r="DK117" s="1056"/>
      <c r="DL117" s="1057" t="s">
        <v>230</v>
      </c>
      <c r="DM117" s="1055"/>
      <c r="DN117" s="1055"/>
      <c r="DO117" s="1055"/>
      <c r="DP117" s="1056"/>
      <c r="DQ117" s="1057" t="s">
        <v>442</v>
      </c>
      <c r="DR117" s="1055"/>
      <c r="DS117" s="1055"/>
      <c r="DT117" s="1055"/>
      <c r="DU117" s="1056"/>
      <c r="DV117" s="1058" t="s">
        <v>230</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305</v>
      </c>
      <c r="AL118" s="981"/>
      <c r="AM118" s="981"/>
      <c r="AN118" s="981"/>
      <c r="AO118" s="982"/>
      <c r="AP118" s="1067" t="s">
        <v>435</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230</v>
      </c>
      <c r="BR118" s="1094"/>
      <c r="BS118" s="1094"/>
      <c r="BT118" s="1094"/>
      <c r="BU118" s="1094"/>
      <c r="BV118" s="1094" t="s">
        <v>230</v>
      </c>
      <c r="BW118" s="1094"/>
      <c r="BX118" s="1094"/>
      <c r="BY118" s="1094"/>
      <c r="BZ118" s="1094"/>
      <c r="CA118" s="1094" t="s">
        <v>230</v>
      </c>
      <c r="CB118" s="1094"/>
      <c r="CC118" s="1094"/>
      <c r="CD118" s="1094"/>
      <c r="CE118" s="1094"/>
      <c r="CF118" s="1010" t="s">
        <v>230</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230</v>
      </c>
      <c r="DH118" s="1055"/>
      <c r="DI118" s="1055"/>
      <c r="DJ118" s="1055"/>
      <c r="DK118" s="1056"/>
      <c r="DL118" s="1057" t="s">
        <v>230</v>
      </c>
      <c r="DM118" s="1055"/>
      <c r="DN118" s="1055"/>
      <c r="DO118" s="1055"/>
      <c r="DP118" s="1056"/>
      <c r="DQ118" s="1057" t="s">
        <v>230</v>
      </c>
      <c r="DR118" s="1055"/>
      <c r="DS118" s="1055"/>
      <c r="DT118" s="1055"/>
      <c r="DU118" s="1056"/>
      <c r="DV118" s="1058" t="s">
        <v>230</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12941</v>
      </c>
      <c r="AB119" s="988"/>
      <c r="AC119" s="988"/>
      <c r="AD119" s="988"/>
      <c r="AE119" s="989"/>
      <c r="AF119" s="990">
        <v>13221</v>
      </c>
      <c r="AG119" s="988"/>
      <c r="AH119" s="988"/>
      <c r="AI119" s="988"/>
      <c r="AJ119" s="989"/>
      <c r="AK119" s="990">
        <v>13507</v>
      </c>
      <c r="AL119" s="988"/>
      <c r="AM119" s="988"/>
      <c r="AN119" s="988"/>
      <c r="AO119" s="989"/>
      <c r="AP119" s="991">
        <v>0</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466</v>
      </c>
      <c r="BP119" s="1102"/>
      <c r="BQ119" s="1093">
        <v>178842234</v>
      </c>
      <c r="BR119" s="1094"/>
      <c r="BS119" s="1094"/>
      <c r="BT119" s="1094"/>
      <c r="BU119" s="1094"/>
      <c r="BV119" s="1094">
        <v>170647254</v>
      </c>
      <c r="BW119" s="1094"/>
      <c r="BX119" s="1094"/>
      <c r="BY119" s="1094"/>
      <c r="BZ119" s="1094"/>
      <c r="CA119" s="1094">
        <v>164643757</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147303</v>
      </c>
      <c r="DH119" s="1080"/>
      <c r="DI119" s="1080"/>
      <c r="DJ119" s="1080"/>
      <c r="DK119" s="1081"/>
      <c r="DL119" s="1079">
        <v>90734</v>
      </c>
      <c r="DM119" s="1080"/>
      <c r="DN119" s="1080"/>
      <c r="DO119" s="1080"/>
      <c r="DP119" s="1081"/>
      <c r="DQ119" s="1079">
        <v>59254</v>
      </c>
      <c r="DR119" s="1080"/>
      <c r="DS119" s="1080"/>
      <c r="DT119" s="1080"/>
      <c r="DU119" s="1081"/>
      <c r="DV119" s="1082">
        <v>0.1</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230</v>
      </c>
      <c r="AB120" s="1055"/>
      <c r="AC120" s="1055"/>
      <c r="AD120" s="1055"/>
      <c r="AE120" s="1056"/>
      <c r="AF120" s="1057" t="s">
        <v>230</v>
      </c>
      <c r="AG120" s="1055"/>
      <c r="AH120" s="1055"/>
      <c r="AI120" s="1055"/>
      <c r="AJ120" s="1056"/>
      <c r="AK120" s="1057" t="s">
        <v>230</v>
      </c>
      <c r="AL120" s="1055"/>
      <c r="AM120" s="1055"/>
      <c r="AN120" s="1055"/>
      <c r="AO120" s="1056"/>
      <c r="AP120" s="1058" t="s">
        <v>442</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14093105</v>
      </c>
      <c r="BR120" s="1023"/>
      <c r="BS120" s="1023"/>
      <c r="BT120" s="1023"/>
      <c r="BU120" s="1023"/>
      <c r="BV120" s="1023">
        <v>15015127</v>
      </c>
      <c r="BW120" s="1023"/>
      <c r="BX120" s="1023"/>
      <c r="BY120" s="1023"/>
      <c r="BZ120" s="1023"/>
      <c r="CA120" s="1023">
        <v>14582296</v>
      </c>
      <c r="CB120" s="1023"/>
      <c r="CC120" s="1023"/>
      <c r="CD120" s="1023"/>
      <c r="CE120" s="1023"/>
      <c r="CF120" s="1037">
        <v>32.9</v>
      </c>
      <c r="CG120" s="1038"/>
      <c r="CH120" s="1038"/>
      <c r="CI120" s="1038"/>
      <c r="CJ120" s="1038"/>
      <c r="CK120" s="1103" t="s">
        <v>470</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33113974</v>
      </c>
      <c r="DH120" s="1023"/>
      <c r="DI120" s="1023"/>
      <c r="DJ120" s="1023"/>
      <c r="DK120" s="1023"/>
      <c r="DL120" s="1023">
        <v>29026805</v>
      </c>
      <c r="DM120" s="1023"/>
      <c r="DN120" s="1023"/>
      <c r="DO120" s="1023"/>
      <c r="DP120" s="1023"/>
      <c r="DQ120" s="1023">
        <v>26345404</v>
      </c>
      <c r="DR120" s="1023"/>
      <c r="DS120" s="1023"/>
      <c r="DT120" s="1023"/>
      <c r="DU120" s="1023"/>
      <c r="DV120" s="1024">
        <v>59.4</v>
      </c>
      <c r="DW120" s="1024"/>
      <c r="DX120" s="1024"/>
      <c r="DY120" s="1024"/>
      <c r="DZ120" s="1025"/>
    </row>
    <row r="121" spans="1:130" s="248" customFormat="1" ht="26.25" customHeight="1" x14ac:dyDescent="0.15">
      <c r="A121" s="1155"/>
      <c r="B121" s="1042"/>
      <c r="C121" s="1063" t="s">
        <v>471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230</v>
      </c>
      <c r="AB121" s="1055"/>
      <c r="AC121" s="1055"/>
      <c r="AD121" s="1055"/>
      <c r="AE121" s="1056"/>
      <c r="AF121" s="1057" t="s">
        <v>230</v>
      </c>
      <c r="AG121" s="1055"/>
      <c r="AH121" s="1055"/>
      <c r="AI121" s="1055"/>
      <c r="AJ121" s="1056"/>
      <c r="AK121" s="1057" t="s">
        <v>230</v>
      </c>
      <c r="AL121" s="1055"/>
      <c r="AM121" s="1055"/>
      <c r="AN121" s="1055"/>
      <c r="AO121" s="1056"/>
      <c r="AP121" s="1058" t="s">
        <v>442</v>
      </c>
      <c r="AQ121" s="1059"/>
      <c r="AR121" s="1059"/>
      <c r="AS121" s="1059"/>
      <c r="AT121" s="1060"/>
      <c r="AU121" s="1088"/>
      <c r="AV121" s="1089"/>
      <c r="AW121" s="1089"/>
      <c r="AX121" s="1089"/>
      <c r="AY121" s="1090"/>
      <c r="AZ121" s="1045" t="s">
        <v>472</v>
      </c>
      <c r="BA121" s="1046"/>
      <c r="BB121" s="1046"/>
      <c r="BC121" s="1046"/>
      <c r="BD121" s="1046"/>
      <c r="BE121" s="1046"/>
      <c r="BF121" s="1046"/>
      <c r="BG121" s="1046"/>
      <c r="BH121" s="1046"/>
      <c r="BI121" s="1046"/>
      <c r="BJ121" s="1046"/>
      <c r="BK121" s="1046"/>
      <c r="BL121" s="1046"/>
      <c r="BM121" s="1046"/>
      <c r="BN121" s="1046"/>
      <c r="BO121" s="1046"/>
      <c r="BP121" s="1047"/>
      <c r="BQ121" s="1015">
        <v>9992089</v>
      </c>
      <c r="BR121" s="1016"/>
      <c r="BS121" s="1016"/>
      <c r="BT121" s="1016"/>
      <c r="BU121" s="1016"/>
      <c r="BV121" s="1016">
        <v>9384072</v>
      </c>
      <c r="BW121" s="1016"/>
      <c r="BX121" s="1016"/>
      <c r="BY121" s="1016"/>
      <c r="BZ121" s="1016"/>
      <c r="CA121" s="1016">
        <v>9911744</v>
      </c>
      <c r="CB121" s="1016"/>
      <c r="CC121" s="1016"/>
      <c r="CD121" s="1016"/>
      <c r="CE121" s="1016"/>
      <c r="CF121" s="1010">
        <v>22.3</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v>10168515</v>
      </c>
      <c r="DH121" s="1016"/>
      <c r="DI121" s="1016"/>
      <c r="DJ121" s="1016"/>
      <c r="DK121" s="1016"/>
      <c r="DL121" s="1016">
        <v>9168822</v>
      </c>
      <c r="DM121" s="1016"/>
      <c r="DN121" s="1016"/>
      <c r="DO121" s="1016"/>
      <c r="DP121" s="1016"/>
      <c r="DQ121" s="1016">
        <v>8508322</v>
      </c>
      <c r="DR121" s="1016"/>
      <c r="DS121" s="1016"/>
      <c r="DT121" s="1016"/>
      <c r="DU121" s="1016"/>
      <c r="DV121" s="1017">
        <v>19.2</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230</v>
      </c>
      <c r="AB122" s="1055"/>
      <c r="AC122" s="1055"/>
      <c r="AD122" s="1055"/>
      <c r="AE122" s="1056"/>
      <c r="AF122" s="1057" t="s">
        <v>230</v>
      </c>
      <c r="AG122" s="1055"/>
      <c r="AH122" s="1055"/>
      <c r="AI122" s="1055"/>
      <c r="AJ122" s="1056"/>
      <c r="AK122" s="1057" t="s">
        <v>230</v>
      </c>
      <c r="AL122" s="1055"/>
      <c r="AM122" s="1055"/>
      <c r="AN122" s="1055"/>
      <c r="AO122" s="1056"/>
      <c r="AP122" s="1058" t="s">
        <v>230</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114942620</v>
      </c>
      <c r="BR122" s="1094"/>
      <c r="BS122" s="1094"/>
      <c r="BT122" s="1094"/>
      <c r="BU122" s="1094"/>
      <c r="BV122" s="1094">
        <v>110047002</v>
      </c>
      <c r="BW122" s="1094"/>
      <c r="BX122" s="1094"/>
      <c r="BY122" s="1094"/>
      <c r="BZ122" s="1094"/>
      <c r="CA122" s="1094">
        <v>106055835</v>
      </c>
      <c r="CB122" s="1094"/>
      <c r="CC122" s="1094"/>
      <c r="CD122" s="1094"/>
      <c r="CE122" s="1094"/>
      <c r="CF122" s="1114">
        <v>239</v>
      </c>
      <c r="CG122" s="1115"/>
      <c r="CH122" s="1115"/>
      <c r="CI122" s="1115"/>
      <c r="CJ122" s="1115"/>
      <c r="CK122" s="1106"/>
      <c r="CL122" s="1107"/>
      <c r="CM122" s="1107"/>
      <c r="CN122" s="1107"/>
      <c r="CO122" s="1108"/>
      <c r="CP122" s="1116" t="s">
        <v>474</v>
      </c>
      <c r="CQ122" s="1117"/>
      <c r="CR122" s="1117"/>
      <c r="CS122" s="1117"/>
      <c r="CT122" s="1117"/>
      <c r="CU122" s="1117"/>
      <c r="CV122" s="1117"/>
      <c r="CW122" s="1117"/>
      <c r="CX122" s="1117"/>
      <c r="CY122" s="1117"/>
      <c r="CZ122" s="1117"/>
      <c r="DA122" s="1117"/>
      <c r="DB122" s="1117"/>
      <c r="DC122" s="1117"/>
      <c r="DD122" s="1117"/>
      <c r="DE122" s="1117"/>
      <c r="DF122" s="1118"/>
      <c r="DG122" s="1015">
        <v>7801644</v>
      </c>
      <c r="DH122" s="1016"/>
      <c r="DI122" s="1016"/>
      <c r="DJ122" s="1016"/>
      <c r="DK122" s="1016"/>
      <c r="DL122" s="1016">
        <v>7497596</v>
      </c>
      <c r="DM122" s="1016"/>
      <c r="DN122" s="1016"/>
      <c r="DO122" s="1016"/>
      <c r="DP122" s="1016"/>
      <c r="DQ122" s="1016">
        <v>7242696</v>
      </c>
      <c r="DR122" s="1016"/>
      <c r="DS122" s="1016"/>
      <c r="DT122" s="1016"/>
      <c r="DU122" s="1016"/>
      <c r="DV122" s="1017">
        <v>16.3</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36385</v>
      </c>
      <c r="AB123" s="1055"/>
      <c r="AC123" s="1055"/>
      <c r="AD123" s="1055"/>
      <c r="AE123" s="1056"/>
      <c r="AF123" s="1057">
        <v>27326</v>
      </c>
      <c r="AG123" s="1055"/>
      <c r="AH123" s="1055"/>
      <c r="AI123" s="1055"/>
      <c r="AJ123" s="1056"/>
      <c r="AK123" s="1057">
        <v>22664</v>
      </c>
      <c r="AL123" s="1055"/>
      <c r="AM123" s="1055"/>
      <c r="AN123" s="1055"/>
      <c r="AO123" s="1056"/>
      <c r="AP123" s="1058">
        <v>0.1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475</v>
      </c>
      <c r="BP123" s="1102"/>
      <c r="BQ123" s="1161">
        <v>139027814</v>
      </c>
      <c r="BR123" s="1162"/>
      <c r="BS123" s="1162"/>
      <c r="BT123" s="1162"/>
      <c r="BU123" s="1162"/>
      <c r="BV123" s="1162">
        <v>134446201</v>
      </c>
      <c r="BW123" s="1162"/>
      <c r="BX123" s="1162"/>
      <c r="BY123" s="1162"/>
      <c r="BZ123" s="1162"/>
      <c r="CA123" s="1162">
        <v>130549875</v>
      </c>
      <c r="CB123" s="1162"/>
      <c r="CC123" s="1162"/>
      <c r="CD123" s="1162"/>
      <c r="CE123" s="1162"/>
      <c r="CF123" s="1095"/>
      <c r="CG123" s="1096"/>
      <c r="CH123" s="1096"/>
      <c r="CI123" s="1096"/>
      <c r="CJ123" s="1097"/>
      <c r="CK123" s="1106"/>
      <c r="CL123" s="1107"/>
      <c r="CM123" s="1107"/>
      <c r="CN123" s="1107"/>
      <c r="CO123" s="1108"/>
      <c r="CP123" s="1116" t="s">
        <v>476</v>
      </c>
      <c r="CQ123" s="1117"/>
      <c r="CR123" s="1117"/>
      <c r="CS123" s="1117"/>
      <c r="CT123" s="1117"/>
      <c r="CU123" s="1117"/>
      <c r="CV123" s="1117"/>
      <c r="CW123" s="1117"/>
      <c r="CX123" s="1117"/>
      <c r="CY123" s="1117"/>
      <c r="CZ123" s="1117"/>
      <c r="DA123" s="1117"/>
      <c r="DB123" s="1117"/>
      <c r="DC123" s="1117"/>
      <c r="DD123" s="1117"/>
      <c r="DE123" s="1117"/>
      <c r="DF123" s="1118"/>
      <c r="DG123" s="1054">
        <v>11995</v>
      </c>
      <c r="DH123" s="1055"/>
      <c r="DI123" s="1055"/>
      <c r="DJ123" s="1055"/>
      <c r="DK123" s="1056"/>
      <c r="DL123" s="1057">
        <v>10723</v>
      </c>
      <c r="DM123" s="1055"/>
      <c r="DN123" s="1055"/>
      <c r="DO123" s="1055"/>
      <c r="DP123" s="1056"/>
      <c r="DQ123" s="1057">
        <v>9751</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442</v>
      </c>
      <c r="AB124" s="1055"/>
      <c r="AC124" s="1055"/>
      <c r="AD124" s="1055"/>
      <c r="AE124" s="1056"/>
      <c r="AF124" s="1057" t="s">
        <v>230</v>
      </c>
      <c r="AG124" s="1055"/>
      <c r="AH124" s="1055"/>
      <c r="AI124" s="1055"/>
      <c r="AJ124" s="1056"/>
      <c r="AK124" s="1057" t="s">
        <v>405</v>
      </c>
      <c r="AL124" s="1055"/>
      <c r="AM124" s="1055"/>
      <c r="AN124" s="1055"/>
      <c r="AO124" s="1056"/>
      <c r="AP124" s="1058" t="s">
        <v>230</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90.8</v>
      </c>
      <c r="BR124" s="1124"/>
      <c r="BS124" s="1124"/>
      <c r="BT124" s="1124"/>
      <c r="BU124" s="1124"/>
      <c r="BV124" s="1124">
        <v>83.6</v>
      </c>
      <c r="BW124" s="1124"/>
      <c r="BX124" s="1124"/>
      <c r="BY124" s="1124"/>
      <c r="BZ124" s="1124"/>
      <c r="CA124" s="1124">
        <v>76.8</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v>2051</v>
      </c>
      <c r="DH124" s="1080"/>
      <c r="DI124" s="1080"/>
      <c r="DJ124" s="1080"/>
      <c r="DK124" s="1081"/>
      <c r="DL124" s="1079">
        <v>2149</v>
      </c>
      <c r="DM124" s="1080"/>
      <c r="DN124" s="1080"/>
      <c r="DO124" s="1080"/>
      <c r="DP124" s="1081"/>
      <c r="DQ124" s="1079">
        <v>2128</v>
      </c>
      <c r="DR124" s="1080"/>
      <c r="DS124" s="1080"/>
      <c r="DT124" s="1080"/>
      <c r="DU124" s="1081"/>
      <c r="DV124" s="1082">
        <v>0</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442</v>
      </c>
      <c r="AG125" s="1055"/>
      <c r="AH125" s="1055"/>
      <c r="AI125" s="1055"/>
      <c r="AJ125" s="1056"/>
      <c r="AK125" s="1057" t="s">
        <v>442</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230</v>
      </c>
      <c r="DH125" s="1023"/>
      <c r="DI125" s="1023"/>
      <c r="DJ125" s="1023"/>
      <c r="DK125" s="1023"/>
      <c r="DL125" s="1023" t="s">
        <v>442</v>
      </c>
      <c r="DM125" s="1023"/>
      <c r="DN125" s="1023"/>
      <c r="DO125" s="1023"/>
      <c r="DP125" s="1023"/>
      <c r="DQ125" s="1023" t="s">
        <v>442</v>
      </c>
      <c r="DR125" s="1023"/>
      <c r="DS125" s="1023"/>
      <c r="DT125" s="1023"/>
      <c r="DU125" s="1023"/>
      <c r="DV125" s="1024" t="s">
        <v>442</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210762</v>
      </c>
      <c r="AB126" s="1055"/>
      <c r="AC126" s="1055"/>
      <c r="AD126" s="1055"/>
      <c r="AE126" s="1056"/>
      <c r="AF126" s="1057">
        <v>56569</v>
      </c>
      <c r="AG126" s="1055"/>
      <c r="AH126" s="1055"/>
      <c r="AI126" s="1055"/>
      <c r="AJ126" s="1056"/>
      <c r="AK126" s="1057">
        <v>31480</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230</v>
      </c>
      <c r="DM126" s="1016"/>
      <c r="DN126" s="1016"/>
      <c r="DO126" s="1016"/>
      <c r="DP126" s="1016"/>
      <c r="DQ126" s="1016" t="s">
        <v>442</v>
      </c>
      <c r="DR126" s="1016"/>
      <c r="DS126" s="1016"/>
      <c r="DT126" s="1016"/>
      <c r="DU126" s="1016"/>
      <c r="DV126" s="1017" t="s">
        <v>442</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442</v>
      </c>
      <c r="AB127" s="1055"/>
      <c r="AC127" s="1055"/>
      <c r="AD127" s="1055"/>
      <c r="AE127" s="1056"/>
      <c r="AF127" s="1057" t="s">
        <v>230</v>
      </c>
      <c r="AG127" s="1055"/>
      <c r="AH127" s="1055"/>
      <c r="AI127" s="1055"/>
      <c r="AJ127" s="1056"/>
      <c r="AK127" s="1057" t="s">
        <v>230</v>
      </c>
      <c r="AL127" s="1055"/>
      <c r="AM127" s="1055"/>
      <c r="AN127" s="1055"/>
      <c r="AO127" s="1056"/>
      <c r="AP127" s="1058" t="s">
        <v>230</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442</v>
      </c>
      <c r="DH127" s="1016"/>
      <c r="DI127" s="1016"/>
      <c r="DJ127" s="1016"/>
      <c r="DK127" s="1016"/>
      <c r="DL127" s="1016" t="s">
        <v>230</v>
      </c>
      <c r="DM127" s="1016"/>
      <c r="DN127" s="1016"/>
      <c r="DO127" s="1016"/>
      <c r="DP127" s="1016"/>
      <c r="DQ127" s="1016" t="s">
        <v>442</v>
      </c>
      <c r="DR127" s="1016"/>
      <c r="DS127" s="1016"/>
      <c r="DT127" s="1016"/>
      <c r="DU127" s="1016"/>
      <c r="DV127" s="1017" t="s">
        <v>230</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1335382</v>
      </c>
      <c r="AB128" s="1144"/>
      <c r="AC128" s="1144"/>
      <c r="AD128" s="1144"/>
      <c r="AE128" s="1145"/>
      <c r="AF128" s="1146">
        <v>1332072</v>
      </c>
      <c r="AG128" s="1144"/>
      <c r="AH128" s="1144"/>
      <c r="AI128" s="1144"/>
      <c r="AJ128" s="1145"/>
      <c r="AK128" s="1146">
        <v>1284840</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230</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171233</v>
      </c>
      <c r="DH128" s="1136"/>
      <c r="DI128" s="1136"/>
      <c r="DJ128" s="1136"/>
      <c r="DK128" s="1136"/>
      <c r="DL128" s="1136">
        <v>141076</v>
      </c>
      <c r="DM128" s="1136"/>
      <c r="DN128" s="1136"/>
      <c r="DO128" s="1136"/>
      <c r="DP128" s="1136"/>
      <c r="DQ128" s="1136">
        <v>110894</v>
      </c>
      <c r="DR128" s="1136"/>
      <c r="DS128" s="1136"/>
      <c r="DT128" s="1136"/>
      <c r="DU128" s="1136"/>
      <c r="DV128" s="1137">
        <v>0.2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55404055</v>
      </c>
      <c r="AB129" s="1055"/>
      <c r="AC129" s="1055"/>
      <c r="AD129" s="1055"/>
      <c r="AE129" s="1056"/>
      <c r="AF129" s="1057">
        <v>54570903</v>
      </c>
      <c r="AG129" s="1055"/>
      <c r="AH129" s="1055"/>
      <c r="AI129" s="1055"/>
      <c r="AJ129" s="1056"/>
      <c r="AK129" s="1057">
        <v>55201772</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230</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11592163</v>
      </c>
      <c r="AB130" s="1055"/>
      <c r="AC130" s="1055"/>
      <c r="AD130" s="1055"/>
      <c r="AE130" s="1056"/>
      <c r="AF130" s="1057">
        <v>11311475</v>
      </c>
      <c r="AG130" s="1055"/>
      <c r="AH130" s="1055"/>
      <c r="AI130" s="1055"/>
      <c r="AJ130" s="1056"/>
      <c r="AK130" s="1057">
        <v>10820120</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11.2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43811892</v>
      </c>
      <c r="AB131" s="1080"/>
      <c r="AC131" s="1080"/>
      <c r="AD131" s="1080"/>
      <c r="AE131" s="1081"/>
      <c r="AF131" s="1079">
        <v>43259428</v>
      </c>
      <c r="AG131" s="1080"/>
      <c r="AH131" s="1080"/>
      <c r="AI131" s="1080"/>
      <c r="AJ131" s="1081"/>
      <c r="AK131" s="1079">
        <v>44381652</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76.8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12.55492454</v>
      </c>
      <c r="AB132" s="1196"/>
      <c r="AC132" s="1196"/>
      <c r="AD132" s="1196"/>
      <c r="AE132" s="1197"/>
      <c r="AF132" s="1198">
        <v>11.00720594</v>
      </c>
      <c r="AG132" s="1196"/>
      <c r="AH132" s="1196"/>
      <c r="AI132" s="1196"/>
      <c r="AJ132" s="1197"/>
      <c r="AK132" s="1198">
        <v>10.25005333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13.9</v>
      </c>
      <c r="AB133" s="1179"/>
      <c r="AC133" s="1179"/>
      <c r="AD133" s="1179"/>
      <c r="AE133" s="1180"/>
      <c r="AF133" s="1178">
        <v>12.5</v>
      </c>
      <c r="AG133" s="1179"/>
      <c r="AH133" s="1179"/>
      <c r="AI133" s="1179"/>
      <c r="AJ133" s="1180"/>
      <c r="AK133" s="1178">
        <v>11.2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KBtdGZJbgEXVCNb/Cj87U3KxXi7WXKalV/gNqqm2Ogfa2E2u0EHSQCAVbvYbgx4KuPbmuzAH8BtH7vrT68elA==" saltValue="M5cgygbaA5bdSNMtKcqV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eI9pgZtg0n/L7xcnAf6+rKMK4BX/bwlLnZcSlMhYKTALIuKD08YDBRFPRqwuRm2bXKnwUvnstZ0VCNwU6a2oQ==" saltValue="UBqztSisYTb/nTPFtSdGE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eSLqfjElvhs2C93QO44xPsWGFtW+oLVD2vM56GS5bi4SqbgVxHcUQnntaBx9iArvNlkBrmDVOMuVkvp/MEq8w==" saltValue="jibEbZXfGJWC0lVF9WKj3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16804245</v>
      </c>
      <c r="AP9" s="314">
        <v>83698</v>
      </c>
      <c r="AQ9" s="315">
        <v>62265</v>
      </c>
      <c r="AR9" s="316">
        <v>34.4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2922</v>
      </c>
      <c r="AP10" s="317">
        <v>15</v>
      </c>
      <c r="AQ10" s="318">
        <v>1645</v>
      </c>
      <c r="AR10" s="319">
        <v>-99.1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688</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24</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528296</v>
      </c>
      <c r="AP13" s="317">
        <v>2631</v>
      </c>
      <c r="AQ13" s="318">
        <v>2006</v>
      </c>
      <c r="AR13" s="319">
        <v>31.2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280514</v>
      </c>
      <c r="AP14" s="317">
        <v>1397</v>
      </c>
      <c r="AQ14" s="318">
        <v>1357</v>
      </c>
      <c r="AR14" s="319">
        <v>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-1593569</v>
      </c>
      <c r="AP15" s="317">
        <v>-7937</v>
      </c>
      <c r="AQ15" s="318">
        <v>-3875</v>
      </c>
      <c r="AR15" s="319">
        <v>104.8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16022408</v>
      </c>
      <c r="AP16" s="317">
        <v>79804</v>
      </c>
      <c r="AQ16" s="318">
        <v>64110</v>
      </c>
      <c r="AR16" s="319">
        <v>24.5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8.3699999999999992</v>
      </c>
      <c r="AP21" s="331">
        <v>6.37</v>
      </c>
      <c r="AQ21" s="332">
        <v>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98.8</v>
      </c>
      <c r="AP22" s="336">
        <v>99.7</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11823293</v>
      </c>
      <c r="AP32" s="345">
        <v>58889</v>
      </c>
      <c r="AQ32" s="346">
        <v>36503</v>
      </c>
      <c r="AR32" s="347">
        <v>61.3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v>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v>76</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4725553</v>
      </c>
      <c r="AP35" s="345">
        <v>23537</v>
      </c>
      <c r="AQ35" s="346">
        <v>8582</v>
      </c>
      <c r="AR35" s="347">
        <v>174.3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37565</v>
      </c>
      <c r="AP36" s="345">
        <v>187</v>
      </c>
      <c r="AQ36" s="346">
        <v>400</v>
      </c>
      <c r="AR36" s="347">
        <v>-53.3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v>67651</v>
      </c>
      <c r="AP37" s="345">
        <v>337</v>
      </c>
      <c r="AQ37" s="346">
        <v>747</v>
      </c>
      <c r="AR37" s="347">
        <v>-54.9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v>41</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-1284840</v>
      </c>
      <c r="AP39" s="345">
        <v>-6399</v>
      </c>
      <c r="AQ39" s="346">
        <v>-7844</v>
      </c>
      <c r="AR39" s="347">
        <v>-18.399999999999999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-10820120</v>
      </c>
      <c r="AP40" s="345">
        <v>-53893</v>
      </c>
      <c r="AQ40" s="346">
        <v>-28367</v>
      </c>
      <c r="AR40" s="347">
        <v>90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4549143</v>
      </c>
      <c r="AP41" s="345">
        <v>22658</v>
      </c>
      <c r="AQ41" s="346">
        <v>10099</v>
      </c>
      <c r="AR41" s="347">
        <v>124.4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8524221</v>
      </c>
      <c r="AN51" s="367">
        <v>41703</v>
      </c>
      <c r="AO51" s="368">
        <v>-32.4</v>
      </c>
      <c r="AP51" s="369">
        <v>42581</v>
      </c>
      <c r="AQ51" s="370">
        <v>-2.2000000000000002</v>
      </c>
      <c r="AR51" s="371">
        <v>-30.2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6050168</v>
      </c>
      <c r="AN52" s="375">
        <v>29599</v>
      </c>
      <c r="AO52" s="376">
        <v>-33.9</v>
      </c>
      <c r="AP52" s="377">
        <v>24354</v>
      </c>
      <c r="AQ52" s="378">
        <v>-1.8</v>
      </c>
      <c r="AR52" s="379">
        <v>-32.1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8732737</v>
      </c>
      <c r="AN53" s="367">
        <v>42852</v>
      </c>
      <c r="AO53" s="368">
        <v>2.8</v>
      </c>
      <c r="AP53" s="369">
        <v>45426</v>
      </c>
      <c r="AQ53" s="370">
        <v>6.7</v>
      </c>
      <c r="AR53" s="371">
        <v>-3.9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3987869</v>
      </c>
      <c r="AN54" s="375">
        <v>19569</v>
      </c>
      <c r="AO54" s="376">
        <v>-33.9</v>
      </c>
      <c r="AP54" s="377">
        <v>24508</v>
      </c>
      <c r="AQ54" s="378">
        <v>0.6</v>
      </c>
      <c r="AR54" s="379">
        <v>-34.5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8385910</v>
      </c>
      <c r="AN55" s="367">
        <v>41329</v>
      </c>
      <c r="AO55" s="368">
        <v>-3.6</v>
      </c>
      <c r="AP55" s="369">
        <v>46457</v>
      </c>
      <c r="AQ55" s="370">
        <v>2.2999999999999998</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4833023</v>
      </c>
      <c r="AN56" s="375">
        <v>23819</v>
      </c>
      <c r="AO56" s="376">
        <v>21.7</v>
      </c>
      <c r="AP56" s="377">
        <v>24020</v>
      </c>
      <c r="AQ56" s="378">
        <v>-2</v>
      </c>
      <c r="AR56" s="379">
        <v>23.7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11072596</v>
      </c>
      <c r="AN57" s="367">
        <v>54820</v>
      </c>
      <c r="AO57" s="368">
        <v>32.6</v>
      </c>
      <c r="AP57" s="369">
        <v>51849</v>
      </c>
      <c r="AQ57" s="370">
        <v>11.6</v>
      </c>
      <c r="AR57" s="371">
        <v>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5158833</v>
      </c>
      <c r="AN58" s="375">
        <v>25541</v>
      </c>
      <c r="AO58" s="376">
        <v>7.2</v>
      </c>
      <c r="AP58" s="377">
        <v>26326</v>
      </c>
      <c r="AQ58" s="378">
        <v>9.6</v>
      </c>
      <c r="AR58" s="379">
        <v>-2.4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12771808</v>
      </c>
      <c r="AN59" s="367">
        <v>63613</v>
      </c>
      <c r="AO59" s="368">
        <v>16</v>
      </c>
      <c r="AP59" s="369">
        <v>52191</v>
      </c>
      <c r="AQ59" s="370">
        <v>0.7</v>
      </c>
      <c r="AR59" s="371">
        <v>15.3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5792050</v>
      </c>
      <c r="AN60" s="375">
        <v>28849</v>
      </c>
      <c r="AO60" s="376">
        <v>13</v>
      </c>
      <c r="AP60" s="377">
        <v>26807</v>
      </c>
      <c r="AQ60" s="378">
        <v>1.8</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9897454</v>
      </c>
      <c r="AN61" s="382">
        <v>48863</v>
      </c>
      <c r="AO61" s="383">
        <v>3.1</v>
      </c>
      <c r="AP61" s="384">
        <v>47701</v>
      </c>
      <c r="AQ61" s="385">
        <v>3.8</v>
      </c>
      <c r="AR61" s="371">
        <v>-0.7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5164389</v>
      </c>
      <c r="AN62" s="375">
        <v>25475</v>
      </c>
      <c r="AO62" s="376">
        <v>-5.2</v>
      </c>
      <c r="AP62" s="377">
        <v>25203</v>
      </c>
      <c r="AQ62" s="378">
        <v>1.6</v>
      </c>
      <c r="AR62" s="379">
        <v>-6.8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H8c0I2mBnTsQ3zZKf7It7DCF7qqpppJYG2SqKH38zb5mgWcZO7ypDjAzgno18LKhNt6fUIwW4Av0CH9mWWWgA==" saltValue="jjUQ92LBW+sDwLfGVT29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Fltn9zqiGDduWCEpAofcL9qRAemiv0++5xVLu19WBB6rRUYmel7XnSO18vR2UANXJ4V2nTugCY47CZKz/0rNYg==" saltValue="RtPsJdUDgOoPbWOdM8SV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2MqaYuTNiRifmLbGgP8Vfjtr9sYHnomd3CjapXOtjwm9Ho6yFi7s30JTsTNJA+ItOVwqxSEvlDlL+egelUS39Q==" saltValue="8xKyByPsI18CqQ1b6v/H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5.28</v>
      </c>
      <c r="G47" s="12">
        <v>5.58</v>
      </c>
      <c r="H47" s="12">
        <v>6.67</v>
      </c>
      <c r="I47" s="12">
        <v>8.02</v>
      </c>
      <c r="J47" s="13">
        <v>6.44</v>
      </c>
    </row>
    <row r="48" spans="2:10" ht="57.75" customHeight="1" x14ac:dyDescent="0.15">
      <c r="B48" s="14"/>
      <c r="C48" s="1240" t="s">
        <v>4</v>
      </c>
      <c r="D48" s="1240"/>
      <c r="E48" s="1241"/>
      <c r="F48" s="15">
        <v>2.0299999999999998</v>
      </c>
      <c r="G48" s="16">
        <v>2.37</v>
      </c>
      <c r="H48" s="16">
        <v>2.77</v>
      </c>
      <c r="I48" s="16">
        <v>2.81</v>
      </c>
      <c r="J48" s="17">
        <v>4.8499999999999996</v>
      </c>
    </row>
    <row r="49" spans="2:10" ht="57.75" customHeight="1" thickBot="1" x14ac:dyDescent="0.2">
      <c r="B49" s="18"/>
      <c r="C49" s="1242" t="s">
        <v>5</v>
      </c>
      <c r="D49" s="1242"/>
      <c r="E49" s="1243"/>
      <c r="F49" s="19">
        <v>1.1200000000000001</v>
      </c>
      <c r="G49" s="20">
        <v>1.46</v>
      </c>
      <c r="H49" s="20">
        <v>2.66</v>
      </c>
      <c r="I49" s="20">
        <v>2.13</v>
      </c>
      <c r="J49" s="21">
        <v>0.57999999999999996</v>
      </c>
    </row>
    <row r="50" spans="2:10" ht="13.5" customHeight="1" x14ac:dyDescent="0.15"/>
  </sheetData>
  <sheetProtection algorithmName="SHA-512" hashValue="hsOPaALeXliZKoyNvGveaKswiZzbQq2GBPzig1z/LPCYIj8tHdgymSgEBjqNfDNYPNWUMHKEku+O31ragaMD6Q==" saltValue="ZvXWw+stvhDGUXuB7xu3+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2022-03-10T08:41:24Z</cp:lastPrinted>
  <dcterms:created xsi:type="dcterms:W3CDTF">2022-02-02T06:21:02Z</dcterms:created>
  <dcterms:modified xsi:type="dcterms:W3CDTF">2022-09-14T02:17:20Z</dcterms:modified>
  <cp:category/>
</cp:coreProperties>
</file>