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Ohnansv\各課共通\04企画財政課\R3(2021)\14_財政\08_財政調査\00_全般\20211022〆_令和元年度財政状況資料集の作成について（２回目）\町→県\"/>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<sst xmlns="http://schemas.openxmlformats.org/spreadsheetml/2006/main" count="1061" uniqueCount="597">
  <si>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</si>
  <si>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</si>
  <si>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</si>
  <si>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</si>
  <si>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</si>
  <si>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</si>
  <si>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</si>
  <si>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</si>
  <si>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</si>
  <si>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</si>
  <si>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</si>
  <si>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</si>
  <si>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</si>
  <si>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</si>
  <si>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</si>
  <si>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</si>
  <si>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</si>
  <si>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</si>
  <si>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</si>
  <si>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</si>
  <si>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</si>
  <si>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</si>
  <si>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</si>
  <si>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</si>
  <si>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</si>
  <si>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</si>
  <si>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</si>
  <si>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</si>
  <si>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</si>
  <si>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</si>
  <si>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</si>
  <si>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</si>
  <si>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</si>
  <si>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</si>
  <si>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</si>
  <si>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</si>
  <si>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</si>
  <si>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</si>
  <si>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</si>
  <si>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</si>
  <si>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</si>
  <si>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</si>
  <si>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</si>
  <si>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</si>
  <si>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</si>
  <si>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</si>
  <si>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</si>
  <si>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</si>
  <si>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</si>
  <si>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</si>
  <si>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</si>
  <si>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</si>
  <si>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</si>
  <si>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</si>
  <si>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</si>
  <si>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</si>
  <si>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</si>
  <si>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</si>
  <si>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</si>
  <si>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</si>
  <si>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</si>
  <si>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</si>
  <si>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</si>
  <si>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</si>
  <si>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</si>
  <si>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</si>
  <si>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</si>
  <si>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</si>
  <si>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</si>
  <si>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</si>
  <si>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</si>
  <si>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</si>
  <si>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</si>
  <si>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</si>
  <si>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</si>
  <si>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</si>
  <si>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</si>
  <si>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</si>
  <si>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</si>
  <si>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</si>
  <si>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</si>
  <si>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</si>
  <si>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</si>
  <si>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</si>
  <si>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</si>
  <si>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</si>
  <si>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</si>
  <si>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</si>
  <si>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</si>
  <si>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</si>
  <si>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</si>
  <si>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</si>
  <si>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</si>
  <si>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</si>
  <si>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</si>
  <si>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</si>
  <si>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</si>
  <si>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</si>
  <si>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</si>
  <si>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</si>
  <si>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</si>
  <si>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</si>
  <si>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</si>
  <si>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</si>
  <si>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</si>
  <si>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</si>
  <si>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</si>
  <si>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</si>
  <si>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</si>
  <si>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</si>
  <si>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</si>
  <si>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</si>
  <si>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</si>
  <si>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</si>
  <si>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</si>
  <si>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</si>
  <si>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</si>
  <si>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</si>
  <si>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</si>
  <si>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</si>
  <si>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</si>
  <si>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</si>
  <si>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</si>
  <si>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</si>
  <si>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</si>
  <si>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</si>
  <si>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</si>
  <si>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</si>
  <si>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</si>
  <si>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</si>
  <si>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</si>
  <si>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</si>
  <si>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</si>
  <si>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</si>
  <si>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</si>
  <si>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</si>
  <si>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</si>
  <si>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</si>
  <si>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</si>
  <si>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</si>
  <si>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</si>
  <si>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</si>
  <si>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</si>
  <si>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</si>
  <si>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</si>
  <si>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</si>
  <si>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</si>
  <si>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</si>
  <si>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</si>
  <si>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</si>
  <si>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</si>
  <si>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</si>
  <si>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</si>
  <si>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</si>
  <si>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</si>
  <si>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</si>
  <si>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</si>
  <si>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</si>
  <si>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</si>
  <si>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</si>
  <si>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</si>
  <si>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</si>
  <si>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</si>
  <si>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</si>
  <si>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</si>
  <si>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</si>
  <si>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</si>
  <si>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</si>
  <si>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</si>
  <si>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</si>
  <si>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</si>
  <si>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</si>
  <si>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</si>
  <si>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</si>
  <si>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</si>
  <si>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</si>
  <si>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</si>
  <si>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</si>
  <si>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</si>
  <si>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</si>
  <si>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</si>
  <si>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</si>
  <si>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</si>
  <si>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</si>
  <si>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</si>
  <si>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</si>
  <si>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</si>
  <si>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</si>
  <si>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</si>
  <si>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</si>
  <si>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</si>
  <si>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</si>
  <si>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</si>
  <si>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</si>
  <si>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</si>
  <si>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</si>
  <si>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</si>
  <si>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</si>
  <si>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</si>
  <si>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</si>
  <si>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</si>
  <si>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</si>
  <si>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</si>
  <si>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</si>
  <si>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</si>
  <si>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</si>
  <si>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</si>
  <si>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</si>
  <si>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</si>
  <si>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</si>
  <si>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</si>
  <si>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</si>
  <si>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</si>
  <si>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島根県邑南町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</si>
  <si>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</si>
  <si>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</si>
  <si>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</si>
  <si>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</si>
  <si>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</si>
  <si>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</si>
  <si>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</si>
  <si>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</si>
  <si>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</si>
  <si>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</si>
  <si>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</si>
  <si>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</si>
  <si>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</si>
  <si>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</si>
  <si>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</si>
  <si>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</si>
  <si>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</si>
  <si>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</si>
  <si>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</si>
  <si>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</si>
  <si>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</si>
  <si>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</si>
  <si>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</si>
  <si>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</si>
  <si>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</si>
  <si>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</si>
  <si>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</si>
  <si>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</si>
  <si>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</si>
  <si>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</si>
  <si>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</si>
  <si>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</si>
  <si>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</si>
  <si>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</si>
  <si>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</si>
  <si>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</si>
  <si>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</si>
  <si>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</si>
  <si>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</si>
  <si>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</si>
  <si>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</si>
  <si>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</si>
  <si>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</si>
  <si>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</si>
  <si>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</si>
  <si>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</si>
  <si>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</si>
  <si>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</si>
  <si>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</si>
  <si>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</si>
  <si>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</si>
  <si>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</si>
  <si>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</si>
  <si>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</si>
  <si>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</si>
  <si>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</si>
  <si>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</si>
  <si>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</si>
  <si>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</si>
  <si>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</si>
  <si>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</si>
  <si>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</si>
  <si>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</si>
  <si>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</si>
  <si>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</si>
  <si>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</si>
  <si>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</si>
  <si>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</si>
  <si>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</si>
  <si>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</si>
  <si>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</si>
  <si>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</si>
  <si>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</si>
  <si>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</si>
  <si>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</si>
  <si>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</si>
  <si>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</si>
  <si>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</si>
  <si>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</si>
  <si>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</si>
  <si>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</si>
  <si>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</si>
  <si>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</si>
  <si>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</si>
  <si>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</si>
  <si>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</si>
  <si>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</si>
  <si>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</si>
  <si>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</si>
  <si>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</si>
  <si>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</si>
  <si>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</si>
  <si>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</si>
  <si>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</si>
  <si>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</si>
  <si>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</si>
  <si>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</si>
  <si>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</si>
  <si>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</si>
  <si>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</si>
  <si>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</si>
  <si>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</si>
  <si>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</si>
  <si>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</si>
  <si>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</si>
  <si>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</si>
  <si>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</si>
  <si>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</si>
  <si>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</si>
  <si>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</si>
  <si>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</si>
  <si>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</si>
  <si>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</si>
  <si>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</si>
  <si>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</si>
  <si>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</si>
  <si>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</si>
  <si>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</si>
  <si>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</si>
  <si>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</si>
  <si>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</si>
  <si>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</si>
  <si>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</si>
  <si>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</si>
  <si>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</si>
  <si>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</si>
  <si>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</si>
  <si>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</si>
  <si>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</si>
  <si>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</si>
  <si>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</si>
  <si>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</si>
  <si>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</si>
  <si>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</si>
  <si>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</si>
  <si>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</si>
  <si>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</si>
  <si>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</si>
  <si>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</si>
  <si>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</si>
  <si>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</si>
  <si>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</si>
  <si>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</si>
  <si>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</si>
  <si>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</si>
  <si>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</si>
  <si>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</si>
  <si>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</si>
  <si>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</si>
  <si>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</si>
  <si>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</si>
  <si>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</si>
  <si>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</si>
  <si>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</si>
  <si>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島根県邑南町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</si>
  <si>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</si>
  <si>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</si>
  <si>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</si>
  <si>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</si>
  <si>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</si>
  <si>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</si>
  <si>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</si>
  <si>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</si>
  <si>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</si>
  <si>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</si>
  <si>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</si>
  <si>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</si>
  <si>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</si>
  <si>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</si>
  <si>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</si>
  <si>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</si>
  <si>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</si>
  <si>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</si>
  <si>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</si>
  <si>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</si>
  <si>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</si>
  <si>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</si>
  <si>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</si>
  <si>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</si>
  <si>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</si>
  <si>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</si>
  <si>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</si>
  <si>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</si>
  <si>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</si>
  <si>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</si>
  <si>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</si>
  <si>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</si>
  <si>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</si>
  <si>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</si>
  <si>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</si>
  <si>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</si>
  <si>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</si>
  <si>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</si>
  <si>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</si>
  <si>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</si>
  <si>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</si>
  <si>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</si>
  <si>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</si>
  <si>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</si>
  <si>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</si>
  <si>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</si>
  <si>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</si>
  <si>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</si>
  <si>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</si>
  <si>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</si>
  <si>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</si>
  <si>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</si>
  <si>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</si>
  <si>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</si>
  <si>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</si>
  <si>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</si>
  <si>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</si>
  <si>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</si>
  <si>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</si>
  <si>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</si>
  <si>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</si>
  <si>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</si>
  <si>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</si>
  <si>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</si>
  <si>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</si>
  <si>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</si>
  <si>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</si>
  <si>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</si>
  <si>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</si>
  <si>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</si>
  <si>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</si>
  <si>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</si>
  <si>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</si>
  <si>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</si>
  <si>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</si>
  <si>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</si>
  <si>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</si>
  <si>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</si>
  <si>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</si>
  <si>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</si>
  <si>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</si>
  <si>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</si>
  <si>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</si>
  <si>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</si>
  <si>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</si>
  <si>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</si>
  <si>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</si>
  <si>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</si>
  <si>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</si>
  <si>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</si>
  <si>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</si>
  <si>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</si>
  <si>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</si>
  <si>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</si>
  <si>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</si>
  <si>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</si>
  <si>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</si>
  <si>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</si>
  <si>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</si>
  <si>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</si>
  <si>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</si>
  <si>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</si>
  <si>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</si>
  <si>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</si>
  <si>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</si>
  <si>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</si>
  <si>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</si>
  <si>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</si>
  <si>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</si>
  <si>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</si>
  <si>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</si>
  <si>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</si>
  <si>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</si>
  <si>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</si>
  <si>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</si>
  <si>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</si>
  <si>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</si>
  <si>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</si>
  <si>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</si>
  <si>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</si>
  <si>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</si>
  <si>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</si>
  <si>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</si>
  <si>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</si>
  <si>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</si>
  <si>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</si>
  <si>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</si>
  <si>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</si>
  <si>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</si>
  <si>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</si>
  <si>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</si>
  <si>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</si>
  <si>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</si>
  <si>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</si>
  <si>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</si>
  <si>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</si>
  <si>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</si>
  <si>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</si>
  <si>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</si>
  <si>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</si>
  <si>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</si>
  <si>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</si>
  <si>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</si>
  <si>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</si>
  <si>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</si>
  <si>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</si>
  <si>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</si>
  <si>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</si>
  <si>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</si>
  <si>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</si>
  <si>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</si>
  <si>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</si>
  <si>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</si>
  <si>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</si>
  <si>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</si>
  <si>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</si>
  <si>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</si>
  <si>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</si>
  <si>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</si>
  <si>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</si>
  <si>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</si>
  <si>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</si>
  <si>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</si>
  <si>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</si>
  <si>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</si>
  <si>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</si>
  <si>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</si>
  <si>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</si>
  <si>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</si>
  <si>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</si>
  <si>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</si>
  <si>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</si>
  <si>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</si>
  <si>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</si>
  <si>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</si>
  <si>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</si>
  <si>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</si>
  <si>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</si>
  <si>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</si>
  <si>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</si>
  <si>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</si>
  <si>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</si>
  <si>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3.32</t>
  </si>
  <si>
    <t>▲ 0.18</t>
  </si>
  <si>
    <t>▲ 2.94</t>
  </si>
  <si>
    <t>一般会計</t>
  </si>
  <si>
    <t>下水道事業特別会計</t>
  </si>
  <si>
    <t>水道事業会計</t>
  </si>
  <si>
    <t>電気通信事業特別会計</t>
  </si>
  <si>
    <t>国民健康保険事業特別会計</t>
  </si>
  <si>
    <t>後期高齢者医療事業特別会計</t>
  </si>
  <si>
    <t>国民健康保険直営診療所事業特別会計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</si>
  <si>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</si>
  <si>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</si>
  <si>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</si>
  <si>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</si>
  <si>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</si>
  <si>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</si>
  <si>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</si>
  <si>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</si>
  <si>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一般財団法人邑南町開発公社</t>
    <rPh sb="0" eb="2">
      <t>イッパン</t>
    </rPh>
    <rPh sb="2" eb="6">
      <t>ザイダンホウジン</t>
    </rPh>
    <rPh sb="6" eb="9">
      <t>オオナンチョウ</t>
    </rPh>
    <rPh sb="9" eb="11">
      <t>カイハツ</t>
    </rPh>
    <rPh sb="11" eb="13">
      <t>コウシャ</t>
    </rPh>
    <phoneticPr fontId="2"/>
  </si>
  <si>
    <t>公益財団法人邑智郡広域振興財団</t>
    <rPh sb="0" eb="2">
      <t>コウエキ</t>
    </rPh>
    <rPh sb="2" eb="6">
      <t>ザイダンホウジン</t>
    </rPh>
    <rPh sb="6" eb="9">
      <t>オオチグン</t>
    </rPh>
    <rPh sb="9" eb="11">
      <t>コウイキ</t>
    </rPh>
    <rPh sb="11" eb="13">
      <t>シンコウ</t>
    </rPh>
    <rPh sb="13" eb="15">
      <t>ザイダン</t>
    </rPh>
    <phoneticPr fontId="2"/>
  </si>
  <si>
    <t>合同会社アグリサポートおーなん</t>
    <rPh sb="0" eb="2">
      <t>ゴウドウ</t>
    </rPh>
    <rPh sb="2" eb="4">
      <t>カイシャ</t>
    </rPh>
    <phoneticPr fontId="2"/>
  </si>
  <si>
    <t>-</t>
    <phoneticPr fontId="2"/>
  </si>
  <si>
    <t>ふるさと基金</t>
    <rPh sb="4" eb="6">
      <t>キキン</t>
    </rPh>
    <phoneticPr fontId="5"/>
  </si>
  <si>
    <t>地域振興基金</t>
    <rPh sb="0" eb="2">
      <t>チイキ</t>
    </rPh>
    <rPh sb="2" eb="4">
      <t>シンコウ</t>
    </rPh>
    <rPh sb="4" eb="6">
      <t>キキン</t>
    </rPh>
    <phoneticPr fontId="5"/>
  </si>
  <si>
    <t>三江線跡地活用基金</t>
    <rPh sb="0" eb="2">
      <t>サンコウ</t>
    </rPh>
    <rPh sb="2" eb="3">
      <t>セン</t>
    </rPh>
    <rPh sb="3" eb="5">
      <t>アトチ</t>
    </rPh>
    <rPh sb="5" eb="7">
      <t>カツヨウ</t>
    </rPh>
    <rPh sb="7" eb="9">
      <t>キキン</t>
    </rPh>
    <phoneticPr fontId="5"/>
  </si>
  <si>
    <t>日本一の子育て村推進基金</t>
    <phoneticPr fontId="5"/>
  </si>
  <si>
    <t>まちづくり推進基金</t>
    <phoneticPr fontId="5"/>
  </si>
  <si>
    <t>江津邑智消防組合</t>
    <rPh sb="0" eb="2">
      <t>ゴウツ</t>
    </rPh>
    <rPh sb="2" eb="4">
      <t>オオチ</t>
    </rPh>
    <rPh sb="4" eb="6">
      <t>ショウボウ</t>
    </rPh>
    <rPh sb="6" eb="8">
      <t>クミアイ</t>
    </rPh>
    <phoneticPr fontId="2"/>
  </si>
  <si>
    <t>島根県市町村総合事務組合</t>
    <phoneticPr fontId="2"/>
  </si>
  <si>
    <t>邑智郡公立病院組合</t>
    <phoneticPr fontId="2"/>
  </si>
  <si>
    <t>邑智郡総合事務組合（普通）</t>
    <rPh sb="10" eb="12">
      <t>フツウ</t>
    </rPh>
    <phoneticPr fontId="2"/>
  </si>
  <si>
    <t>邑智郡総合事務組合（介護）</t>
    <rPh sb="10" eb="12">
      <t>カイゴ</t>
    </rPh>
    <phoneticPr fontId="2"/>
  </si>
  <si>
    <t>島根県後期高齢者医療広域連合（普通）</t>
    <rPh sb="15" eb="17">
      <t>フツウ</t>
    </rPh>
    <phoneticPr fontId="2"/>
  </si>
  <si>
    <t>島根県後期高齢者医療広域連合（事業）</t>
    <rPh sb="15" eb="17">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</si>
  <si>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</si>
  <si>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</si>
  <si>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</si>
  <si>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</si>
  <si>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</si>
  <si>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</si>
  <si>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</si>
  <si>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</si>
  <si>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</si>
  <si>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</si>
  <si>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べて、本町は、将来負担比率が高く、有形固定資産減価償却率が低くなっており、真逆の傾向を示しています。これは、平成16年の町村合併前後に支所や公民館、自治会館、ケーブルテレビ等の施設整備に伴い、借り入れた地方債が将来負担比率の値に結びついていますが、現在はこれらの償還も進み将来負担額が減少傾向にあります。現在、新規発行の地方債の抑制や繰上償還による地方債残高の減少を進めており財政の健全化に努めています。今後は、来たるべき公共施設等の更新需要に備えるための財源確保や、施設の長寿命化による財政負担の軽減・平準化を図る必要があります。</t>
    <rPh sb="130" eb="132">
      <t>ゲンザイ</t>
    </rPh>
    <rPh sb="137" eb="139">
      <t>ショウカン</t>
    </rPh>
    <rPh sb="140" eb="141">
      <t>スス</t>
    </rPh>
    <rPh sb="142" eb="144">
      <t>ショウライ</t>
    </rPh>
    <rPh sb="144" eb="147">
      <t>フタンガク</t>
    </rPh>
    <rPh sb="148" eb="150">
      <t>ゲンショウ</t>
    </rPh>
    <rPh sb="150" eb="152">
      <t>ケイコウ</t>
    </rPh>
    <phoneticPr fontId="5"/>
  </si>
  <si>
    <r>
      <t>将</t>
    </r>
    <r>
      <rPr>
        <sz val="11"/>
        <color theme="1"/>
        <rFont val="ＭＳ Ｐゴシック"/>
        <family val="3"/>
        <charset val="128"/>
      </rPr>
      <t>来負担比率、実質公債費比率ともに類似団体平均を上回る状態が続いていますが、近年は概ね減少傾向にありました。しかし、現在は、新規発行の地方債の抑制や繰上償還による地方債残高の減少を進めているものの地方交付税の減少の影響が大きく、平成30年度から実質公債費比率が増加に転じています。今後も道の駅整備事業や邑智病院改築事業、石見中学校改築事業など大型事業の実施により本指標は上昇すると見込んでいますが、引き続き地方債の新規発行の抑制を行うとともに繰上償還の実施により両指標の改善に努めていきます。</t>
    </r>
    <rPh sb="114" eb="116">
      <t>ヘイセイ</t>
    </rPh>
    <rPh sb="118" eb="120">
      <t>ネンド</t>
    </rPh>
    <rPh sb="130" eb="132">
      <t>ゾウカ</t>
    </rPh>
    <rPh sb="133" eb="134">
      <t>テン</t>
    </rPh>
    <rPh sb="143" eb="144">
      <t>ミチ</t>
    </rPh>
    <rPh sb="145" eb="146">
      <t>エキ</t>
    </rPh>
    <rPh sb="146" eb="148">
      <t>セイビ</t>
    </rPh>
    <rPh sb="148" eb="150">
      <t>ジギョウ</t>
    </rPh>
    <rPh sb="151" eb="153">
      <t>オオチ</t>
    </rPh>
    <rPh sb="153" eb="155">
      <t>ビョウイン</t>
    </rPh>
    <rPh sb="155" eb="157">
      <t>カイチク</t>
    </rPh>
    <rPh sb="157" eb="159">
      <t>ジギョウ</t>
    </rPh>
    <rPh sb="160" eb="162">
      <t>イワミ</t>
    </rPh>
    <rPh sb="162" eb="165">
      <t>チュウガッコウ</t>
    </rPh>
    <rPh sb="165" eb="167">
      <t>カイチク</t>
    </rPh>
    <rPh sb="167" eb="169">
      <t>ジギョウ</t>
    </rPh>
    <rPh sb="171" eb="173">
      <t>オオガタ</t>
    </rPh>
    <rPh sb="173" eb="175">
      <t>ジギョウ</t>
    </rPh>
    <rPh sb="176" eb="17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</si>
</sst>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8"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2A06-45E8-AAB0-9FEA3DB0BD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155826</c:v>
                </c:pt>
                <c:pt idx="1">
                  <c:v>101372</c:v>
                </c:pt>
                <c:pt idx="2">
                  <c:v>89550</c:v>
                </c:pt>
                <c:pt idx="3">
                  <c:v>89822</c:v>
                </c:pt>
                <c:pt idx="4">
                  <c:v>132160</c:v>
                </c:pt>
              </c:numCache>
            </c:numRef>
          </c:val>
          <c:smooth val="0"/>
          <c:extLst>
            <c:ext xmlns:c16="http://schemas.microsoft.com/office/drawing/2014/chart" uri="{C3380CC4-5D6E-409C-BE32-E72D297353CC}">
              <c16:uniqueId val="{00000001-2A06-45E8-AAB0-9FEA3DB0BD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4.1100000000000003</c:v>
                </c:pt>
                <c:pt idx="1">
                  <c:v>4.59</c:v>
                </c:pt>
                <c:pt idx="2">
                  <c:v>3.02</c:v>
                </c:pt>
                <c:pt idx="3">
                  <c:v>2.97</c:v>
                </c:pt>
                <c:pt idx="4">
                  <c:v>3.23</c:v>
                </c:pt>
              </c:numCache>
            </c:numRef>
          </c:val>
          <c:extLst>
            <c:ext xmlns:c16="http://schemas.microsoft.com/office/drawing/2014/chart" uri="{C3380CC4-5D6E-409C-BE32-E72D297353CC}">
              <c16:uniqueId val="{00000000-A9BC-413B-BA6F-DDCA2A69E4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7.99</c:v>
                </c:pt>
                <c:pt idx="1">
                  <c:v>8.23</c:v>
                </c:pt>
                <c:pt idx="2">
                  <c:v>6.79</c:v>
                </c:pt>
                <c:pt idx="3">
                  <c:v>6.98</c:v>
                </c:pt>
                <c:pt idx="4">
                  <c:v>3.99</c:v>
                </c:pt>
              </c:numCache>
            </c:numRef>
          </c:val>
          <c:extLst>
            <c:ext xmlns:c16="http://schemas.microsoft.com/office/drawing/2014/chart" uri="{C3380CC4-5D6E-409C-BE32-E72D297353CC}">
              <c16:uniqueId val="{00000001-A9BC-413B-BA6F-DDCA2A69E4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2.06</c:v>
                </c:pt>
                <c:pt idx="1">
                  <c:v>0.37</c:v>
                </c:pt>
                <c:pt idx="2">
                  <c:v>-3.32</c:v>
                </c:pt>
                <c:pt idx="3">
                  <c:v>-0.18</c:v>
                </c:pt>
                <c:pt idx="4">
                  <c:v>-2.94</c:v>
                </c:pt>
              </c:numCache>
            </c:numRef>
          </c:val>
          <c:smooth val="0"/>
          <c:extLst>
            <c:ext xmlns:c16="http://schemas.microsoft.com/office/drawing/2014/chart" uri="{C3380CC4-5D6E-409C-BE32-E72D297353CC}">
              <c16:uniqueId val="{00000002-A9BC-413B-BA6F-DDCA2A69E4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0.52</c:v>
                </c:pt>
                <c:pt idx="4">
                  <c:v>0</c:v>
                </c:pt>
                <c:pt idx="5">
                  <c:v>0</c:v>
                </c:pt>
                <c:pt idx="6">
                  <c:v>0</c:v>
                </c:pt>
                <c:pt idx="7">
                  <c:v>0</c:v>
                </c:pt>
                <c:pt idx="8">
                  <c:v>0</c:v>
                </c:pt>
                <c:pt idx="9">
                  <c:v>0</c:v>
                </c:pt>
              </c:numCache>
            </c:numRef>
          </c:val>
          <c:extLst>
            <c:ext xmlns:c16="http://schemas.microsoft.com/office/drawing/2014/chart" uri="{C3380CC4-5D6E-409C-BE32-E72D297353CC}">
              <c16:uniqueId val="{00000000-6F2E-4834-9DB1-A97D6E5349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2E-4834-9DB1-A97D6E5349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2E-4834-9DB1-A97D6E5349A6}"/>
            </c:ext>
          </c:extLst>
        </c:ser>
        <c:ser>
          <c:idx val="3"/>
          <c:order val="3"/>
          <c:tx>
            <c:strRef>
              <c:f>データシート!$A$30</c:f>
              <c:strCache>
                <c:ptCount val="1"/>
                <c:pt idx="0">
                  <c:v>国民健康保険直営診療所事業特別会計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0.02</c:v>
                </c:pt>
                <c:pt idx="4">
                  <c:v>#N/A</c:v>
                </c:pt>
                <c:pt idx="5">
                  <c:v>0.01</c:v>
                </c:pt>
                <c:pt idx="6">
                  <c:v>#N/A</c:v>
                </c:pt>
                <c:pt idx="7">
                  <c:v>0</c:v>
                </c:pt>
                <c:pt idx="8">
                  <c:v>#N/A</c:v>
                </c:pt>
                <c:pt idx="9">
                  <c:v>0.02</c:v>
                </c:pt>
              </c:numCache>
            </c:numRef>
          </c:val>
          <c:extLst>
            <c:ext xmlns:c16="http://schemas.microsoft.com/office/drawing/2014/chart" uri="{C3380CC4-5D6E-409C-BE32-E72D297353CC}">
              <c16:uniqueId val="{00000003-6F2E-4834-9DB1-A97D6E5349A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0.02</c:v>
                </c:pt>
                <c:pt idx="4">
                  <c:v>#N/A</c:v>
                </c:pt>
                <c:pt idx="5">
                  <c:v>0.08</c:v>
                </c:pt>
                <c:pt idx="6">
                  <c:v>#N/A</c:v>
                </c:pt>
                <c:pt idx="7">
                  <c:v>0.03</c:v>
                </c:pt>
                <c:pt idx="8">
                  <c:v>#N/A</c:v>
                </c:pt>
                <c:pt idx="9">
                  <c:v>0.03</c:v>
                </c:pt>
              </c:numCache>
            </c:numRef>
          </c:val>
          <c:extLst>
            <c:ext xmlns:c16="http://schemas.microsoft.com/office/drawing/2014/chart" uri="{C3380CC4-5D6E-409C-BE32-E72D297353CC}">
              <c16:uniqueId val="{00000004-6F2E-4834-9DB1-A97D6E5349A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0.94</c:v>
                </c:pt>
                <c:pt idx="4">
                  <c:v>#N/A</c:v>
                </c:pt>
                <c:pt idx="5">
                  <c:v>0.54</c:v>
                </c:pt>
                <c:pt idx="6">
                  <c:v>#N/A</c:v>
                </c:pt>
                <c:pt idx="7">
                  <c:v>0.35</c:v>
                </c:pt>
                <c:pt idx="8">
                  <c:v>#N/A</c:v>
                </c:pt>
                <c:pt idx="9">
                  <c:v>0.26</c:v>
                </c:pt>
              </c:numCache>
            </c:numRef>
          </c:val>
          <c:extLst>
            <c:ext xmlns:c16="http://schemas.microsoft.com/office/drawing/2014/chart" uri="{C3380CC4-5D6E-409C-BE32-E72D297353CC}">
              <c16:uniqueId val="{00000005-6F2E-4834-9DB1-A97D6E5349A6}"/>
            </c:ext>
          </c:extLst>
        </c:ser>
        <c:ser>
          <c:idx val="6"/>
          <c:order val="6"/>
          <c:tx>
            <c:strRef>
              <c:f>データシート!$A$33</c:f>
              <c:strCache>
                <c:ptCount val="1"/>
                <c:pt idx="0">
                  <c:v>電気通信事業特別会計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0.13</c:v>
                </c:pt>
                <c:pt idx="4">
                  <c:v>#N/A</c:v>
                </c:pt>
                <c:pt idx="5">
                  <c:v>0.12</c:v>
                </c:pt>
                <c:pt idx="6">
                  <c:v>#N/A</c:v>
                </c:pt>
                <c:pt idx="7">
                  <c:v>0.17</c:v>
                </c:pt>
                <c:pt idx="8">
                  <c:v>#N/A</c:v>
                </c:pt>
                <c:pt idx="9">
                  <c:v>0.28999999999999998</c:v>
                </c:pt>
              </c:numCache>
            </c:numRef>
          </c:val>
          <c:extLst>
            <c:ext xmlns:c16="http://schemas.microsoft.com/office/drawing/2014/chart" uri="{C3380CC4-5D6E-409C-BE32-E72D297353CC}">
              <c16:uniqueId val="{00000006-6F2E-4834-9DB1-A97D6E5349A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0.04</c:v>
                </c:pt>
                <c:pt idx="6">
                  <c:v>#N/A</c:v>
                </c:pt>
                <c:pt idx="7">
                  <c:v>0.21</c:v>
                </c:pt>
                <c:pt idx="8">
                  <c:v>#N/A</c:v>
                </c:pt>
                <c:pt idx="9">
                  <c:v>0.56999999999999995</c:v>
                </c:pt>
              </c:numCache>
            </c:numRef>
          </c:val>
          <c:extLst>
            <c:ext xmlns:c16="http://schemas.microsoft.com/office/drawing/2014/chart" uri="{C3380CC4-5D6E-409C-BE32-E72D297353CC}">
              <c16:uniqueId val="{00000007-6F2E-4834-9DB1-A97D6E5349A6}"/>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0.19</c:v>
                </c:pt>
                <c:pt idx="2">
                  <c:v>#N/A</c:v>
                </c:pt>
                <c:pt idx="3">
                  <c:v>0.22</c:v>
                </c:pt>
                <c:pt idx="4">
                  <c:v>#N/A</c:v>
                </c:pt>
                <c:pt idx="5">
                  <c:v>0.17</c:v>
                </c:pt>
                <c:pt idx="6">
                  <c:v>#N/A</c:v>
                </c:pt>
                <c:pt idx="7">
                  <c:v>0.19</c:v>
                </c:pt>
                <c:pt idx="8">
                  <c:v>#N/A</c:v>
                </c:pt>
                <c:pt idx="9">
                  <c:v>0.57999999999999996</c:v>
                </c:pt>
              </c:numCache>
            </c:numRef>
          </c:val>
          <c:extLst>
            <c:ext xmlns:c16="http://schemas.microsoft.com/office/drawing/2014/chart" uri="{C3380CC4-5D6E-409C-BE32-E72D297353CC}">
              <c16:uniqueId val="{00000008-6F2E-4834-9DB1-A97D6E5349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3.98</c:v>
                </c:pt>
                <c:pt idx="2">
                  <c:v>#N/A</c:v>
                </c:pt>
                <c:pt idx="3">
                  <c:v>4.45</c:v>
                </c:pt>
                <c:pt idx="4">
                  <c:v>#N/A</c:v>
                </c:pt>
                <c:pt idx="5">
                  <c:v>2.89</c:v>
                </c:pt>
                <c:pt idx="6">
                  <c:v>#N/A</c:v>
                </c:pt>
                <c:pt idx="7">
                  <c:v>2.79</c:v>
                </c:pt>
                <c:pt idx="8">
                  <c:v>#N/A</c:v>
                </c:pt>
                <c:pt idx="9">
                  <c:v>2.93</c:v>
                </c:pt>
              </c:numCache>
            </c:numRef>
          </c:val>
          <c:extLst>
            <c:ext xmlns:c16="http://schemas.microsoft.com/office/drawing/2014/chart" uri="{C3380CC4-5D6E-409C-BE32-E72D297353CC}">
              <c16:uniqueId val="{00000009-6F2E-4834-9DB1-A97D6E5349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2045</c:v>
                </c:pt>
                <c:pt idx="5">
                  <c:v>1998</c:v>
                </c:pt>
                <c:pt idx="8">
                  <c:v>1970</c:v>
                </c:pt>
                <c:pt idx="11">
                  <c:v>1965</c:v>
                </c:pt>
                <c:pt idx="14">
                  <c:v>1801</c:v>
                </c:pt>
              </c:numCache>
            </c:numRef>
          </c:val>
          <c:extLst>
            <c:ext xmlns:c16="http://schemas.microsoft.com/office/drawing/2014/chart" uri="{C3380CC4-5D6E-409C-BE32-E72D297353CC}">
              <c16:uniqueId val="{00000000-1D6F-4808-AC95-1C61FABCE9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1D6F-4808-AC95-1C61FABCE9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1D6F-4808-AC95-1C61FABCE9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86</c:v>
                </c:pt>
                <c:pt idx="3">
                  <c:v>97</c:v>
                </c:pt>
                <c:pt idx="6">
                  <c:v>101</c:v>
                </c:pt>
                <c:pt idx="9">
                  <c:v>102</c:v>
                </c:pt>
                <c:pt idx="12">
                  <c:v>109</c:v>
                </c:pt>
              </c:numCache>
            </c:numRef>
          </c:val>
          <c:extLst>
            <c:ext xmlns:c16="http://schemas.microsoft.com/office/drawing/2014/chart" uri="{C3380CC4-5D6E-409C-BE32-E72D297353CC}">
              <c16:uniqueId val="{00000003-1D6F-4808-AC95-1C61FABCE9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664</c:v>
                </c:pt>
                <c:pt idx="3">
                  <c:v>678</c:v>
                </c:pt>
                <c:pt idx="6">
                  <c:v>679</c:v>
                </c:pt>
                <c:pt idx="9">
                  <c:v>692</c:v>
                </c:pt>
                <c:pt idx="12">
                  <c:v>715</c:v>
                </c:pt>
              </c:numCache>
            </c:numRef>
          </c:val>
          <c:extLst>
            <c:ext xmlns:c16="http://schemas.microsoft.com/office/drawing/2014/chart" uri="{C3380CC4-5D6E-409C-BE32-E72D297353CC}">
              <c16:uniqueId val="{00000004-1D6F-4808-AC95-1C61FABCE9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6F-4808-AC95-1C61FABCE9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6F-4808-AC95-1C61FABCE9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2075</c:v>
                </c:pt>
                <c:pt idx="3">
                  <c:v>1994</c:v>
                </c:pt>
                <c:pt idx="6">
                  <c:v>1927</c:v>
                </c:pt>
                <c:pt idx="9">
                  <c:v>1944</c:v>
                </c:pt>
                <c:pt idx="12">
                  <c:v>1770</c:v>
                </c:pt>
              </c:numCache>
            </c:numRef>
          </c:val>
          <c:extLst>
            <c:ext xmlns:c16="http://schemas.microsoft.com/office/drawing/2014/chart" uri="{C3380CC4-5D6E-409C-BE32-E72D297353CC}">
              <c16:uniqueId val="{00000007-1D6F-4808-AC95-1C61FABCE9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786</c:v>
                </c:pt>
                <c:pt idx="2">
                  <c:v>#N/A</c:v>
                </c:pt>
                <c:pt idx="3">
                  <c:v>#N/A</c:v>
                </c:pt>
                <c:pt idx="4">
                  <c:v>777</c:v>
                </c:pt>
                <c:pt idx="5">
                  <c:v>#N/A</c:v>
                </c:pt>
                <c:pt idx="6">
                  <c:v>#N/A</c:v>
                </c:pt>
                <c:pt idx="7">
                  <c:v>743</c:v>
                </c:pt>
                <c:pt idx="8">
                  <c:v>#N/A</c:v>
                </c:pt>
                <c:pt idx="9">
                  <c:v>#N/A</c:v>
                </c:pt>
                <c:pt idx="10">
                  <c:v>780</c:v>
                </c:pt>
                <c:pt idx="11">
                  <c:v>#N/A</c:v>
                </c:pt>
                <c:pt idx="12">
                  <c:v>#N/A</c:v>
                </c:pt>
                <c:pt idx="13">
                  <c:v>799</c:v>
                </c:pt>
                <c:pt idx="14">
                  <c:v>#N/A</c:v>
                </c:pt>
              </c:numCache>
            </c:numRef>
          </c:val>
          <c:smooth val="0"/>
          <c:extLst>
            <c:ext xmlns:c16="http://schemas.microsoft.com/office/drawing/2014/chart" uri="{C3380CC4-5D6E-409C-BE32-E72D297353CC}">
              <c16:uniqueId val="{00000008-1D6F-4808-AC95-1C61FABCE9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17145</c:v>
                </c:pt>
                <c:pt idx="5">
                  <c:v>16059</c:v>
                </c:pt>
                <c:pt idx="8">
                  <c:v>15309</c:v>
                </c:pt>
                <c:pt idx="11">
                  <c:v>14639</c:v>
                </c:pt>
                <c:pt idx="14">
                  <c:v>14164</c:v>
                </c:pt>
              </c:numCache>
            </c:numRef>
          </c:val>
          <c:extLst>
            <c:ext xmlns:c16="http://schemas.microsoft.com/office/drawing/2014/chart" uri="{C3380CC4-5D6E-409C-BE32-E72D297353CC}">
              <c16:uniqueId val="{00000000-CC25-45ED-B063-D25B01AAB7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457</c:v>
                </c:pt>
                <c:pt idx="5">
                  <c:v>482</c:v>
                </c:pt>
                <c:pt idx="8">
                  <c:v>534</c:v>
                </c:pt>
                <c:pt idx="11">
                  <c:v>498</c:v>
                </c:pt>
                <c:pt idx="14">
                  <c:v>462</c:v>
                </c:pt>
              </c:numCache>
            </c:numRef>
          </c:val>
          <c:extLst>
            <c:ext xmlns:c16="http://schemas.microsoft.com/office/drawing/2014/chart" uri="{C3380CC4-5D6E-409C-BE32-E72D297353CC}">
              <c16:uniqueId val="{00000001-CC25-45ED-B063-D25B01AAB7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3152</c:v>
                </c:pt>
                <c:pt idx="5">
                  <c:v>3378</c:v>
                </c:pt>
                <c:pt idx="8">
                  <c:v>3479</c:v>
                </c:pt>
                <c:pt idx="11">
                  <c:v>3453</c:v>
                </c:pt>
                <c:pt idx="14">
                  <c:v>3572</c:v>
                </c:pt>
              </c:numCache>
            </c:numRef>
          </c:val>
          <c:extLst>
            <c:ext xmlns:c16="http://schemas.microsoft.com/office/drawing/2014/chart" uri="{C3380CC4-5D6E-409C-BE32-E72D297353CC}">
              <c16:uniqueId val="{00000002-CC25-45ED-B063-D25B01AAB7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25-45ED-B063-D25B01AAB7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25-45ED-B063-D25B01AAB7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25-45ED-B063-D25B01AAB7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2162</c:v>
                </c:pt>
                <c:pt idx="3">
                  <c:v>2179</c:v>
                </c:pt>
                <c:pt idx="6">
                  <c:v>2167</c:v>
                </c:pt>
                <c:pt idx="9">
                  <c:v>2109</c:v>
                </c:pt>
                <c:pt idx="12">
                  <c:v>2029</c:v>
                </c:pt>
              </c:numCache>
            </c:numRef>
          </c:val>
          <c:extLst>
            <c:ext xmlns:c16="http://schemas.microsoft.com/office/drawing/2014/chart" uri="{C3380CC4-5D6E-409C-BE32-E72D297353CC}">
              <c16:uniqueId val="{00000006-CC25-45ED-B063-D25B01AAB7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949</c:v>
                </c:pt>
                <c:pt idx="3">
                  <c:v>885</c:v>
                </c:pt>
                <c:pt idx="6">
                  <c:v>768</c:v>
                </c:pt>
                <c:pt idx="9">
                  <c:v>656</c:v>
                </c:pt>
                <c:pt idx="12">
                  <c:v>559</c:v>
                </c:pt>
              </c:numCache>
            </c:numRef>
          </c:val>
          <c:extLst>
            <c:ext xmlns:c16="http://schemas.microsoft.com/office/drawing/2014/chart" uri="{C3380CC4-5D6E-409C-BE32-E72D297353CC}">
              <c16:uniqueId val="{00000007-CC25-45ED-B063-D25B01AAB7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9334</c:v>
                </c:pt>
                <c:pt idx="3">
                  <c:v>8955</c:v>
                </c:pt>
                <c:pt idx="6">
                  <c:v>8357</c:v>
                </c:pt>
                <c:pt idx="9">
                  <c:v>8109</c:v>
                </c:pt>
                <c:pt idx="12">
                  <c:v>7534</c:v>
                </c:pt>
              </c:numCache>
            </c:numRef>
          </c:val>
          <c:extLst>
            <c:ext xmlns:c16="http://schemas.microsoft.com/office/drawing/2014/chart" uri="{C3380CC4-5D6E-409C-BE32-E72D297353CC}">
              <c16:uniqueId val="{00000008-CC25-45ED-B063-D25B01AAB7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60</c:v>
                </c:pt>
                <c:pt idx="3">
                  <c:v>54</c:v>
                </c:pt>
                <c:pt idx="6">
                  <c:v>47</c:v>
                </c:pt>
                <c:pt idx="9">
                  <c:v>41</c:v>
                </c:pt>
                <c:pt idx="12">
                  <c:v>34</c:v>
                </c:pt>
              </c:numCache>
            </c:numRef>
          </c:val>
          <c:extLst>
            <c:ext xmlns:c16="http://schemas.microsoft.com/office/drawing/2014/chart" uri="{C3380CC4-5D6E-409C-BE32-E72D297353CC}">
              <c16:uniqueId val="{00000009-CC25-45ED-B063-D25B01AAB7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15421</c:v>
                </c:pt>
                <c:pt idx="3">
                  <c:v>14516</c:v>
                </c:pt>
                <c:pt idx="6">
                  <c:v>13762</c:v>
                </c:pt>
                <c:pt idx="9">
                  <c:v>13185</c:v>
                </c:pt>
                <c:pt idx="12">
                  <c:v>12964</c:v>
                </c:pt>
              </c:numCache>
            </c:numRef>
          </c:val>
          <c:extLst>
            <c:ext xmlns:c16="http://schemas.microsoft.com/office/drawing/2014/chart" uri="{C3380CC4-5D6E-409C-BE32-E72D297353CC}">
              <c16:uniqueId val="{0000000A-CC25-45ED-B063-D25B01AAB7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7171</c:v>
                </c:pt>
                <c:pt idx="2">
                  <c:v>#N/A</c:v>
                </c:pt>
                <c:pt idx="3">
                  <c:v>#N/A</c:v>
                </c:pt>
                <c:pt idx="4">
                  <c:v>6669</c:v>
                </c:pt>
                <c:pt idx="5">
                  <c:v>#N/A</c:v>
                </c:pt>
                <c:pt idx="6">
                  <c:v>#N/A</c:v>
                </c:pt>
                <c:pt idx="7">
                  <c:v>5779</c:v>
                </c:pt>
                <c:pt idx="8">
                  <c:v>#N/A</c:v>
                </c:pt>
                <c:pt idx="9">
                  <c:v>#N/A</c:v>
                </c:pt>
                <c:pt idx="10">
                  <c:v>5510</c:v>
                </c:pt>
                <c:pt idx="11">
                  <c:v>#N/A</c:v>
                </c:pt>
                <c:pt idx="12">
                  <c:v>#N/A</c:v>
                </c:pt>
                <c:pt idx="13">
                  <c:v>4923</c:v>
                </c:pt>
                <c:pt idx="14">
                  <c:v>#N/A</c:v>
                </c:pt>
              </c:numCache>
            </c:numRef>
          </c:val>
          <c:smooth val="0"/>
          <c:extLst>
            <c:ext xmlns:c16="http://schemas.microsoft.com/office/drawing/2014/chart" uri="{C3380CC4-5D6E-409C-BE32-E72D297353CC}">
              <c16:uniqueId val="{0000000B-CC25-45ED-B063-D25B01AAB7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491</c:v>
                </c:pt>
                <c:pt idx="1">
                  <c:v>489</c:v>
                </c:pt>
                <c:pt idx="2">
                  <c:v>274</c:v>
                </c:pt>
              </c:numCache>
            </c:numRef>
          </c:val>
          <c:extLst>
            <c:ext xmlns:c16="http://schemas.microsoft.com/office/drawing/2014/chart" uri="{C3380CC4-5D6E-409C-BE32-E72D297353CC}">
              <c16:uniqueId val="{00000000-F7FC-4DD8-AEA3-C4CCFCCEE7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1965</c:v>
                </c:pt>
                <c:pt idx="1">
                  <c:v>1887</c:v>
                </c:pt>
                <c:pt idx="2">
                  <c:v>1979</c:v>
                </c:pt>
              </c:numCache>
            </c:numRef>
          </c:val>
          <c:extLst>
            <c:ext xmlns:c16="http://schemas.microsoft.com/office/drawing/2014/chart" uri="{C3380CC4-5D6E-409C-BE32-E72D297353CC}">
              <c16:uniqueId val="{00000001-F7FC-4DD8-AEA3-C4CCFCCEE7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2409</c:v>
                </c:pt>
                <c:pt idx="1">
                  <c:v>2433</c:v>
                </c:pt>
                <c:pt idx="2">
                  <c:v>2686</c:v>
                </c:pt>
              </c:numCache>
            </c:numRef>
          </c:val>
          <c:extLst>
            <c:ext xmlns:c16="http://schemas.microsoft.com/office/drawing/2014/chart" uri="{C3380CC4-5D6E-409C-BE32-E72D297353CC}">
              <c16:uniqueId val="{00000002-F7FC-4DD8-AEA3-C4CCFCCEE7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97569605124176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{ADD35EA2-384C-49B8-8831-DD897978D16F}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C73-4D90-9079-9DEF5E6457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{EB1C4DEB-C817-4835-B5DE-A0DEB5E7ABAB}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73-4D90-9079-9DEF5E6457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{81646C64-72D2-4629-B9C6-5DE255DD3972}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73-4D90-9079-9DEF5E6457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{608E6D41-94C9-4067-8209-33C1C6F936DF}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73-4D90-9079-9DEF5E6457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{41A53E7E-E998-4D6F-B5C3-6CCD4CDB4E68}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73-4D90-9079-9DEF5E64572A}"/>
                </c:ext>
              </c:extLst>
            </c:dLbl>
            <c:dLbl>
              <c:idx val="8"/>
              <c:layout>
                <c:manualLayout>
                  <c:x val="-1.8492831334020431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{9C4C4530-0D04-4F6A-8143-010107801FF2}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C73-4D90-9079-9DEF5E64572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{A206206C-DD26-4698-ABF2-1E2B60B5C658}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C73-4D90-9079-9DEF5E64572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{DA74B132-646C-4AEC-943F-E8A7DF65C83A}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C73-4D90-9079-9DEF5E64572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{5A299157-5D5B-4AC9-B484-03B1F5B9F27A}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C73-4D90-9079-9DEF5E6457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51.7</c:v>
                </c:pt>
                <c:pt idx="16">
                  <c:v>55.4</c:v>
                </c:pt>
                <c:pt idx="24">
                  <c:v>54.4</c:v>
                </c:pt>
                <c:pt idx="32">
                  <c:v>56.9</c:v>
                </c:pt>
              </c:numCache>
            </c:numRef>
          </c:xVal>
          <c:yVal>
            <c:numRef>
              <c:f>公会計指標分析・財政指標組合せ分析表!$BP$51:$DC$51</c:f>
              <c:numCache>
                <c:formatCode>#,##0.0;"▲ "#,##0.0</c:formatCode>
                <c:ptCount val="40"/>
                <c:pt idx="0">
                  <c:v>127.5</c:v>
                </c:pt>
                <c:pt idx="8">
                  <c:v>122.5</c:v>
                </c:pt>
                <c:pt idx="16">
                  <c:v>109</c:v>
                </c:pt>
                <c:pt idx="24">
                  <c:v>108.5</c:v>
                </c:pt>
                <c:pt idx="32">
                  <c:v>96.3</c:v>
                </c:pt>
              </c:numCache>
            </c:numRef>
          </c:yVal>
          <c:smooth val="0"/>
          <c:extLst>
            <c:ext xmlns:c16="http://schemas.microsoft.com/office/drawing/2014/chart" uri="{C3380CC4-5D6E-409C-BE32-E72D297353CC}">
              <c16:uniqueId val="{00000009-FC73-4D90-9079-9DEF5E6457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{634841F8-55E7-4FA0-8924-5FEB53CC07AE}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C73-4D90-9079-9DEF5E6457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{C5D03BA1-80E9-40EB-9E96-E1177F6CC7FF}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73-4D90-9079-9DEF5E6457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{9AFE750D-7E70-4E22-BD2A-1AF6588AE525}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73-4D90-9079-9DEF5E6457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{47D463FF-CD3E-4FAF-948C-4E1514310714}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73-4D90-9079-9DEF5E6457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{04BC4E26-DFFC-48F2-B032-9F5E4930C756}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73-4D90-9079-9DEF5E64572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{AAD2F63C-A605-4096-A219-6F9FC3EE67A7}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C73-4D90-9079-9DEF5E64572A}"/>
                </c:ext>
              </c:extLst>
            </c:dLbl>
            <c:dLbl>
              <c:idx val="16"/>
              <c:layout>
                <c:manualLayout>
                  <c:x val="-4.579756960512417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{D2027DBC-C68A-4AC2-A1E2-872AE42125D7}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C73-4D90-9079-9DEF5E64572A}"/>
                </c:ext>
              </c:extLst>
            </c:dLbl>
            <c:dLbl>
              <c:idx val="24"/>
              <c:layout>
                <c:manualLayout>
                  <c:x val="-1.849283133402043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{9F919EF1-ED29-45F7-A3BF-A248B989FA8B}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C73-4D90-9079-9DEF5E64572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{D3BC39B4-90C8-453E-B3F5-685C533ED596}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C73-4D90-9079-9DEF5E6457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FC73-4D90-9079-9DEF5E64572A}"/>
            </c:ext>
          </c:extLst>
        </c:ser>
        <c:dLbls>
          <c:showLegendKey val="0"/>
          <c:showVal val="1"/>
          <c:showCatName val="0"/>
          <c:showSerName val="0"/>
          <c:showPercent val="0"/>
          <c:showBubbleSize val="0"/>
        </c:dLbls>
        <c:axId val="46179840"/>
        <c:axId val="46181760"/>
      </c:scatterChart>
      <c:valAx>
        <c:axId val="46179840"/>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2"/>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{458BFEF1-9C1D-48E1-A9E4-1270AEAA24A3}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A94-4BE8-A1EC-F526375FD1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{DC85B45A-4085-4E7B-BF28-68910539460A}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94-4BE8-A1EC-F526375FD1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{CBADD3C9-2413-446F-BA1F-7EA083621C71}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94-4BE8-A1EC-F526375FD1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{EA71BAC0-5A87-442A-A99D-9A8D169E195D}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94-4BE8-A1EC-F526375FD1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{5BC6464A-0497-4012-99E6-1D83E84C7051}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94-4BE8-A1EC-F526375FD1B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{E41F35D3-45E9-4063-BBD5-EDE3C8726527}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A94-4BE8-A1EC-F526375FD1B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{CFB1006A-B69A-4E87-87C3-85CE839D9802}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A94-4BE8-A1EC-F526375FD1B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{DC122081-8696-4F18-AA5F-43BB42A76B2C}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A94-4BE8-A1EC-F526375FD1B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{471D11B7-411A-4E4E-87E2-D4972437EBA9}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A94-4BE8-A1EC-F526375FD1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14.7</c:v>
                </c:pt>
                <c:pt idx="16">
                  <c:v>14</c:v>
                </c:pt>
                <c:pt idx="24">
                  <c:v>14.5</c:v>
                </c:pt>
                <c:pt idx="32">
                  <c:v>14.9</c:v>
                </c:pt>
              </c:numCache>
            </c:numRef>
          </c:xVal>
          <c:yVal>
            <c:numRef>
              <c:f>公会計指標分析・財政指標組合せ分析表!$BP$73:$DC$73</c:f>
              <c:numCache>
                <c:formatCode>#,##0.0;"▲ "#,##0.0</c:formatCode>
                <c:ptCount val="40"/>
                <c:pt idx="0">
                  <c:v>127.5</c:v>
                </c:pt>
                <c:pt idx="8">
                  <c:v>122.5</c:v>
                </c:pt>
                <c:pt idx="16">
                  <c:v>109</c:v>
                </c:pt>
                <c:pt idx="24">
                  <c:v>108.5</c:v>
                </c:pt>
                <c:pt idx="32">
                  <c:v>96.3</c:v>
                </c:pt>
              </c:numCache>
            </c:numRef>
          </c:yVal>
          <c:smooth val="0"/>
          <c:extLst>
            <c:ext xmlns:c16="http://schemas.microsoft.com/office/drawing/2014/chart" uri="{C3380CC4-5D6E-409C-BE32-E72D297353CC}">
              <c16:uniqueId val="{00000009-3A94-4BE8-A1EC-F526375FD1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{78CAF9DA-05B0-4684-8A8C-B56B29E2E0C1}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A94-4BE8-A1EC-F526375FD1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{413EB732-465B-4A57-BEEB-3690B09A6A6D}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94-4BE8-A1EC-F526375FD1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{DF6C2940-1921-41B0-9D4C-19FA7506F289}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94-4BE8-A1EC-F526375FD1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{B7BDB05A-B5E1-43CB-996C-3331C316D654}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94-4BE8-A1EC-F526375FD1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{970DD33C-5558-4517-B511-643994B148F8}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94-4BE8-A1EC-F526375FD1BD}"/>
                </c:ext>
              </c:extLst>
            </c:dLbl>
            <c:dLbl>
              <c:idx val="8"/>
              <c:layout>
                <c:manualLayout>
                  <c:x val="-3.1697991619110633E-2"/>
                  <c:y val="-7.114049045589890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{A954CF0E-4A17-434D-9016-DFD8A1C7BC37}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A94-4BE8-A1EC-F526375FD1BD}"/>
                </c:ext>
              </c:extLst>
            </c:dLbl>
            <c:dLbl>
              <c:idx val="16"/>
              <c:layout>
                <c:manualLayout>
                  <c:x val="-4.5160355153971272E-2"/>
                  <c:y val="-6.77560282949530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{F250ACE4-6F72-47F7-BAB5-490FFD27AA66}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A94-4BE8-A1EC-F526375FD1BD}"/>
                </c:ext>
              </c:extLst>
            </c:dLbl>
            <c:dLbl>
              <c:idx val="24"/>
              <c:layout>
                <c:manualLayout>
                  <c:x val="-1.8235628084249958E-2"/>
                  <c:y val="-5.500590106082099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{FCD964B4-BA93-4274-A58D-C0F5E5C0442A}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A94-4BE8-A1EC-F526375FD1BD}"/>
                </c:ext>
              </c:extLst>
            </c:dLbl>
            <c:dLbl>
              <c:idx val="32"/>
              <c:layout>
                <c:manualLayout>
                  <c:x val="-3.1570342725075584E-2"/>
                  <c:y val="-5.576416853950293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{9493256C-56B8-4119-BF6B-41838D2D9CE7}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A94-4BE8-A1EC-F526375FD1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3A94-4BE8-A1EC-F526375FD1BD}"/>
            </c:ext>
          </c:extLst>
        </c:ser>
        <c:dLbls>
          <c:showLegendKey val="0"/>
          <c:showVal val="1"/>
          <c:showCatName val="0"/>
          <c:showSerName val="0"/>
          <c:showPercent val="0"/>
          <c:showBubbleSize val="0"/>
        </c:dLbls>
        <c:axId val="84219776"/>
        <c:axId val="84234240"/>
      </c:scatterChart>
      <c:valAx>
        <c:axId val="84219776"/>
        <c:scaling>
          <c:orientation val="minMax"/>
          <c:max val="16"/>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2"/>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元利償還金は新発債の抑制や合併前後の大型建設事業の償還の終了に伴い、近年減少しているが、防災行政無線更新事業の完了や今後はごみ処理施設整備（事務組合事業）、公立病院改修、町立中学校改修等の大型建設事業が予定されており、元利償還金の増加が懸念される。引き続き新発債の発行制限や事業精査を行うとともに、繰上償還を行い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平成２１年度以降、地方債の新規借入の抑制を行ってきたことや合併前後の大型建設事業の償還が終了を迎え始めたことにより、起債残高が減少している。</a:t>
          </a:r>
        </a:p>
        <a:p>
          <a:r>
            <a:rPr kumimoji="1" lang="ja-JP" altLang="en-US" sz="1400">
              <a:solidFill>
                <a:schemeClr val="tx1"/>
              </a:solidFill>
              <a:latin typeface="ＭＳ ゴシック" pitchFamily="49" charset="-128"/>
              <a:ea typeface="ＭＳ ゴシック" pitchFamily="49" charset="-128"/>
            </a:rPr>
            <a:t>　一方で、防災行政無線更新事業の完了やごみ処理施設整備（事務組合事業）、公立病院改修、町立中学校改修等の大型建設事業が予定されており、今後起債残高が増える恐れがある。他の事業の縮小や調整等を行うことや、減債基金の計画的な積立、取り崩し、繰上償還を行うことで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島根県邑南町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普通交付税等の減額への対応のため財政調整基金を２億１千５百万円取り崩した一方で、前年度繰越金を減債基金に９千２百万円積み立て、ＪＲ三江線廃線跡地の町への譲渡に伴うＪＲからの協力金を三江線跡地活用基金に２億５千５百万円積み立てた等により、基金全体としては１億３千万円の増額となっ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積み立てる基金については、基金の使途の明確化を図るために、個々の特定目的基金に積み立てていくことを予定している。また、近年活用（取り崩し）していない特定目的基金は、取り崩しを行い基金の有効活用を図ってい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財政調整基金については、災害等に緊急的に対応する財源として現状程度を維持する。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「地域振興基金」／邑南町の一体感の醸成、自治振興組織の育成、地域住民の連帯の強化に資する事業の推進のため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「三江線跡地活用基金」／三江線の鉄道跡地の活用等に要する経費</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「日本一の子育て村推進基金」／日本一の子育て村構想の推進のため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「まちづくり推進基金」／邑南町基本構想に即して行う事業の実施のため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「ふるさと基金」／（１）「子育て日本一」を目指して、子育て環境の充実のため</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（２）お年寄りがいきいきと幸せに暮らすことのできる環境づくりのため</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（３）町内小学校、中学校の教育環境充実のため</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（４）その他（文化財保護、環境保全など）</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ＪＲ三江線廃線跡地の町への譲渡に伴うＪＲ協力金を三江線跡地活用基金に２億５千５百万円積み立てたため。</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数年間活用（取り崩し）していない基金があるため、基金の使途に合致する事業を実施する際には取り崩しを行い、基金の有効活用を図っていく。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普通交付税、特別交付税等の減額による歳入不足の調整のため２億１千５百万円取り崩したことにより減少した。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災害への備え等のため、過去の実績等を踏まえ、現状の４～５億円程度を目途に積み立てることとしている。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前年度繰越金を９千２百万円積み立てたことにより増加した。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新発債については普通建設事業への充当額を５億円以内と設定し、制限をかけている一方で、止むを得ず上限を超える新発債については、必要な償還額を積み立てる。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10,575
10,477
419.29
12,674,207
12,435,783
221,536
6,867,970
12,963,807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tx1"/>
              </a:solidFill>
              <a:latin typeface="ＭＳ Ｐゴシック" panose="020B0600070205080204" pitchFamily="50" charset="-128"/>
              <a:ea typeface="ＭＳ Ｐゴシック" panose="020B0600070205080204" pitchFamily="50" charset="-128"/>
            </a:rPr>
            <a:t>当町は、平成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16</a:t>
          </a:r>
          <a:r>
            <a:rPr kumimoji="1" lang="ja-JP" altLang="en-US" sz="1050">
              <a:solidFill>
                <a:schemeClr val="tx1"/>
              </a:solidFill>
              <a:latin typeface="ＭＳ Ｐゴシック" panose="020B0600070205080204" pitchFamily="50" charset="-128"/>
              <a:ea typeface="ＭＳ Ｐゴシック" panose="020B0600070205080204" pitchFamily="50" charset="-128"/>
            </a:rPr>
            <a:t>年の町村合併前後に支所や公民館、自治会館等の施設整備を進めたため比較的施設が新しいものもあり、有形固定資産減価償却費は、類似団体平均より低い水準です。今後は人口減少に伴う税収の減少や高齢化の進展に伴う社会保障経費の増加、普通交付税の減少などにより、全ての公共施設をこれまで同様に維持・保全していく財源を確保し続けることは困難です。また、老朽化の著しい施設も多くあり、邑南町公共施設等総合管理計画に基づき、施設の計画的な更新や統廃合・複合化・多機能化を基本として、適切な施設の維持管理に努め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7" name="直線コネクタ 66"/>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8"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9" name="直線コネクタ 68"/>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72" name="有形固定資産減価償却率平均値テキスト"/>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3" name="フローチャート: 判断 72"/>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4" name="フローチャート: 判断 73"/>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5" name="フローチャート: 判断 74"/>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6" name="フローチャート: 判断 75"/>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7" name="フローチャート: 判断 76"/>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125276</xdr:rowOff>
    </xdr:from>
    <xdr:to>
      <xdr:col>23</xdr:col>
      <xdr:colOff>136525</xdr:colOff>
      <xdr:row>31</xdr:row>
      <xdr:rowOff>55426</xdr:rowOff>
    </xdr:to>
    <xdr:sp macro="" textlink="">
      <xdr:nvSpPr>
        <xdr:cNvPr id="83" name="楕円 82"/>
        <xdr:cNvSpPr/>
      </xdr:nvSpPr>
      <xdr:spPr>
        <a:xfrm>
          <a:off x="47117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148153</xdr:rowOff>
    </xdr:from>
    <xdr:ext cx="405111" cy="259045"/>
    <xdr:sp macro="" textlink="">
      <xdr:nvSpPr>
        <xdr:cNvPr id="84" name="有形固定資産減価償却率該当値テキスト"/>
        <xdr:cNvSpPr txBox="1"/>
      </xdr:nvSpPr>
      <xdr:spPr>
        <a:xfrm>
          <a:off x="4813300" y="589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48169</xdr:rowOff>
    </xdr:from>
    <xdr:to>
      <xdr:col>19</xdr:col>
      <xdr:colOff>187325</xdr:colOff>
      <xdr:row>30</xdr:row>
      <xdr:rowOff>149769</xdr:rowOff>
    </xdr:to>
    <xdr:sp macro="" textlink="">
      <xdr:nvSpPr>
        <xdr:cNvPr id="85" name="楕円 84"/>
        <xdr:cNvSpPr/>
      </xdr:nvSpPr>
      <xdr:spPr>
        <a:xfrm>
          <a:off x="4000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98969</xdr:rowOff>
    </xdr:from>
    <xdr:to>
      <xdr:col>23</xdr:col>
      <xdr:colOff>85725</xdr:colOff>
      <xdr:row>31</xdr:row>
      <xdr:rowOff>4626</xdr:rowOff>
    </xdr:to>
    <xdr:cxnSp macro="">
      <xdr:nvCxnSpPr>
        <xdr:cNvPr id="86" name="直線コネクタ 85"/>
        <xdr:cNvCxnSpPr/>
      </xdr:nvCxnSpPr>
      <xdr:spPr>
        <a:xfrm>
          <a:off x="4051300" y="6013994"/>
          <a:ext cx="7112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87" name="楕円 86"/>
        <xdr:cNvSpPr/>
      </xdr:nvSpPr>
      <xdr:spPr>
        <a:xfrm>
          <a:off x="3238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98969</xdr:rowOff>
    </xdr:from>
    <xdr:to>
      <xdr:col>19</xdr:col>
      <xdr:colOff>136525</xdr:colOff>
      <xdr:row>30</xdr:row>
      <xdr:rowOff>129812</xdr:rowOff>
    </xdr:to>
    <xdr:cxnSp macro="">
      <xdr:nvCxnSpPr>
        <xdr:cNvPr id="88" name="直線コネクタ 87"/>
        <xdr:cNvCxnSpPr/>
      </xdr:nvCxnSpPr>
      <xdr:spPr>
        <a:xfrm flipV="1">
          <a:off x="3289300" y="601399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136344</xdr:rowOff>
    </xdr:from>
    <xdr:to>
      <xdr:col>11</xdr:col>
      <xdr:colOff>187325</xdr:colOff>
      <xdr:row>30</xdr:row>
      <xdr:rowOff>66494</xdr:rowOff>
    </xdr:to>
    <xdr:sp macro="" textlink="">
      <xdr:nvSpPr>
        <xdr:cNvPr id="89" name="楕円 88"/>
        <xdr:cNvSpPr/>
      </xdr:nvSpPr>
      <xdr:spPr>
        <a:xfrm>
          <a:off x="2476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15694</xdr:rowOff>
    </xdr:from>
    <xdr:to>
      <xdr:col>15</xdr:col>
      <xdr:colOff>136525</xdr:colOff>
      <xdr:row>30</xdr:row>
      <xdr:rowOff>129812</xdr:rowOff>
    </xdr:to>
    <xdr:cxnSp macro="">
      <xdr:nvCxnSpPr>
        <xdr:cNvPr id="90" name="直線コネクタ 89"/>
        <xdr:cNvCxnSpPr/>
      </xdr:nvCxnSpPr>
      <xdr:spPr>
        <a:xfrm>
          <a:off x="2527300" y="5930719"/>
          <a:ext cx="762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136344</xdr:rowOff>
    </xdr:from>
    <xdr:to>
      <xdr:col>7</xdr:col>
      <xdr:colOff>187325</xdr:colOff>
      <xdr:row>30</xdr:row>
      <xdr:rowOff>66494</xdr:rowOff>
    </xdr:to>
    <xdr:sp macro="" textlink="">
      <xdr:nvSpPr>
        <xdr:cNvPr id="91" name="楕円 90"/>
        <xdr:cNvSpPr/>
      </xdr:nvSpPr>
      <xdr:spPr>
        <a:xfrm>
          <a:off x="1714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15694</xdr:rowOff>
    </xdr:from>
    <xdr:to>
      <xdr:col>11</xdr:col>
      <xdr:colOff>136525</xdr:colOff>
      <xdr:row>30</xdr:row>
      <xdr:rowOff>15694</xdr:rowOff>
    </xdr:to>
    <xdr:cxnSp macro="">
      <xdr:nvCxnSpPr>
        <xdr:cNvPr id="92" name="直線コネクタ 91"/>
        <xdr:cNvCxnSpPr/>
      </xdr:nvCxnSpPr>
      <xdr:spPr>
        <a:xfrm>
          <a:off x="1765300" y="593071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13896</xdr:rowOff>
    </xdr:from>
    <xdr:ext cx="405111" cy="259045"/>
    <xdr:sp macro="" textlink="">
      <xdr:nvSpPr>
        <xdr:cNvPr id="93" name="n_1aveValue有形固定資産減価償却率"/>
        <xdr:cNvSpPr txBox="1"/>
      </xdr:nvSpPr>
      <xdr:spPr>
        <a:xfrm>
          <a:off x="38360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4" name="n_2aveValue有形固定資産減価償却率"/>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95" name="n_3aveValue有形固定資産減価償却率"/>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6458</xdr:rowOff>
    </xdr:from>
    <xdr:ext cx="405111" cy="259045"/>
    <xdr:sp macro="" textlink="">
      <xdr:nvSpPr>
        <xdr:cNvPr id="96" name="n_4aveValue有形固定資産減価償却率"/>
        <xdr:cNvSpPr txBox="1"/>
      </xdr:nvSpPr>
      <xdr:spPr>
        <a:xfrm>
          <a:off x="15627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166296</xdr:rowOff>
    </xdr:from>
    <xdr:ext cx="405111" cy="259045"/>
    <xdr:sp macro="" textlink="">
      <xdr:nvSpPr>
        <xdr:cNvPr id="97" name="n_1mainValue有形固定資産減価償却率"/>
        <xdr:cNvSpPr txBox="1"/>
      </xdr:nvSpPr>
      <xdr:spPr>
        <a:xfrm>
          <a:off x="38360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25689</xdr:rowOff>
    </xdr:from>
    <xdr:ext cx="405111" cy="259045"/>
    <xdr:sp macro="" textlink="">
      <xdr:nvSpPr>
        <xdr:cNvPr id="98" name="n_2mainValue有形固定資産減価償却率"/>
        <xdr:cNvSpPr txBox="1"/>
      </xdr:nvSpPr>
      <xdr:spPr>
        <a:xfrm>
          <a:off x="3086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83021</xdr:rowOff>
    </xdr:from>
    <xdr:ext cx="405111" cy="259045"/>
    <xdr:sp macro="" textlink="">
      <xdr:nvSpPr>
        <xdr:cNvPr id="99" name="n_3mainValue有形固定資産減価償却率"/>
        <xdr:cNvSpPr txBox="1"/>
      </xdr:nvSpPr>
      <xdr:spPr>
        <a:xfrm>
          <a:off x="23247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83021</xdr:rowOff>
    </xdr:from>
    <xdr:ext cx="405111" cy="259045"/>
    <xdr:sp macro="" textlink="">
      <xdr:nvSpPr>
        <xdr:cNvPr id="100" name="n_4mainValue有形固定資産減価償却率"/>
        <xdr:cNvSpPr txBox="1"/>
      </xdr:nvSpPr>
      <xdr:spPr>
        <a:xfrm>
          <a:off x="15627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現在、新規発行の地方債の抑制や繰上償還による地方債残高の減少を進めるとともに、新規起債時に償還に必要な財源分の減債基金の積立を行っています。これにより、債務償還比率計算の分子となる将来負担額は減少傾向にあります。一方で、分母となる経常一般財源等は、普通交付税の合併特例措置の縮小などにより減少し、その結果分母の減が分子の減を上回ったため比率が上昇しています。引き続き地方債の新規発行の抑制と減債基金積立を行うとともに、経常収支の改善に努めていきます。</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1" name="直線コネクタ 130"/>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2" name="債務償還比率最小値テキスト"/>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3" name="直線コネクタ 132"/>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34" name="債務償還比率最大値テキスト"/>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35" name="直線コネクタ 134"/>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124574</xdr:rowOff>
    </xdr:from>
    <xdr:ext cx="469744" cy="259045"/>
    <xdr:sp macro="" textlink="">
      <xdr:nvSpPr>
        <xdr:cNvPr id="136" name="債務償還比率平均値テキスト"/>
        <xdr:cNvSpPr txBox="1"/>
      </xdr:nvSpPr>
      <xdr:spPr>
        <a:xfrm>
          <a:off x="14846300" y="5696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7" name="フローチャート: 判断 136"/>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38" name="フローチャート: 判断 137"/>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9" name="フローチャート: 判断 138"/>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0" name="フローチャート: 判断 139"/>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1" name="フローチャート: 判断 140"/>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37683</xdr:rowOff>
    </xdr:from>
    <xdr:to>
      <xdr:col>76</xdr:col>
      <xdr:colOff>73025</xdr:colOff>
      <xdr:row>30</xdr:row>
      <xdr:rowOff>139283</xdr:rowOff>
    </xdr:to>
    <xdr:sp macro="" textlink="">
      <xdr:nvSpPr>
        <xdr:cNvPr id="147" name="楕円 146"/>
        <xdr:cNvSpPr/>
      </xdr:nvSpPr>
      <xdr:spPr>
        <a:xfrm>
          <a:off x="14744700" y="59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16110</xdr:rowOff>
    </xdr:from>
    <xdr:ext cx="469744" cy="259045"/>
    <xdr:sp macro="" textlink="">
      <xdr:nvSpPr>
        <xdr:cNvPr id="148" name="債務償還比率該当値テキスト"/>
        <xdr:cNvSpPr txBox="1"/>
      </xdr:nvSpPr>
      <xdr:spPr>
        <a:xfrm>
          <a:off x="14846300" y="593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20719</xdr:rowOff>
    </xdr:from>
    <xdr:to>
      <xdr:col>72</xdr:col>
      <xdr:colOff>123825</xdr:colOff>
      <xdr:row>30</xdr:row>
      <xdr:rowOff>122319</xdr:rowOff>
    </xdr:to>
    <xdr:sp macro="" textlink="">
      <xdr:nvSpPr>
        <xdr:cNvPr id="149" name="楕円 148"/>
        <xdr:cNvSpPr/>
      </xdr:nvSpPr>
      <xdr:spPr>
        <a:xfrm>
          <a:off x="14033500" y="59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71519</xdr:rowOff>
    </xdr:from>
    <xdr:to>
      <xdr:col>76</xdr:col>
      <xdr:colOff>22225</xdr:colOff>
      <xdr:row>30</xdr:row>
      <xdr:rowOff>88483</xdr:rowOff>
    </xdr:to>
    <xdr:cxnSp macro="">
      <xdr:nvCxnSpPr>
        <xdr:cNvPr id="150" name="直線コネクタ 149"/>
        <xdr:cNvCxnSpPr/>
      </xdr:nvCxnSpPr>
      <xdr:spPr>
        <a:xfrm>
          <a:off x="14084300" y="5986544"/>
          <a:ext cx="7112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25860</xdr:rowOff>
    </xdr:from>
    <xdr:to>
      <xdr:col>68</xdr:col>
      <xdr:colOff>123825</xdr:colOff>
      <xdr:row>30</xdr:row>
      <xdr:rowOff>127460</xdr:rowOff>
    </xdr:to>
    <xdr:sp macro="" textlink="">
      <xdr:nvSpPr>
        <xdr:cNvPr id="151" name="楕円 150"/>
        <xdr:cNvSpPr/>
      </xdr:nvSpPr>
      <xdr:spPr>
        <a:xfrm>
          <a:off x="13271500" y="59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71519</xdr:rowOff>
    </xdr:from>
    <xdr:to>
      <xdr:col>72</xdr:col>
      <xdr:colOff>73025</xdr:colOff>
      <xdr:row>30</xdr:row>
      <xdr:rowOff>76660</xdr:rowOff>
    </xdr:to>
    <xdr:cxnSp macro="">
      <xdr:nvCxnSpPr>
        <xdr:cNvPr id="152" name="直線コネクタ 151"/>
        <xdr:cNvCxnSpPr/>
      </xdr:nvCxnSpPr>
      <xdr:spPr>
        <a:xfrm flipV="1">
          <a:off x="13322300" y="5986544"/>
          <a:ext cx="762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82610</xdr:rowOff>
    </xdr:from>
    <xdr:to>
      <xdr:col>64</xdr:col>
      <xdr:colOff>123825</xdr:colOff>
      <xdr:row>31</xdr:row>
      <xdr:rowOff>12760</xdr:rowOff>
    </xdr:to>
    <xdr:sp macro="" textlink="">
      <xdr:nvSpPr>
        <xdr:cNvPr id="153" name="楕円 152"/>
        <xdr:cNvSpPr/>
      </xdr:nvSpPr>
      <xdr:spPr>
        <a:xfrm>
          <a:off x="12509500" y="59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76660</xdr:rowOff>
    </xdr:from>
    <xdr:to>
      <xdr:col>68</xdr:col>
      <xdr:colOff>73025</xdr:colOff>
      <xdr:row>30</xdr:row>
      <xdr:rowOff>133410</xdr:rowOff>
    </xdr:to>
    <xdr:cxnSp macro="">
      <xdr:nvCxnSpPr>
        <xdr:cNvPr id="154" name="直線コネクタ 153"/>
        <xdr:cNvCxnSpPr/>
      </xdr:nvCxnSpPr>
      <xdr:spPr>
        <a:xfrm flipV="1">
          <a:off x="12560300" y="5991685"/>
          <a:ext cx="762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106051</xdr:rowOff>
    </xdr:from>
    <xdr:to>
      <xdr:col>60</xdr:col>
      <xdr:colOff>123825</xdr:colOff>
      <xdr:row>31</xdr:row>
      <xdr:rowOff>36201</xdr:rowOff>
    </xdr:to>
    <xdr:sp macro="" textlink="">
      <xdr:nvSpPr>
        <xdr:cNvPr id="155" name="楕円 154"/>
        <xdr:cNvSpPr/>
      </xdr:nvSpPr>
      <xdr:spPr>
        <a:xfrm>
          <a:off x="11747500" y="60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133410</xdr:rowOff>
    </xdr:from>
    <xdr:to>
      <xdr:col>64</xdr:col>
      <xdr:colOff>73025</xdr:colOff>
      <xdr:row>30</xdr:row>
      <xdr:rowOff>156851</xdr:rowOff>
    </xdr:to>
    <xdr:cxnSp macro="">
      <xdr:nvCxnSpPr>
        <xdr:cNvPr id="156" name="直線コネクタ 155"/>
        <xdr:cNvCxnSpPr/>
      </xdr:nvCxnSpPr>
      <xdr:spPr>
        <a:xfrm flipV="1">
          <a:off x="11798300" y="6048435"/>
          <a:ext cx="762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47243</xdr:rowOff>
    </xdr:from>
    <xdr:ext cx="469744" cy="259045"/>
    <xdr:sp macro="" textlink="">
      <xdr:nvSpPr>
        <xdr:cNvPr id="157" name="n_1aveValue債務償還比率"/>
        <xdr:cNvSpPr txBox="1"/>
      </xdr:nvSpPr>
      <xdr:spPr>
        <a:xfrm>
          <a:off x="13836727" y="56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39018</xdr:rowOff>
    </xdr:from>
    <xdr:ext cx="469744" cy="259045"/>
    <xdr:sp macro="" textlink="">
      <xdr:nvSpPr>
        <xdr:cNvPr id="158" name="n_2aveValue債務償還比率"/>
        <xdr:cNvSpPr txBox="1"/>
      </xdr:nvSpPr>
      <xdr:spPr>
        <a:xfrm>
          <a:off x="13087427" y="561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40972</xdr:rowOff>
    </xdr:from>
    <xdr:ext cx="469744" cy="259045"/>
    <xdr:sp macro="" textlink="">
      <xdr:nvSpPr>
        <xdr:cNvPr id="159" name="n_3aveValue債務償還比率"/>
        <xdr:cNvSpPr txBox="1"/>
      </xdr:nvSpPr>
      <xdr:spPr>
        <a:xfrm>
          <a:off x="12325427" y="56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14858</xdr:rowOff>
    </xdr:from>
    <xdr:ext cx="469744" cy="259045"/>
    <xdr:sp macro="" textlink="">
      <xdr:nvSpPr>
        <xdr:cNvPr id="160" name="n_4aveValue債務償還比率"/>
        <xdr:cNvSpPr txBox="1"/>
      </xdr:nvSpPr>
      <xdr:spPr>
        <a:xfrm>
          <a:off x="11563427" y="5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113446</xdr:rowOff>
    </xdr:from>
    <xdr:ext cx="469744" cy="259045"/>
    <xdr:sp macro="" textlink="">
      <xdr:nvSpPr>
        <xdr:cNvPr id="161" name="n_1mainValue債務償還比率"/>
        <xdr:cNvSpPr txBox="1"/>
      </xdr:nvSpPr>
      <xdr:spPr>
        <a:xfrm>
          <a:off x="13836727" y="602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118587</xdr:rowOff>
    </xdr:from>
    <xdr:ext cx="469744" cy="259045"/>
    <xdr:sp macro="" textlink="">
      <xdr:nvSpPr>
        <xdr:cNvPr id="162" name="n_2mainValue債務償還比率"/>
        <xdr:cNvSpPr txBox="1"/>
      </xdr:nvSpPr>
      <xdr:spPr>
        <a:xfrm>
          <a:off x="13087427" y="603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3887</xdr:rowOff>
    </xdr:from>
    <xdr:ext cx="469744" cy="259045"/>
    <xdr:sp macro="" textlink="">
      <xdr:nvSpPr>
        <xdr:cNvPr id="163" name="n_3mainValue債務償還比率"/>
        <xdr:cNvSpPr txBox="1"/>
      </xdr:nvSpPr>
      <xdr:spPr>
        <a:xfrm>
          <a:off x="12325427" y="609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27328</xdr:rowOff>
    </xdr:from>
    <xdr:ext cx="469744" cy="259045"/>
    <xdr:sp macro="" textlink="">
      <xdr:nvSpPr>
        <xdr:cNvPr id="164" name="n_4mainValue債務償還比率"/>
        <xdr:cNvSpPr txBox="1"/>
      </xdr:nvSpPr>
      <xdr:spPr>
        <a:xfrm>
          <a:off x="11563427" y="611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10,575
10,477
419.29
12,674,207
12,435,783
221,536
6,867,970
12,963,807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144797</xdr:rowOff>
    </xdr:from>
    <xdr:ext cx="405111" cy="259045"/>
    <xdr:sp macro="" textlink="">
      <xdr:nvSpPr>
        <xdr:cNvPr id="62" name="【道路】&#10;有形固定資産減価償却率平均値テキスト"/>
        <xdr:cNvSpPr txBox="1"/>
      </xdr:nvSpPr>
      <xdr:spPr>
        <a:xfrm>
          <a:off x="46736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73" name="楕円 72"/>
        <xdr:cNvSpPr/>
      </xdr:nvSpPr>
      <xdr:spPr>
        <a:xfrm>
          <a:off x="4584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166387</xdr:rowOff>
    </xdr:from>
    <xdr:ext cx="405111" cy="259045"/>
    <xdr:sp macro="" textlink="">
      <xdr:nvSpPr>
        <xdr:cNvPr id="74" name="【道路】&#10;有形固定資産減価償却率該当値テキスト"/>
        <xdr:cNvSpPr txBox="1"/>
      </xdr:nvSpPr>
      <xdr:spPr>
        <a:xfrm>
          <a:off x="4673600"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71120</xdr:rowOff>
    </xdr:from>
    <xdr:to>
      <xdr:col>20</xdr:col>
      <xdr:colOff>38100</xdr:colOff>
      <xdr:row>35</xdr:row>
      <xdr:rowOff>1270</xdr:rowOff>
    </xdr:to>
    <xdr:sp macro="" textlink="">
      <xdr:nvSpPr>
        <xdr:cNvPr id="75" name="楕円 74"/>
        <xdr:cNvSpPr/>
      </xdr:nvSpPr>
      <xdr:spPr>
        <a:xfrm>
          <a:off x="3746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121920</xdr:rowOff>
    </xdr:from>
    <xdr:to>
      <xdr:col>24</xdr:col>
      <xdr:colOff>63500</xdr:colOff>
      <xdr:row>35</xdr:row>
      <xdr:rowOff>22860</xdr:rowOff>
    </xdr:to>
    <xdr:cxnSp macro="">
      <xdr:nvCxnSpPr>
        <xdr:cNvPr id="76" name="直線コネクタ 75"/>
        <xdr:cNvCxnSpPr/>
      </xdr:nvCxnSpPr>
      <xdr:spPr>
        <a:xfrm>
          <a:off x="3797300" y="59512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2540</xdr:rowOff>
    </xdr:from>
    <xdr:to>
      <xdr:col>15</xdr:col>
      <xdr:colOff>101600</xdr:colOff>
      <xdr:row>34</xdr:row>
      <xdr:rowOff>104140</xdr:rowOff>
    </xdr:to>
    <xdr:sp macro="" textlink="">
      <xdr:nvSpPr>
        <xdr:cNvPr id="77" name="楕円 76"/>
        <xdr:cNvSpPr/>
      </xdr:nvSpPr>
      <xdr:spPr>
        <a:xfrm>
          <a:off x="2857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53340</xdr:rowOff>
    </xdr:from>
    <xdr:to>
      <xdr:col>19</xdr:col>
      <xdr:colOff>177800</xdr:colOff>
      <xdr:row>34</xdr:row>
      <xdr:rowOff>121920</xdr:rowOff>
    </xdr:to>
    <xdr:cxnSp macro="">
      <xdr:nvCxnSpPr>
        <xdr:cNvPr id="78" name="直線コネクタ 77"/>
        <xdr:cNvCxnSpPr/>
      </xdr:nvCxnSpPr>
      <xdr:spPr>
        <a:xfrm>
          <a:off x="2908300" y="5882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36830</xdr:rowOff>
    </xdr:from>
    <xdr:to>
      <xdr:col>10</xdr:col>
      <xdr:colOff>165100</xdr:colOff>
      <xdr:row>33</xdr:row>
      <xdr:rowOff>138430</xdr:rowOff>
    </xdr:to>
    <xdr:sp macro="" textlink="">
      <xdr:nvSpPr>
        <xdr:cNvPr id="79" name="楕円 78"/>
        <xdr:cNvSpPr/>
      </xdr:nvSpPr>
      <xdr:spPr>
        <a:xfrm>
          <a:off x="1968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87630</xdr:rowOff>
    </xdr:from>
    <xdr:to>
      <xdr:col>15</xdr:col>
      <xdr:colOff>50800</xdr:colOff>
      <xdr:row>34</xdr:row>
      <xdr:rowOff>53340</xdr:rowOff>
    </xdr:to>
    <xdr:cxnSp macro="">
      <xdr:nvCxnSpPr>
        <xdr:cNvPr id="80" name="直線コネクタ 79"/>
        <xdr:cNvCxnSpPr/>
      </xdr:nvCxnSpPr>
      <xdr:spPr>
        <a:xfrm>
          <a:off x="2019300" y="5745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36830</xdr:rowOff>
    </xdr:from>
    <xdr:to>
      <xdr:col>6</xdr:col>
      <xdr:colOff>38100</xdr:colOff>
      <xdr:row>33</xdr:row>
      <xdr:rowOff>138430</xdr:rowOff>
    </xdr:to>
    <xdr:sp macro="" textlink="">
      <xdr:nvSpPr>
        <xdr:cNvPr id="81" name="楕円 80"/>
        <xdr:cNvSpPr/>
      </xdr:nvSpPr>
      <xdr:spPr>
        <a:xfrm>
          <a:off x="1079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87630</xdr:rowOff>
    </xdr:from>
    <xdr:to>
      <xdr:col>10</xdr:col>
      <xdr:colOff>114300</xdr:colOff>
      <xdr:row>33</xdr:row>
      <xdr:rowOff>87630</xdr:rowOff>
    </xdr:to>
    <xdr:cxnSp macro="">
      <xdr:nvCxnSpPr>
        <xdr:cNvPr id="82" name="直線コネクタ 81"/>
        <xdr:cNvCxnSpPr/>
      </xdr:nvCxnSpPr>
      <xdr:spPr>
        <a:xfrm>
          <a:off x="1130300" y="5745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34307</xdr:rowOff>
    </xdr:from>
    <xdr:ext cx="405111" cy="259045"/>
    <xdr:sp macro="" textlink="">
      <xdr:nvSpPr>
        <xdr:cNvPr id="83" name="n_1aveValue【道路】&#10;有形固定資産減価償却率"/>
        <xdr:cNvSpPr txBox="1"/>
      </xdr:nvSpPr>
      <xdr:spPr>
        <a:xfrm>
          <a:off x="35820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38117</xdr:rowOff>
    </xdr:from>
    <xdr:ext cx="405111" cy="259045"/>
    <xdr:sp macro="" textlink="">
      <xdr:nvSpPr>
        <xdr:cNvPr id="84" name="n_2aveValue【道路】&#10;有形固定資産減価償却率"/>
        <xdr:cNvSpPr txBox="1"/>
      </xdr:nvSpPr>
      <xdr:spPr>
        <a:xfrm>
          <a:off x="2705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152417</xdr:rowOff>
    </xdr:from>
    <xdr:ext cx="405111" cy="259045"/>
    <xdr:sp macro="" textlink="">
      <xdr:nvSpPr>
        <xdr:cNvPr id="85" name="n_3aveValue【道路】&#10;有形固定資産減価償却率"/>
        <xdr:cNvSpPr txBox="1"/>
      </xdr:nvSpPr>
      <xdr:spPr>
        <a:xfrm>
          <a:off x="1816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152417</xdr:rowOff>
    </xdr:from>
    <xdr:ext cx="405111" cy="259045"/>
    <xdr:sp macro="" textlink="">
      <xdr:nvSpPr>
        <xdr:cNvPr id="86" name="n_4aveValue【道路】&#10;有形固定資産減価償却率"/>
        <xdr:cNvSpPr txBox="1"/>
      </xdr:nvSpPr>
      <xdr:spPr>
        <a:xfrm>
          <a:off x="9277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17797</xdr:rowOff>
    </xdr:from>
    <xdr:ext cx="405111" cy="259045"/>
    <xdr:sp macro="" textlink="">
      <xdr:nvSpPr>
        <xdr:cNvPr id="87" name="n_1mainValue【道路】&#10;有形固定資産減価償却率"/>
        <xdr:cNvSpPr txBox="1"/>
      </xdr:nvSpPr>
      <xdr:spPr>
        <a:xfrm>
          <a:off x="35820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120667</xdr:rowOff>
    </xdr:from>
    <xdr:ext cx="405111" cy="259045"/>
    <xdr:sp macro="" textlink="">
      <xdr:nvSpPr>
        <xdr:cNvPr id="88" name="n_2mainValue【道路】&#10;有形固定資産減価償却率"/>
        <xdr:cNvSpPr txBox="1"/>
      </xdr:nvSpPr>
      <xdr:spPr>
        <a:xfrm>
          <a:off x="27057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154957</xdr:rowOff>
    </xdr:from>
    <xdr:ext cx="405111" cy="259045"/>
    <xdr:sp macro="" textlink="">
      <xdr:nvSpPr>
        <xdr:cNvPr id="89" name="n_3mainValue【道路】&#10;有形固定資産減価償却率"/>
        <xdr:cNvSpPr txBox="1"/>
      </xdr:nvSpPr>
      <xdr:spPr>
        <a:xfrm>
          <a:off x="1816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154957</xdr:rowOff>
    </xdr:from>
    <xdr:ext cx="405111" cy="259045"/>
    <xdr:sp macro="" textlink="">
      <xdr:nvSpPr>
        <xdr:cNvPr id="90" name="n_4mainValue【道路】&#10;有形固定資産減価償却率"/>
        <xdr:cNvSpPr txBox="1"/>
      </xdr:nvSpPr>
      <xdr:spPr>
        <a:xfrm>
          <a:off x="927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4" name="直線コネクタ 113"/>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5" name="【道路】&#10;一人当たり延長最小値テキスト"/>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6" name="直線コネクタ 115"/>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7" name="【道路】&#10;一人当たり延長最大値テキスト"/>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8" name="直線コネクタ 117"/>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19" name="【道路】&#10;一人当たり延長平均値テキスト"/>
        <xdr:cNvSpPr txBox="1"/>
      </xdr:nvSpPr>
      <xdr:spPr>
        <a:xfrm>
          <a:off x="10515600" y="644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0" name="フローチャート: 判断 119"/>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1" name="フローチャート: 判断 120"/>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2" name="フローチャート: 判断 121"/>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3" name="フローチャート: 判断 122"/>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4" name="フローチャート: 判断 123"/>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96571</xdr:rowOff>
    </xdr:from>
    <xdr:to>
      <xdr:col>55</xdr:col>
      <xdr:colOff>50800</xdr:colOff>
      <xdr:row>33</xdr:row>
      <xdr:rowOff>26721</xdr:rowOff>
    </xdr:to>
    <xdr:sp macro="" textlink="">
      <xdr:nvSpPr>
        <xdr:cNvPr id="130" name="楕円 129"/>
        <xdr:cNvSpPr/>
      </xdr:nvSpPr>
      <xdr:spPr>
        <a:xfrm>
          <a:off x="10426700" y="558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49598</xdr:rowOff>
    </xdr:from>
    <xdr:ext cx="534377" cy="259045"/>
    <xdr:sp macro="" textlink="">
      <xdr:nvSpPr>
        <xdr:cNvPr id="131" name="【道路】&#10;一人当たり延長該当値テキスト"/>
        <xdr:cNvSpPr txBox="1"/>
      </xdr:nvSpPr>
      <xdr:spPr>
        <a:xfrm>
          <a:off x="10515600" y="553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130747</xdr:rowOff>
    </xdr:from>
    <xdr:to>
      <xdr:col>50</xdr:col>
      <xdr:colOff>165100</xdr:colOff>
      <xdr:row>33</xdr:row>
      <xdr:rowOff>60897</xdr:rowOff>
    </xdr:to>
    <xdr:sp macro="" textlink="">
      <xdr:nvSpPr>
        <xdr:cNvPr id="132" name="楕円 131"/>
        <xdr:cNvSpPr/>
      </xdr:nvSpPr>
      <xdr:spPr>
        <a:xfrm>
          <a:off x="9588500" y="56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147371</xdr:rowOff>
    </xdr:from>
    <xdr:to>
      <xdr:col>55</xdr:col>
      <xdr:colOff>0</xdr:colOff>
      <xdr:row>33</xdr:row>
      <xdr:rowOff>10097</xdr:rowOff>
    </xdr:to>
    <xdr:cxnSp macro="">
      <xdr:nvCxnSpPr>
        <xdr:cNvPr id="133" name="直線コネクタ 132"/>
        <xdr:cNvCxnSpPr/>
      </xdr:nvCxnSpPr>
      <xdr:spPr>
        <a:xfrm flipV="1">
          <a:off x="9639300" y="5633771"/>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160160</xdr:rowOff>
    </xdr:from>
    <xdr:to>
      <xdr:col>46</xdr:col>
      <xdr:colOff>38100</xdr:colOff>
      <xdr:row>33</xdr:row>
      <xdr:rowOff>90310</xdr:rowOff>
    </xdr:to>
    <xdr:sp macro="" textlink="">
      <xdr:nvSpPr>
        <xdr:cNvPr id="134" name="楕円 133"/>
        <xdr:cNvSpPr/>
      </xdr:nvSpPr>
      <xdr:spPr>
        <a:xfrm>
          <a:off x="8699500" y="56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10097</xdr:rowOff>
    </xdr:from>
    <xdr:to>
      <xdr:col>50</xdr:col>
      <xdr:colOff>114300</xdr:colOff>
      <xdr:row>33</xdr:row>
      <xdr:rowOff>39510</xdr:rowOff>
    </xdr:to>
    <xdr:cxnSp macro="">
      <xdr:nvCxnSpPr>
        <xdr:cNvPr id="135" name="直線コネクタ 134"/>
        <xdr:cNvCxnSpPr/>
      </xdr:nvCxnSpPr>
      <xdr:spPr>
        <a:xfrm flipV="1">
          <a:off x="8750300" y="5667947"/>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19933</xdr:rowOff>
    </xdr:from>
    <xdr:to>
      <xdr:col>41</xdr:col>
      <xdr:colOff>101600</xdr:colOff>
      <xdr:row>33</xdr:row>
      <xdr:rowOff>121533</xdr:rowOff>
    </xdr:to>
    <xdr:sp macro="" textlink="">
      <xdr:nvSpPr>
        <xdr:cNvPr id="136" name="楕円 135"/>
        <xdr:cNvSpPr/>
      </xdr:nvSpPr>
      <xdr:spPr>
        <a:xfrm>
          <a:off x="7810500" y="56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39510</xdr:rowOff>
    </xdr:from>
    <xdr:to>
      <xdr:col>45</xdr:col>
      <xdr:colOff>177800</xdr:colOff>
      <xdr:row>33</xdr:row>
      <xdr:rowOff>70733</xdr:rowOff>
    </xdr:to>
    <xdr:cxnSp macro="">
      <xdr:nvCxnSpPr>
        <xdr:cNvPr id="137" name="直線コネクタ 136"/>
        <xdr:cNvCxnSpPr/>
      </xdr:nvCxnSpPr>
      <xdr:spPr>
        <a:xfrm flipV="1">
          <a:off x="7861300" y="5697360"/>
          <a:ext cx="8890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36316</xdr:rowOff>
    </xdr:from>
    <xdr:to>
      <xdr:col>36</xdr:col>
      <xdr:colOff>165100</xdr:colOff>
      <xdr:row>33</xdr:row>
      <xdr:rowOff>137916</xdr:rowOff>
    </xdr:to>
    <xdr:sp macro="" textlink="">
      <xdr:nvSpPr>
        <xdr:cNvPr id="138" name="楕円 137"/>
        <xdr:cNvSpPr/>
      </xdr:nvSpPr>
      <xdr:spPr>
        <a:xfrm>
          <a:off x="6921500" y="56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70733</xdr:rowOff>
    </xdr:from>
    <xdr:to>
      <xdr:col>41</xdr:col>
      <xdr:colOff>50800</xdr:colOff>
      <xdr:row>33</xdr:row>
      <xdr:rowOff>87116</xdr:rowOff>
    </xdr:to>
    <xdr:cxnSp macro="">
      <xdr:nvCxnSpPr>
        <xdr:cNvPr id="139" name="直線コネクタ 138"/>
        <xdr:cNvCxnSpPr/>
      </xdr:nvCxnSpPr>
      <xdr:spPr>
        <a:xfrm flipV="1">
          <a:off x="6972300" y="5728583"/>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51128</xdr:rowOff>
    </xdr:from>
    <xdr:ext cx="534377" cy="259045"/>
    <xdr:sp macro="" textlink="">
      <xdr:nvSpPr>
        <xdr:cNvPr id="140" name="n_1aveValue【道路】&#10;一人当たり延長"/>
        <xdr:cNvSpPr txBox="1"/>
      </xdr:nvSpPr>
      <xdr:spPr>
        <a:xfrm>
          <a:off x="9359411" y="65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71931</xdr:rowOff>
    </xdr:from>
    <xdr:ext cx="534377" cy="259045"/>
    <xdr:sp macro="" textlink="">
      <xdr:nvSpPr>
        <xdr:cNvPr id="141" name="n_2aveValue【道路】&#10;一人当たり延長"/>
        <xdr:cNvSpPr txBox="1"/>
      </xdr:nvSpPr>
      <xdr:spPr>
        <a:xfrm>
          <a:off x="84831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97915</xdr:rowOff>
    </xdr:from>
    <xdr:ext cx="534377" cy="259045"/>
    <xdr:sp macro="" textlink="">
      <xdr:nvSpPr>
        <xdr:cNvPr id="142" name="n_3aveValue【道路】&#10;一人当たり延長"/>
        <xdr:cNvSpPr txBox="1"/>
      </xdr:nvSpPr>
      <xdr:spPr>
        <a:xfrm>
          <a:off x="7594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9123</xdr:rowOff>
    </xdr:from>
    <xdr:ext cx="534377" cy="259045"/>
    <xdr:sp macro="" textlink="">
      <xdr:nvSpPr>
        <xdr:cNvPr id="143" name="n_4aveValue【道路】&#10;一人当たり延長"/>
        <xdr:cNvSpPr txBox="1"/>
      </xdr:nvSpPr>
      <xdr:spPr>
        <a:xfrm>
          <a:off x="6705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77424</xdr:rowOff>
    </xdr:from>
    <xdr:ext cx="534377" cy="259045"/>
    <xdr:sp macro="" textlink="">
      <xdr:nvSpPr>
        <xdr:cNvPr id="144" name="n_1mainValue【道路】&#10;一人当たり延長"/>
        <xdr:cNvSpPr txBox="1"/>
      </xdr:nvSpPr>
      <xdr:spPr>
        <a:xfrm>
          <a:off x="9359411" y="53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106837</xdr:rowOff>
    </xdr:from>
    <xdr:ext cx="534377" cy="259045"/>
    <xdr:sp macro="" textlink="">
      <xdr:nvSpPr>
        <xdr:cNvPr id="145" name="n_2mainValue【道路】&#10;一人当たり延長"/>
        <xdr:cNvSpPr txBox="1"/>
      </xdr:nvSpPr>
      <xdr:spPr>
        <a:xfrm>
          <a:off x="8483111" y="542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138060</xdr:rowOff>
    </xdr:from>
    <xdr:ext cx="534377" cy="259045"/>
    <xdr:sp macro="" textlink="">
      <xdr:nvSpPr>
        <xdr:cNvPr id="146" name="n_3mainValue【道路】&#10;一人当たり延長"/>
        <xdr:cNvSpPr txBox="1"/>
      </xdr:nvSpPr>
      <xdr:spPr>
        <a:xfrm>
          <a:off x="7594111" y="54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154443</xdr:rowOff>
    </xdr:from>
    <xdr:ext cx="534377" cy="259045"/>
    <xdr:sp macro="" textlink="">
      <xdr:nvSpPr>
        <xdr:cNvPr id="147" name="n_4mainValue【道路】&#10;一人当たり延長"/>
        <xdr:cNvSpPr txBox="1"/>
      </xdr:nvSpPr>
      <xdr:spPr>
        <a:xfrm>
          <a:off x="6705111" y="546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2" name="直線コネクタ 171"/>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3"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4" name="直線コネクタ 173"/>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5"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6" name="直線コネクタ 175"/>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77"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8" name="フローチャート: 判断 177"/>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9" name="フローチャート: 判断 178"/>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0" name="フローチャート: 判断 179"/>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フローチャート: 判断 180"/>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2" name="フローチャート: 判断 181"/>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50165</xdr:rowOff>
    </xdr:from>
    <xdr:to>
      <xdr:col>24</xdr:col>
      <xdr:colOff>114300</xdr:colOff>
      <xdr:row>57</xdr:row>
      <xdr:rowOff>151765</xdr:rowOff>
    </xdr:to>
    <xdr:sp macro="" textlink="">
      <xdr:nvSpPr>
        <xdr:cNvPr id="188" name="楕円 187"/>
        <xdr:cNvSpPr/>
      </xdr:nvSpPr>
      <xdr:spPr>
        <a:xfrm>
          <a:off x="4584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73042</xdr:rowOff>
    </xdr:from>
    <xdr:ext cx="405111" cy="259045"/>
    <xdr:sp macro="" textlink="">
      <xdr:nvSpPr>
        <xdr:cNvPr id="189" name="【橋りょう・トンネル】&#10;有形固定資産減価償却率該当値テキスト"/>
        <xdr:cNvSpPr txBox="1"/>
      </xdr:nvSpPr>
      <xdr:spPr>
        <a:xfrm>
          <a:off x="4673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25400</xdr:rowOff>
    </xdr:from>
    <xdr:to>
      <xdr:col>20</xdr:col>
      <xdr:colOff>38100</xdr:colOff>
      <xdr:row>57</xdr:row>
      <xdr:rowOff>127000</xdr:rowOff>
    </xdr:to>
    <xdr:sp macro="" textlink="">
      <xdr:nvSpPr>
        <xdr:cNvPr id="190" name="楕円 189"/>
        <xdr:cNvSpPr/>
      </xdr:nvSpPr>
      <xdr:spPr>
        <a:xfrm>
          <a:off x="3746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76200</xdr:rowOff>
    </xdr:from>
    <xdr:to>
      <xdr:col>24</xdr:col>
      <xdr:colOff>63500</xdr:colOff>
      <xdr:row>57</xdr:row>
      <xdr:rowOff>100965</xdr:rowOff>
    </xdr:to>
    <xdr:cxnSp macro="">
      <xdr:nvCxnSpPr>
        <xdr:cNvPr id="191" name="直線コネクタ 190"/>
        <xdr:cNvCxnSpPr/>
      </xdr:nvCxnSpPr>
      <xdr:spPr>
        <a:xfrm>
          <a:off x="3797300" y="98488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168275</xdr:rowOff>
    </xdr:from>
    <xdr:to>
      <xdr:col>15</xdr:col>
      <xdr:colOff>101600</xdr:colOff>
      <xdr:row>57</xdr:row>
      <xdr:rowOff>98425</xdr:rowOff>
    </xdr:to>
    <xdr:sp macro="" textlink="">
      <xdr:nvSpPr>
        <xdr:cNvPr id="192" name="楕円 191"/>
        <xdr:cNvSpPr/>
      </xdr:nvSpPr>
      <xdr:spPr>
        <a:xfrm>
          <a:off x="2857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47625</xdr:rowOff>
    </xdr:from>
    <xdr:to>
      <xdr:col>19</xdr:col>
      <xdr:colOff>177800</xdr:colOff>
      <xdr:row>57</xdr:row>
      <xdr:rowOff>76200</xdr:rowOff>
    </xdr:to>
    <xdr:cxnSp macro="">
      <xdr:nvCxnSpPr>
        <xdr:cNvPr id="193" name="直線コネクタ 192"/>
        <xdr:cNvCxnSpPr/>
      </xdr:nvCxnSpPr>
      <xdr:spPr>
        <a:xfrm>
          <a:off x="2908300" y="9820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107315</xdr:rowOff>
    </xdr:from>
    <xdr:to>
      <xdr:col>10</xdr:col>
      <xdr:colOff>165100</xdr:colOff>
      <xdr:row>57</xdr:row>
      <xdr:rowOff>37465</xdr:rowOff>
    </xdr:to>
    <xdr:sp macro="" textlink="">
      <xdr:nvSpPr>
        <xdr:cNvPr id="194" name="楕円 193"/>
        <xdr:cNvSpPr/>
      </xdr:nvSpPr>
      <xdr:spPr>
        <a:xfrm>
          <a:off x="1968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158115</xdr:rowOff>
    </xdr:from>
    <xdr:to>
      <xdr:col>15</xdr:col>
      <xdr:colOff>50800</xdr:colOff>
      <xdr:row>57</xdr:row>
      <xdr:rowOff>47625</xdr:rowOff>
    </xdr:to>
    <xdr:cxnSp macro="">
      <xdr:nvCxnSpPr>
        <xdr:cNvPr id="195" name="直線コネクタ 194"/>
        <xdr:cNvCxnSpPr/>
      </xdr:nvCxnSpPr>
      <xdr:spPr>
        <a:xfrm>
          <a:off x="2019300" y="97593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107315</xdr:rowOff>
    </xdr:from>
    <xdr:to>
      <xdr:col>6</xdr:col>
      <xdr:colOff>38100</xdr:colOff>
      <xdr:row>57</xdr:row>
      <xdr:rowOff>37465</xdr:rowOff>
    </xdr:to>
    <xdr:sp macro="" textlink="">
      <xdr:nvSpPr>
        <xdr:cNvPr id="196" name="楕円 195"/>
        <xdr:cNvSpPr/>
      </xdr:nvSpPr>
      <xdr:spPr>
        <a:xfrm>
          <a:off x="1079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158115</xdr:rowOff>
    </xdr:from>
    <xdr:to>
      <xdr:col>10</xdr:col>
      <xdr:colOff>114300</xdr:colOff>
      <xdr:row>56</xdr:row>
      <xdr:rowOff>158115</xdr:rowOff>
    </xdr:to>
    <xdr:cxnSp macro="">
      <xdr:nvCxnSpPr>
        <xdr:cNvPr id="197" name="直線コネクタ 196"/>
        <xdr:cNvCxnSpPr/>
      </xdr:nvCxnSpPr>
      <xdr:spPr>
        <a:xfrm>
          <a:off x="1130300" y="9759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106697</xdr:rowOff>
    </xdr:from>
    <xdr:ext cx="405111" cy="259045"/>
    <xdr:sp macro="" textlink="">
      <xdr:nvSpPr>
        <xdr:cNvPr id="198" name="n_1aveValue【橋りょう・トンネル】&#10;有形固定資産減価償却率"/>
        <xdr:cNvSpPr txBox="1"/>
      </xdr:nvSpPr>
      <xdr:spPr>
        <a:xfrm>
          <a:off x="3582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91457</xdr:rowOff>
    </xdr:from>
    <xdr:ext cx="405111" cy="259045"/>
    <xdr:sp macro="" textlink="">
      <xdr:nvSpPr>
        <xdr:cNvPr id="199" name="n_2aveValue【橋りょう・トンネル】&#10;有形固定資産減価償却率"/>
        <xdr:cNvSpPr txBox="1"/>
      </xdr:nvSpPr>
      <xdr:spPr>
        <a:xfrm>
          <a:off x="2705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116222</xdr:rowOff>
    </xdr:from>
    <xdr:ext cx="405111" cy="259045"/>
    <xdr:sp macro="" textlink="">
      <xdr:nvSpPr>
        <xdr:cNvPr id="200" name="n_3aveValue【橋りょう・トンネル】&#10;有形固定資産減価償却率"/>
        <xdr:cNvSpPr txBox="1"/>
      </xdr:nvSpPr>
      <xdr:spPr>
        <a:xfrm>
          <a:off x="1816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123842</xdr:rowOff>
    </xdr:from>
    <xdr:ext cx="405111" cy="259045"/>
    <xdr:sp macro="" textlink="">
      <xdr:nvSpPr>
        <xdr:cNvPr id="201" name="n_4aveValue【橋りょう・トンネル】&#10;有形固定資産減価償却率"/>
        <xdr:cNvSpPr txBox="1"/>
      </xdr:nvSpPr>
      <xdr:spPr>
        <a:xfrm>
          <a:off x="9277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143527</xdr:rowOff>
    </xdr:from>
    <xdr:ext cx="405111" cy="259045"/>
    <xdr:sp macro="" textlink="">
      <xdr:nvSpPr>
        <xdr:cNvPr id="202" name="n_1mainValue【橋りょう・トンネル】&#10;有形固定資産減価償却率"/>
        <xdr:cNvSpPr txBox="1"/>
      </xdr:nvSpPr>
      <xdr:spPr>
        <a:xfrm>
          <a:off x="3582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114952</xdr:rowOff>
    </xdr:from>
    <xdr:ext cx="405111" cy="259045"/>
    <xdr:sp macro="" textlink="">
      <xdr:nvSpPr>
        <xdr:cNvPr id="203" name="n_2mainValue【橋りょう・トンネル】&#10;有形固定資産減価償却率"/>
        <xdr:cNvSpPr txBox="1"/>
      </xdr:nvSpPr>
      <xdr:spPr>
        <a:xfrm>
          <a:off x="2705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53992</xdr:rowOff>
    </xdr:from>
    <xdr:ext cx="405111" cy="259045"/>
    <xdr:sp macro="" textlink="">
      <xdr:nvSpPr>
        <xdr:cNvPr id="204" name="n_3mainValue【橋りょう・トンネル】&#10;有形固定資産減価償却率"/>
        <xdr:cNvSpPr txBox="1"/>
      </xdr:nvSpPr>
      <xdr:spPr>
        <a:xfrm>
          <a:off x="18167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53992</xdr:rowOff>
    </xdr:from>
    <xdr:ext cx="405111" cy="259045"/>
    <xdr:sp macro="" textlink="">
      <xdr:nvSpPr>
        <xdr:cNvPr id="205" name="n_4mainValue【橋りょう・トンネル】&#10;有形固定資産減価償却率"/>
        <xdr:cNvSpPr txBox="1"/>
      </xdr:nvSpPr>
      <xdr:spPr>
        <a:xfrm>
          <a:off x="9277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1" name="直線コネクタ 230"/>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2" name="【橋りょう・トンネル】&#10;一人当たり有形固定資産（償却資産）額最小値テキスト"/>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3" name="直線コネクタ 232"/>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4" name="【橋りょう・トンネル】&#10;一人当たり有形固定資産（償却資産）額最大値テキスト"/>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5" name="直線コネクタ 234"/>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66826</xdr:rowOff>
    </xdr:from>
    <xdr:ext cx="599010" cy="259045"/>
    <xdr:sp macro="" textlink="">
      <xdr:nvSpPr>
        <xdr:cNvPr id="236" name="【橋りょう・トンネル】&#10;一人当たり有形固定資産（償却資産）額平均値テキスト"/>
        <xdr:cNvSpPr txBox="1"/>
      </xdr:nvSpPr>
      <xdr:spPr>
        <a:xfrm>
          <a:off x="10515600" y="1052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7" name="フローチャート: 判断 236"/>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8" name="フローチャート: 判断 237"/>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9" name="フローチャート: 判断 238"/>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0" name="フローチャート: 判断 239"/>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1" name="フローチャート: 判断 240"/>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95284</xdr:rowOff>
    </xdr:from>
    <xdr:to>
      <xdr:col>55</xdr:col>
      <xdr:colOff>50800</xdr:colOff>
      <xdr:row>59</xdr:row>
      <xdr:rowOff>25434</xdr:rowOff>
    </xdr:to>
    <xdr:sp macro="" textlink="">
      <xdr:nvSpPr>
        <xdr:cNvPr id="247" name="楕円 246"/>
        <xdr:cNvSpPr/>
      </xdr:nvSpPr>
      <xdr:spPr>
        <a:xfrm>
          <a:off x="10426700" y="100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118161</xdr:rowOff>
    </xdr:from>
    <xdr:ext cx="599010" cy="259045"/>
    <xdr:sp macro="" textlink="">
      <xdr:nvSpPr>
        <xdr:cNvPr id="248" name="【橋りょう・トンネル】&#10;一人当たり有形固定資産（償却資産）額該当値テキスト"/>
        <xdr:cNvSpPr txBox="1"/>
      </xdr:nvSpPr>
      <xdr:spPr>
        <a:xfrm>
          <a:off x="10515600" y="989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124659</xdr:rowOff>
    </xdr:from>
    <xdr:to>
      <xdr:col>50</xdr:col>
      <xdr:colOff>165100</xdr:colOff>
      <xdr:row>59</xdr:row>
      <xdr:rowOff>54809</xdr:rowOff>
    </xdr:to>
    <xdr:sp macro="" textlink="">
      <xdr:nvSpPr>
        <xdr:cNvPr id="249" name="楕円 248"/>
        <xdr:cNvSpPr/>
      </xdr:nvSpPr>
      <xdr:spPr>
        <a:xfrm>
          <a:off x="9588500" y="100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146084</xdr:rowOff>
    </xdr:from>
    <xdr:to>
      <xdr:col>55</xdr:col>
      <xdr:colOff>0</xdr:colOff>
      <xdr:row>59</xdr:row>
      <xdr:rowOff>4009</xdr:rowOff>
    </xdr:to>
    <xdr:cxnSp macro="">
      <xdr:nvCxnSpPr>
        <xdr:cNvPr id="250" name="直線コネクタ 249"/>
        <xdr:cNvCxnSpPr/>
      </xdr:nvCxnSpPr>
      <xdr:spPr>
        <a:xfrm flipV="1">
          <a:off x="9639300" y="10090184"/>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143345</xdr:rowOff>
    </xdr:from>
    <xdr:to>
      <xdr:col>46</xdr:col>
      <xdr:colOff>38100</xdr:colOff>
      <xdr:row>59</xdr:row>
      <xdr:rowOff>73495</xdr:rowOff>
    </xdr:to>
    <xdr:sp macro="" textlink="">
      <xdr:nvSpPr>
        <xdr:cNvPr id="251" name="楕円 250"/>
        <xdr:cNvSpPr/>
      </xdr:nvSpPr>
      <xdr:spPr>
        <a:xfrm>
          <a:off x="8699500" y="100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4009</xdr:rowOff>
    </xdr:from>
    <xdr:to>
      <xdr:col>50</xdr:col>
      <xdr:colOff>114300</xdr:colOff>
      <xdr:row>59</xdr:row>
      <xdr:rowOff>22695</xdr:rowOff>
    </xdr:to>
    <xdr:cxnSp macro="">
      <xdr:nvCxnSpPr>
        <xdr:cNvPr id="252" name="直線コネクタ 251"/>
        <xdr:cNvCxnSpPr/>
      </xdr:nvCxnSpPr>
      <xdr:spPr>
        <a:xfrm flipV="1">
          <a:off x="8750300" y="10119559"/>
          <a:ext cx="889000" cy="1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162320</xdr:rowOff>
    </xdr:from>
    <xdr:to>
      <xdr:col>41</xdr:col>
      <xdr:colOff>101600</xdr:colOff>
      <xdr:row>59</xdr:row>
      <xdr:rowOff>92470</xdr:rowOff>
    </xdr:to>
    <xdr:sp macro="" textlink="">
      <xdr:nvSpPr>
        <xdr:cNvPr id="253" name="楕円 252"/>
        <xdr:cNvSpPr/>
      </xdr:nvSpPr>
      <xdr:spPr>
        <a:xfrm>
          <a:off x="7810500" y="101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22695</xdr:rowOff>
    </xdr:from>
    <xdr:to>
      <xdr:col>45</xdr:col>
      <xdr:colOff>177800</xdr:colOff>
      <xdr:row>59</xdr:row>
      <xdr:rowOff>41670</xdr:rowOff>
    </xdr:to>
    <xdr:cxnSp macro="">
      <xdr:nvCxnSpPr>
        <xdr:cNvPr id="254" name="直線コネクタ 253"/>
        <xdr:cNvCxnSpPr/>
      </xdr:nvCxnSpPr>
      <xdr:spPr>
        <a:xfrm flipV="1">
          <a:off x="7861300" y="10138245"/>
          <a:ext cx="889000" cy="1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1138</xdr:rowOff>
    </xdr:from>
    <xdr:to>
      <xdr:col>36</xdr:col>
      <xdr:colOff>165100</xdr:colOff>
      <xdr:row>59</xdr:row>
      <xdr:rowOff>102738</xdr:rowOff>
    </xdr:to>
    <xdr:sp macro="" textlink="">
      <xdr:nvSpPr>
        <xdr:cNvPr id="255" name="楕円 254"/>
        <xdr:cNvSpPr/>
      </xdr:nvSpPr>
      <xdr:spPr>
        <a:xfrm>
          <a:off x="6921500" y="101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41670</xdr:rowOff>
    </xdr:from>
    <xdr:to>
      <xdr:col>41</xdr:col>
      <xdr:colOff>50800</xdr:colOff>
      <xdr:row>59</xdr:row>
      <xdr:rowOff>51938</xdr:rowOff>
    </xdr:to>
    <xdr:cxnSp macro="">
      <xdr:nvCxnSpPr>
        <xdr:cNvPr id="256" name="直線コネクタ 255"/>
        <xdr:cNvCxnSpPr/>
      </xdr:nvCxnSpPr>
      <xdr:spPr>
        <a:xfrm flipV="1">
          <a:off x="6972300" y="10157220"/>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36015</xdr:rowOff>
    </xdr:from>
    <xdr:ext cx="599010" cy="259045"/>
    <xdr:sp macro="" textlink="">
      <xdr:nvSpPr>
        <xdr:cNvPr id="257" name="n_1aveValue【橋りょう・トンネル】&#10;一人当たり有形固定資産（償却資産）額"/>
        <xdr:cNvSpPr txBox="1"/>
      </xdr:nvSpPr>
      <xdr:spPr>
        <a:xfrm>
          <a:off x="9327095" y="1066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87270</xdr:rowOff>
    </xdr:from>
    <xdr:ext cx="599010" cy="259045"/>
    <xdr:sp macro="" textlink="">
      <xdr:nvSpPr>
        <xdr:cNvPr id="258" name="n_2aveValue【橋りょう・トンネル】&#10;一人当たり有形固定資産（償却資産）額"/>
        <xdr:cNvSpPr txBox="1"/>
      </xdr:nvSpPr>
      <xdr:spPr>
        <a:xfrm>
          <a:off x="84507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89331</xdr:rowOff>
    </xdr:from>
    <xdr:ext cx="599010" cy="259045"/>
    <xdr:sp macro="" textlink="">
      <xdr:nvSpPr>
        <xdr:cNvPr id="259" name="n_3aveValue【橋りょう・トンネル】&#10;一人当たり有形固定資産（償却資産）額"/>
        <xdr:cNvSpPr txBox="1"/>
      </xdr:nvSpPr>
      <xdr:spPr>
        <a:xfrm>
          <a:off x="7561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75257</xdr:rowOff>
    </xdr:from>
    <xdr:ext cx="599010" cy="259045"/>
    <xdr:sp macro="" textlink="">
      <xdr:nvSpPr>
        <xdr:cNvPr id="260" name="n_4aveValue【橋りょう・トンネル】&#10;一人当たり有形固定資産（償却資産）額"/>
        <xdr:cNvSpPr txBox="1"/>
      </xdr:nvSpPr>
      <xdr:spPr>
        <a:xfrm>
          <a:off x="6672795" y="103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71336</xdr:rowOff>
    </xdr:from>
    <xdr:ext cx="599010" cy="259045"/>
    <xdr:sp macro="" textlink="">
      <xdr:nvSpPr>
        <xdr:cNvPr id="261" name="n_1mainValue【橋りょう・トンネル】&#10;一人当たり有形固定資産（償却資産）額"/>
        <xdr:cNvSpPr txBox="1"/>
      </xdr:nvSpPr>
      <xdr:spPr>
        <a:xfrm>
          <a:off x="9327095" y="984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90022</xdr:rowOff>
    </xdr:from>
    <xdr:ext cx="599010" cy="259045"/>
    <xdr:sp macro="" textlink="">
      <xdr:nvSpPr>
        <xdr:cNvPr id="262" name="n_2mainValue【橋りょう・トンネル】&#10;一人当たり有形固定資産（償却資産）額"/>
        <xdr:cNvSpPr txBox="1"/>
      </xdr:nvSpPr>
      <xdr:spPr>
        <a:xfrm>
          <a:off x="8450795" y="986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108997</xdr:rowOff>
    </xdr:from>
    <xdr:ext cx="599010" cy="259045"/>
    <xdr:sp macro="" textlink="">
      <xdr:nvSpPr>
        <xdr:cNvPr id="263" name="n_3mainValue【橋りょう・トンネル】&#10;一人当たり有形固定資産（償却資産）額"/>
        <xdr:cNvSpPr txBox="1"/>
      </xdr:nvSpPr>
      <xdr:spPr>
        <a:xfrm>
          <a:off x="7561795" y="988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119265</xdr:rowOff>
    </xdr:from>
    <xdr:ext cx="599010" cy="259045"/>
    <xdr:sp macro="" textlink="">
      <xdr:nvSpPr>
        <xdr:cNvPr id="264" name="n_4mainValue【橋りょう・トンネル】&#10;一人当たり有形固定資産（償却資産）額"/>
        <xdr:cNvSpPr txBox="1"/>
      </xdr:nvSpPr>
      <xdr:spPr>
        <a:xfrm>
          <a:off x="6672795" y="989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0" name="直線コネクタ 289"/>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1"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2" name="直線コネクタ 29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3" name="【公営住宅】&#10;有形固定資産減価償却率最大値テキスト"/>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4" name="直線コネクタ 293"/>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37935</xdr:rowOff>
    </xdr:from>
    <xdr:ext cx="405111" cy="259045"/>
    <xdr:sp macro="" textlink="">
      <xdr:nvSpPr>
        <xdr:cNvPr id="295" name="【公営住宅】&#10;有形固定資産減価償却率平均値テキスト"/>
        <xdr:cNvSpPr txBox="1"/>
      </xdr:nvSpPr>
      <xdr:spPr>
        <a:xfrm>
          <a:off x="4673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6" name="フローチャート: 判断 295"/>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8" name="フローチャート: 判断 297"/>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9" name="フローチャート: 判断 298"/>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49349</xdr:rowOff>
    </xdr:from>
    <xdr:to>
      <xdr:col>24</xdr:col>
      <xdr:colOff>114300</xdr:colOff>
      <xdr:row>84</xdr:row>
      <xdr:rowOff>150949</xdr:rowOff>
    </xdr:to>
    <xdr:sp macro="" textlink="">
      <xdr:nvSpPr>
        <xdr:cNvPr id="306" name="楕円 305"/>
        <xdr:cNvSpPr/>
      </xdr:nvSpPr>
      <xdr:spPr>
        <a:xfrm>
          <a:off x="45847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27776</xdr:rowOff>
    </xdr:from>
    <xdr:ext cx="405111" cy="259045"/>
    <xdr:sp macro="" textlink="">
      <xdr:nvSpPr>
        <xdr:cNvPr id="307" name="【公営住宅】&#10;有形固定資産減価償却率該当値テキスト"/>
        <xdr:cNvSpPr txBox="1"/>
      </xdr:nvSpPr>
      <xdr:spPr>
        <a:xfrm>
          <a:off x="4673600"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39551</xdr:rowOff>
    </xdr:from>
    <xdr:to>
      <xdr:col>20</xdr:col>
      <xdr:colOff>38100</xdr:colOff>
      <xdr:row>84</xdr:row>
      <xdr:rowOff>141151</xdr:rowOff>
    </xdr:to>
    <xdr:sp macro="" textlink="">
      <xdr:nvSpPr>
        <xdr:cNvPr id="308" name="楕円 307"/>
        <xdr:cNvSpPr/>
      </xdr:nvSpPr>
      <xdr:spPr>
        <a:xfrm>
          <a:off x="3746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90351</xdr:rowOff>
    </xdr:from>
    <xdr:to>
      <xdr:col>24</xdr:col>
      <xdr:colOff>63500</xdr:colOff>
      <xdr:row>84</xdr:row>
      <xdr:rowOff>100149</xdr:rowOff>
    </xdr:to>
    <xdr:cxnSp macro="">
      <xdr:nvCxnSpPr>
        <xdr:cNvPr id="309" name="直線コネクタ 308"/>
        <xdr:cNvCxnSpPr/>
      </xdr:nvCxnSpPr>
      <xdr:spPr>
        <a:xfrm>
          <a:off x="3797300" y="144921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310" name="楕円 309"/>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90351</xdr:rowOff>
    </xdr:to>
    <xdr:cxnSp macro="">
      <xdr:nvCxnSpPr>
        <xdr:cNvPr id="311" name="直線コネクタ 310"/>
        <xdr:cNvCxnSpPr/>
      </xdr:nvCxnSpPr>
      <xdr:spPr>
        <a:xfrm>
          <a:off x="2908300" y="1447418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160382</xdr:rowOff>
    </xdr:from>
    <xdr:to>
      <xdr:col>10</xdr:col>
      <xdr:colOff>165100</xdr:colOff>
      <xdr:row>84</xdr:row>
      <xdr:rowOff>90532</xdr:rowOff>
    </xdr:to>
    <xdr:sp macro="" textlink="">
      <xdr:nvSpPr>
        <xdr:cNvPr id="312" name="楕円 311"/>
        <xdr:cNvSpPr/>
      </xdr:nvSpPr>
      <xdr:spPr>
        <a:xfrm>
          <a:off x="1968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39732</xdr:rowOff>
    </xdr:from>
    <xdr:to>
      <xdr:col>15</xdr:col>
      <xdr:colOff>50800</xdr:colOff>
      <xdr:row>84</xdr:row>
      <xdr:rowOff>72389</xdr:rowOff>
    </xdr:to>
    <xdr:cxnSp macro="">
      <xdr:nvCxnSpPr>
        <xdr:cNvPr id="313" name="直線コネクタ 312"/>
        <xdr:cNvCxnSpPr/>
      </xdr:nvCxnSpPr>
      <xdr:spPr>
        <a:xfrm>
          <a:off x="2019300" y="144415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160382</xdr:rowOff>
    </xdr:from>
    <xdr:to>
      <xdr:col>6</xdr:col>
      <xdr:colOff>38100</xdr:colOff>
      <xdr:row>84</xdr:row>
      <xdr:rowOff>90532</xdr:rowOff>
    </xdr:to>
    <xdr:sp macro="" textlink="">
      <xdr:nvSpPr>
        <xdr:cNvPr id="314" name="楕円 313"/>
        <xdr:cNvSpPr/>
      </xdr:nvSpPr>
      <xdr:spPr>
        <a:xfrm>
          <a:off x="1079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39732</xdr:rowOff>
    </xdr:from>
    <xdr:to>
      <xdr:col>10</xdr:col>
      <xdr:colOff>114300</xdr:colOff>
      <xdr:row>84</xdr:row>
      <xdr:rowOff>39732</xdr:rowOff>
    </xdr:to>
    <xdr:cxnSp macro="">
      <xdr:nvCxnSpPr>
        <xdr:cNvPr id="315" name="直線コネクタ 314"/>
        <xdr:cNvCxnSpPr/>
      </xdr:nvCxnSpPr>
      <xdr:spPr>
        <a:xfrm>
          <a:off x="1130300" y="14441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6" name="n_1aveValue【公営住宅】&#10;有形固定資産減価償却率"/>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317" name="n_2aveValue【公営住宅】&#10;有形固定資産減価償却率"/>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8"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9"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132278</xdr:rowOff>
    </xdr:from>
    <xdr:ext cx="405111" cy="259045"/>
    <xdr:sp macro="" textlink="">
      <xdr:nvSpPr>
        <xdr:cNvPr id="320" name="n_1mainValue【公営住宅】&#10;有形固定資産減価償却率"/>
        <xdr:cNvSpPr txBox="1"/>
      </xdr:nvSpPr>
      <xdr:spPr>
        <a:xfrm>
          <a:off x="35820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321" name="n_2mainValue【公営住宅】&#10;有形固定資産減価償却率"/>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81659</xdr:rowOff>
    </xdr:from>
    <xdr:ext cx="405111" cy="259045"/>
    <xdr:sp macro="" textlink="">
      <xdr:nvSpPr>
        <xdr:cNvPr id="322" name="n_3mainValue【公営住宅】&#10;有形固定資産減価償却率"/>
        <xdr:cNvSpPr txBox="1"/>
      </xdr:nvSpPr>
      <xdr:spPr>
        <a:xfrm>
          <a:off x="1816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81659</xdr:rowOff>
    </xdr:from>
    <xdr:ext cx="405111" cy="259045"/>
    <xdr:sp macro="" textlink="">
      <xdr:nvSpPr>
        <xdr:cNvPr id="323" name="n_4mainValue【公営住宅】&#10;有形固定資産減価償却率"/>
        <xdr:cNvSpPr txBox="1"/>
      </xdr:nvSpPr>
      <xdr:spPr>
        <a:xfrm>
          <a:off x="927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7" name="直線コネクタ 346"/>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8" name="【公営住宅】&#10;一人当たり面積最小値テキスト"/>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9" name="直線コネクタ 348"/>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0" name="【公営住宅】&#10;一人当たり面積最大値テキスト"/>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1" name="直線コネクタ 350"/>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123080</xdr:rowOff>
    </xdr:from>
    <xdr:ext cx="469744" cy="259045"/>
    <xdr:sp macro="" textlink="">
      <xdr:nvSpPr>
        <xdr:cNvPr id="352" name="【公営住宅】&#10;一人当たり面積平均値テキスト"/>
        <xdr:cNvSpPr txBox="1"/>
      </xdr:nvSpPr>
      <xdr:spPr>
        <a:xfrm>
          <a:off x="10515600" y="1452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3" name="フローチャート: 判断 352"/>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4" name="フローチャート: 判断 353"/>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5" name="フローチャート: 判断 354"/>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6" name="フローチャート: 判断 355"/>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7" name="フローチャート: 判断 356"/>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53339</xdr:rowOff>
    </xdr:from>
    <xdr:to>
      <xdr:col>55</xdr:col>
      <xdr:colOff>50800</xdr:colOff>
      <xdr:row>84</xdr:row>
      <xdr:rowOff>154939</xdr:rowOff>
    </xdr:to>
    <xdr:sp macro="" textlink="">
      <xdr:nvSpPr>
        <xdr:cNvPr id="363" name="楕円 362"/>
        <xdr:cNvSpPr/>
      </xdr:nvSpPr>
      <xdr:spPr>
        <a:xfrm>
          <a:off x="10426700" y="144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76216</xdr:rowOff>
    </xdr:from>
    <xdr:ext cx="469744" cy="259045"/>
    <xdr:sp macro="" textlink="">
      <xdr:nvSpPr>
        <xdr:cNvPr id="364" name="【公営住宅】&#10;一人当たり面積該当値テキスト"/>
        <xdr:cNvSpPr txBox="1"/>
      </xdr:nvSpPr>
      <xdr:spPr>
        <a:xfrm>
          <a:off x="10515600"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72137</xdr:rowOff>
    </xdr:from>
    <xdr:to>
      <xdr:col>50</xdr:col>
      <xdr:colOff>165100</xdr:colOff>
      <xdr:row>85</xdr:row>
      <xdr:rowOff>2287</xdr:rowOff>
    </xdr:to>
    <xdr:sp macro="" textlink="">
      <xdr:nvSpPr>
        <xdr:cNvPr id="365" name="楕円 364"/>
        <xdr:cNvSpPr/>
      </xdr:nvSpPr>
      <xdr:spPr>
        <a:xfrm>
          <a:off x="9588500" y="144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104139</xdr:rowOff>
    </xdr:from>
    <xdr:to>
      <xdr:col>55</xdr:col>
      <xdr:colOff>0</xdr:colOff>
      <xdr:row>84</xdr:row>
      <xdr:rowOff>122937</xdr:rowOff>
    </xdr:to>
    <xdr:cxnSp macro="">
      <xdr:nvCxnSpPr>
        <xdr:cNvPr id="366" name="直線コネクタ 365"/>
        <xdr:cNvCxnSpPr/>
      </xdr:nvCxnSpPr>
      <xdr:spPr>
        <a:xfrm flipV="1">
          <a:off x="9639300" y="14505939"/>
          <a:ext cx="838200" cy="1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80772</xdr:rowOff>
    </xdr:from>
    <xdr:to>
      <xdr:col>46</xdr:col>
      <xdr:colOff>38100</xdr:colOff>
      <xdr:row>85</xdr:row>
      <xdr:rowOff>10922</xdr:rowOff>
    </xdr:to>
    <xdr:sp macro="" textlink="">
      <xdr:nvSpPr>
        <xdr:cNvPr id="367" name="楕円 366"/>
        <xdr:cNvSpPr/>
      </xdr:nvSpPr>
      <xdr:spPr>
        <a:xfrm>
          <a:off x="8699500" y="144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122937</xdr:rowOff>
    </xdr:from>
    <xdr:to>
      <xdr:col>50</xdr:col>
      <xdr:colOff>114300</xdr:colOff>
      <xdr:row>84</xdr:row>
      <xdr:rowOff>131572</xdr:rowOff>
    </xdr:to>
    <xdr:cxnSp macro="">
      <xdr:nvCxnSpPr>
        <xdr:cNvPr id="368" name="直線コネクタ 367"/>
        <xdr:cNvCxnSpPr/>
      </xdr:nvCxnSpPr>
      <xdr:spPr>
        <a:xfrm flipV="1">
          <a:off x="8750300" y="14524737"/>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87503</xdr:rowOff>
    </xdr:from>
    <xdr:to>
      <xdr:col>41</xdr:col>
      <xdr:colOff>101600</xdr:colOff>
      <xdr:row>85</xdr:row>
      <xdr:rowOff>17653</xdr:rowOff>
    </xdr:to>
    <xdr:sp macro="" textlink="">
      <xdr:nvSpPr>
        <xdr:cNvPr id="369" name="楕円 368"/>
        <xdr:cNvSpPr/>
      </xdr:nvSpPr>
      <xdr:spPr>
        <a:xfrm>
          <a:off x="7810500" y="14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131572</xdr:rowOff>
    </xdr:from>
    <xdr:to>
      <xdr:col>45</xdr:col>
      <xdr:colOff>177800</xdr:colOff>
      <xdr:row>84</xdr:row>
      <xdr:rowOff>138303</xdr:rowOff>
    </xdr:to>
    <xdr:cxnSp macro="">
      <xdr:nvCxnSpPr>
        <xdr:cNvPr id="370" name="直線コネクタ 369"/>
        <xdr:cNvCxnSpPr/>
      </xdr:nvCxnSpPr>
      <xdr:spPr>
        <a:xfrm flipV="1">
          <a:off x="7861300" y="14533372"/>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154687</xdr:rowOff>
    </xdr:from>
    <xdr:to>
      <xdr:col>36</xdr:col>
      <xdr:colOff>165100</xdr:colOff>
      <xdr:row>83</xdr:row>
      <xdr:rowOff>84837</xdr:rowOff>
    </xdr:to>
    <xdr:sp macro="" textlink="">
      <xdr:nvSpPr>
        <xdr:cNvPr id="371" name="楕円 370"/>
        <xdr:cNvSpPr/>
      </xdr:nvSpPr>
      <xdr:spPr>
        <a:xfrm>
          <a:off x="6921500" y="142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34037</xdr:rowOff>
    </xdr:from>
    <xdr:to>
      <xdr:col>41</xdr:col>
      <xdr:colOff>50800</xdr:colOff>
      <xdr:row>84</xdr:row>
      <xdr:rowOff>138303</xdr:rowOff>
    </xdr:to>
    <xdr:cxnSp macro="">
      <xdr:nvCxnSpPr>
        <xdr:cNvPr id="372" name="直線コネクタ 371"/>
        <xdr:cNvCxnSpPr/>
      </xdr:nvCxnSpPr>
      <xdr:spPr>
        <a:xfrm>
          <a:off x="6972300" y="14264387"/>
          <a:ext cx="889000" cy="2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89933</xdr:rowOff>
    </xdr:from>
    <xdr:ext cx="469744" cy="259045"/>
    <xdr:sp macro="" textlink="">
      <xdr:nvSpPr>
        <xdr:cNvPr id="373" name="n_1aveValue【公営住宅】&#10;一人当たり面積"/>
        <xdr:cNvSpPr txBox="1"/>
      </xdr:nvSpPr>
      <xdr:spPr>
        <a:xfrm>
          <a:off x="9391727" y="1466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104412</xdr:rowOff>
    </xdr:from>
    <xdr:ext cx="469744" cy="259045"/>
    <xdr:sp macro="" textlink="">
      <xdr:nvSpPr>
        <xdr:cNvPr id="374" name="n_2aveValue【公営住宅】&#10;一人当たり面積"/>
        <xdr:cNvSpPr txBox="1"/>
      </xdr:nvSpPr>
      <xdr:spPr>
        <a:xfrm>
          <a:off x="8515427" y="1467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108348</xdr:rowOff>
    </xdr:from>
    <xdr:ext cx="469744" cy="259045"/>
    <xdr:sp macro="" textlink="">
      <xdr:nvSpPr>
        <xdr:cNvPr id="375" name="n_3aveValue【公営住宅】&#10;一人当たり面積"/>
        <xdr:cNvSpPr txBox="1"/>
      </xdr:nvSpPr>
      <xdr:spPr>
        <a:xfrm>
          <a:off x="7626427" y="146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103140</xdr:rowOff>
    </xdr:from>
    <xdr:ext cx="469744" cy="259045"/>
    <xdr:sp macro="" textlink="">
      <xdr:nvSpPr>
        <xdr:cNvPr id="376" name="n_4aveValue【公営住宅】&#10;一人当たり面積"/>
        <xdr:cNvSpPr txBox="1"/>
      </xdr:nvSpPr>
      <xdr:spPr>
        <a:xfrm>
          <a:off x="6737427" y="1467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18814</xdr:rowOff>
    </xdr:from>
    <xdr:ext cx="469744" cy="259045"/>
    <xdr:sp macro="" textlink="">
      <xdr:nvSpPr>
        <xdr:cNvPr id="377" name="n_1mainValue【公営住宅】&#10;一人当たり面積"/>
        <xdr:cNvSpPr txBox="1"/>
      </xdr:nvSpPr>
      <xdr:spPr>
        <a:xfrm>
          <a:off x="9391727" y="1424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27449</xdr:rowOff>
    </xdr:from>
    <xdr:ext cx="469744" cy="259045"/>
    <xdr:sp macro="" textlink="">
      <xdr:nvSpPr>
        <xdr:cNvPr id="378" name="n_2mainValue【公営住宅】&#10;一人当たり面積"/>
        <xdr:cNvSpPr txBox="1"/>
      </xdr:nvSpPr>
      <xdr:spPr>
        <a:xfrm>
          <a:off x="8515427" y="1425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34180</xdr:rowOff>
    </xdr:from>
    <xdr:ext cx="469744" cy="259045"/>
    <xdr:sp macro="" textlink="">
      <xdr:nvSpPr>
        <xdr:cNvPr id="379" name="n_3mainValue【公営住宅】&#10;一人当たり面積"/>
        <xdr:cNvSpPr txBox="1"/>
      </xdr:nvSpPr>
      <xdr:spPr>
        <a:xfrm>
          <a:off x="7626427" y="142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101364</xdr:rowOff>
    </xdr:from>
    <xdr:ext cx="469744" cy="259045"/>
    <xdr:sp macro="" textlink="">
      <xdr:nvSpPr>
        <xdr:cNvPr id="380" name="n_4mainValue【公営住宅】&#10;一人当たり面積"/>
        <xdr:cNvSpPr txBox="1"/>
      </xdr:nvSpPr>
      <xdr:spPr>
        <a:xfrm>
          <a:off x="6737427" y="1398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21" name="直線コネクタ 420"/>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4" name="【認定こども園・幼稚園・保育所】&#10;有形固定資産減価償却率最大値テキスト"/>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5" name="直線コネクタ 424"/>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26" name="【認定こども園・幼稚園・保育所】&#10;有形固定資産減価償却率平均値テキスト"/>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7" name="フローチャート: 判断 426"/>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28" name="フローチャート: 判断 427"/>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29" name="フローチャート: 判断 428"/>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0" name="フローチャート: 判断 429"/>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1" name="フローチャート: 判断 430"/>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101600</xdr:rowOff>
    </xdr:from>
    <xdr:to>
      <xdr:col>76</xdr:col>
      <xdr:colOff>165100</xdr:colOff>
      <xdr:row>38</xdr:row>
      <xdr:rowOff>31750</xdr:rowOff>
    </xdr:to>
    <xdr:sp macro="" textlink="">
      <xdr:nvSpPr>
        <xdr:cNvPr id="437" name="楕円 436"/>
        <xdr:cNvSpPr/>
      </xdr:nvSpPr>
      <xdr:spPr>
        <a:xfrm>
          <a:off x="14541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438" name="楕円 437"/>
        <xdr:cNvSpPr/>
      </xdr:nvSpPr>
      <xdr:spPr>
        <a:xfrm>
          <a:off x="13652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163830</xdr:rowOff>
    </xdr:from>
    <xdr:to>
      <xdr:col>76</xdr:col>
      <xdr:colOff>114300</xdr:colOff>
      <xdr:row>37</xdr:row>
      <xdr:rowOff>152400</xdr:rowOff>
    </xdr:to>
    <xdr:cxnSp macro="">
      <xdr:nvCxnSpPr>
        <xdr:cNvPr id="439" name="直線コネクタ 438"/>
        <xdr:cNvCxnSpPr/>
      </xdr:nvCxnSpPr>
      <xdr:spPr>
        <a:xfrm>
          <a:off x="13703300" y="63360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113030</xdr:rowOff>
    </xdr:from>
    <xdr:to>
      <xdr:col>67</xdr:col>
      <xdr:colOff>101600</xdr:colOff>
      <xdr:row>37</xdr:row>
      <xdr:rowOff>43180</xdr:rowOff>
    </xdr:to>
    <xdr:sp macro="" textlink="">
      <xdr:nvSpPr>
        <xdr:cNvPr id="440" name="楕円 439"/>
        <xdr:cNvSpPr/>
      </xdr:nvSpPr>
      <xdr:spPr>
        <a:xfrm>
          <a:off x="12763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163830</xdr:rowOff>
    </xdr:from>
    <xdr:to>
      <xdr:col>71</xdr:col>
      <xdr:colOff>177800</xdr:colOff>
      <xdr:row>36</xdr:row>
      <xdr:rowOff>163830</xdr:rowOff>
    </xdr:to>
    <xdr:cxnSp macro="">
      <xdr:nvCxnSpPr>
        <xdr:cNvPr id="441" name="直線コネクタ 440"/>
        <xdr:cNvCxnSpPr/>
      </xdr:nvCxnSpPr>
      <xdr:spPr>
        <a:xfrm>
          <a:off x="12814300" y="6336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42" name="n_1aveValue【認定こども園・幼稚園・保育所】&#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43" name="n_2aveValue【認定こども園・幼稚園・保育所】&#10;有形固定資産減価償却率"/>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44" name="n_3ave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445" name="n_4aveValue【認定こども園・幼稚園・保育所】&#10;有形固定資産減価償却率"/>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46" name="n_2mainValue【認定こども園・幼稚園・保育所】&#10;有形固定資産減価償却率"/>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34307</xdr:rowOff>
    </xdr:from>
    <xdr:ext cx="405111" cy="259045"/>
    <xdr:sp macro="" textlink="">
      <xdr:nvSpPr>
        <xdr:cNvPr id="447" name="n_3mainValue【認定こども園・幼稚園・保育所】&#10;有形固定資産減価償却率"/>
        <xdr:cNvSpPr txBox="1"/>
      </xdr:nvSpPr>
      <xdr:spPr>
        <a:xfrm>
          <a:off x="13500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448" name="n_4mainValue【認定こども園・幼稚園・保育所】&#10;有形固定資産減価償却率"/>
        <xdr:cNvSpPr txBox="1"/>
      </xdr:nvSpPr>
      <xdr:spPr>
        <a:xfrm>
          <a:off x="12611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0" name="直線コネクタ 469"/>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1"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2" name="直線コネクタ 471"/>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73" name="【認定こども園・幼稚園・保育所】&#10;一人当たり面積最大値テキスト"/>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74" name="直線コネクタ 473"/>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75"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76" name="フローチャート: 判断 475"/>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77" name="フローチャート: 判断 476"/>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78" name="フローチャート: 判断 477"/>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79" name="フローチャート: 判断 478"/>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0" name="フローチャート: 判断 479"/>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123698</xdr:rowOff>
    </xdr:from>
    <xdr:to>
      <xdr:col>107</xdr:col>
      <xdr:colOff>101600</xdr:colOff>
      <xdr:row>39</xdr:row>
      <xdr:rowOff>53848</xdr:rowOff>
    </xdr:to>
    <xdr:sp macro="" textlink="">
      <xdr:nvSpPr>
        <xdr:cNvPr id="486" name="楕円 485"/>
        <xdr:cNvSpPr/>
      </xdr:nvSpPr>
      <xdr:spPr>
        <a:xfrm>
          <a:off x="20383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132842</xdr:rowOff>
    </xdr:from>
    <xdr:to>
      <xdr:col>102</xdr:col>
      <xdr:colOff>165100</xdr:colOff>
      <xdr:row>39</xdr:row>
      <xdr:rowOff>62992</xdr:rowOff>
    </xdr:to>
    <xdr:sp macro="" textlink="">
      <xdr:nvSpPr>
        <xdr:cNvPr id="487" name="楕円 486"/>
        <xdr:cNvSpPr/>
      </xdr:nvSpPr>
      <xdr:spPr>
        <a:xfrm>
          <a:off x="19494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3048</xdr:rowOff>
    </xdr:from>
    <xdr:to>
      <xdr:col>107</xdr:col>
      <xdr:colOff>50800</xdr:colOff>
      <xdr:row>39</xdr:row>
      <xdr:rowOff>12192</xdr:rowOff>
    </xdr:to>
    <xdr:cxnSp macro="">
      <xdr:nvCxnSpPr>
        <xdr:cNvPr id="488" name="直線コネクタ 487"/>
        <xdr:cNvCxnSpPr/>
      </xdr:nvCxnSpPr>
      <xdr:spPr>
        <a:xfrm flipV="1">
          <a:off x="19545300" y="66895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137414</xdr:rowOff>
    </xdr:from>
    <xdr:to>
      <xdr:col>98</xdr:col>
      <xdr:colOff>38100</xdr:colOff>
      <xdr:row>39</xdr:row>
      <xdr:rowOff>67564</xdr:rowOff>
    </xdr:to>
    <xdr:sp macro="" textlink="">
      <xdr:nvSpPr>
        <xdr:cNvPr id="489" name="楕円 488"/>
        <xdr:cNvSpPr/>
      </xdr:nvSpPr>
      <xdr:spPr>
        <a:xfrm>
          <a:off x="18605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xdr:rowOff>
    </xdr:from>
    <xdr:to>
      <xdr:col>102</xdr:col>
      <xdr:colOff>114300</xdr:colOff>
      <xdr:row>39</xdr:row>
      <xdr:rowOff>16764</xdr:rowOff>
    </xdr:to>
    <xdr:cxnSp macro="">
      <xdr:nvCxnSpPr>
        <xdr:cNvPr id="490" name="直線コネクタ 489"/>
        <xdr:cNvCxnSpPr/>
      </xdr:nvCxnSpPr>
      <xdr:spPr>
        <a:xfrm flipV="1">
          <a:off x="18656300" y="6698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491" name="n_1aveValue【認定こども園・幼稚園・保育所】&#10;一人当たり面積"/>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492" name="n_2aveValue【認定こども園・幼稚園・保育所】&#10;一人当たり面積"/>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493" name="n_3aveValue【認定こども園・幼稚園・保育所】&#10;一人当たり面積"/>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494" name="n_4aveValue【認定こども園・幼稚園・保育所】&#10;一人当たり面積"/>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44975</xdr:rowOff>
    </xdr:from>
    <xdr:ext cx="469744" cy="259045"/>
    <xdr:sp macro="" textlink="">
      <xdr:nvSpPr>
        <xdr:cNvPr id="495" name="n_2mainValue【認定こども園・幼稚園・保育所】&#10;一人当たり面積"/>
        <xdr:cNvSpPr txBox="1"/>
      </xdr:nvSpPr>
      <xdr:spPr>
        <a:xfrm>
          <a:off x="20199427" y="673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54119</xdr:rowOff>
    </xdr:from>
    <xdr:ext cx="469744" cy="259045"/>
    <xdr:sp macro="" textlink="">
      <xdr:nvSpPr>
        <xdr:cNvPr id="496" name="n_3mainValue【認定こども園・幼稚園・保育所】&#10;一人当たり面積"/>
        <xdr:cNvSpPr txBox="1"/>
      </xdr:nvSpPr>
      <xdr:spPr>
        <a:xfrm>
          <a:off x="19310427"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58691</xdr:rowOff>
    </xdr:from>
    <xdr:ext cx="469744" cy="259045"/>
    <xdr:sp macro="" textlink="">
      <xdr:nvSpPr>
        <xdr:cNvPr id="497" name="n_4mainValue【認定こども園・幼稚園・保育所】&#10;一人当たり面積"/>
        <xdr:cNvSpPr txBox="1"/>
      </xdr:nvSpPr>
      <xdr:spPr>
        <a:xfrm>
          <a:off x="18421427" y="674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8" name="テキスト ボックス 5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0" name="テキスト ボックス 50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0" name="テキスト ボックス 51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24" name="直線コネクタ 523"/>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25"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26" name="直線コネクタ 525"/>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27"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28" name="直線コネクタ 527"/>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29" name="【学校施設】&#10;有形固定資産減価償却率平均値テキスト"/>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0" name="フローチャート: 判断 529"/>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1" name="フローチャート: 判断 530"/>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32" name="フローチャート: 判断 531"/>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3" name="フローチャート: 判断 532"/>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34" name="フローチャート: 判断 533"/>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3084</xdr:rowOff>
    </xdr:from>
    <xdr:to>
      <xdr:col>85</xdr:col>
      <xdr:colOff>177800</xdr:colOff>
      <xdr:row>63</xdr:row>
      <xdr:rowOff>104684</xdr:rowOff>
    </xdr:to>
    <xdr:sp macro="" textlink="">
      <xdr:nvSpPr>
        <xdr:cNvPr id="540" name="楕円 539"/>
        <xdr:cNvSpPr/>
      </xdr:nvSpPr>
      <xdr:spPr>
        <a:xfrm>
          <a:off x="16268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89461</xdr:rowOff>
    </xdr:from>
    <xdr:ext cx="405111" cy="259045"/>
    <xdr:sp macro="" textlink="">
      <xdr:nvSpPr>
        <xdr:cNvPr id="541" name="【学校施設】&#10;有形固定資産減価償却率該当値テキスト"/>
        <xdr:cNvSpPr txBox="1"/>
      </xdr:nvSpPr>
      <xdr:spPr>
        <a:xfrm>
          <a:off x="16357600" y="1071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94524</xdr:rowOff>
    </xdr:from>
    <xdr:to>
      <xdr:col>81</xdr:col>
      <xdr:colOff>101600</xdr:colOff>
      <xdr:row>64</xdr:row>
      <xdr:rowOff>24674</xdr:rowOff>
    </xdr:to>
    <xdr:sp macro="" textlink="">
      <xdr:nvSpPr>
        <xdr:cNvPr id="542" name="楕円 541"/>
        <xdr:cNvSpPr/>
      </xdr:nvSpPr>
      <xdr:spPr>
        <a:xfrm>
          <a:off x="15430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53884</xdr:rowOff>
    </xdr:from>
    <xdr:to>
      <xdr:col>85</xdr:col>
      <xdr:colOff>127000</xdr:colOff>
      <xdr:row>63</xdr:row>
      <xdr:rowOff>145324</xdr:rowOff>
    </xdr:to>
    <xdr:cxnSp macro="">
      <xdr:nvCxnSpPr>
        <xdr:cNvPr id="543" name="直線コネクタ 542"/>
        <xdr:cNvCxnSpPr/>
      </xdr:nvCxnSpPr>
      <xdr:spPr>
        <a:xfrm flipV="1">
          <a:off x="15481300" y="1085523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114119</xdr:rowOff>
    </xdr:from>
    <xdr:to>
      <xdr:col>76</xdr:col>
      <xdr:colOff>165100</xdr:colOff>
      <xdr:row>64</xdr:row>
      <xdr:rowOff>44269</xdr:rowOff>
    </xdr:to>
    <xdr:sp macro="" textlink="">
      <xdr:nvSpPr>
        <xdr:cNvPr id="544" name="楕円 543"/>
        <xdr:cNvSpPr/>
      </xdr:nvSpPr>
      <xdr:spPr>
        <a:xfrm>
          <a:off x="14541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145324</xdr:rowOff>
    </xdr:from>
    <xdr:to>
      <xdr:col>81</xdr:col>
      <xdr:colOff>50800</xdr:colOff>
      <xdr:row>63</xdr:row>
      <xdr:rowOff>164919</xdr:rowOff>
    </xdr:to>
    <xdr:cxnSp macro="">
      <xdr:nvCxnSpPr>
        <xdr:cNvPr id="545" name="直線コネクタ 544"/>
        <xdr:cNvCxnSpPr/>
      </xdr:nvCxnSpPr>
      <xdr:spPr>
        <a:xfrm flipV="1">
          <a:off x="14592300" y="109466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84727</xdr:rowOff>
    </xdr:from>
    <xdr:to>
      <xdr:col>72</xdr:col>
      <xdr:colOff>38100</xdr:colOff>
      <xdr:row>64</xdr:row>
      <xdr:rowOff>14877</xdr:rowOff>
    </xdr:to>
    <xdr:sp macro="" textlink="">
      <xdr:nvSpPr>
        <xdr:cNvPr id="546" name="楕円 545"/>
        <xdr:cNvSpPr/>
      </xdr:nvSpPr>
      <xdr:spPr>
        <a:xfrm>
          <a:off x="13652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135527</xdr:rowOff>
    </xdr:from>
    <xdr:to>
      <xdr:col>76</xdr:col>
      <xdr:colOff>114300</xdr:colOff>
      <xdr:row>63</xdr:row>
      <xdr:rowOff>164919</xdr:rowOff>
    </xdr:to>
    <xdr:cxnSp macro="">
      <xdr:nvCxnSpPr>
        <xdr:cNvPr id="547" name="直線コネクタ 546"/>
        <xdr:cNvCxnSpPr/>
      </xdr:nvCxnSpPr>
      <xdr:spPr>
        <a:xfrm>
          <a:off x="13703300" y="109368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84727</xdr:rowOff>
    </xdr:from>
    <xdr:to>
      <xdr:col>67</xdr:col>
      <xdr:colOff>101600</xdr:colOff>
      <xdr:row>64</xdr:row>
      <xdr:rowOff>14877</xdr:rowOff>
    </xdr:to>
    <xdr:sp macro="" textlink="">
      <xdr:nvSpPr>
        <xdr:cNvPr id="548" name="楕円 547"/>
        <xdr:cNvSpPr/>
      </xdr:nvSpPr>
      <xdr:spPr>
        <a:xfrm>
          <a:off x="12763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135527</xdr:rowOff>
    </xdr:from>
    <xdr:to>
      <xdr:col>71</xdr:col>
      <xdr:colOff>177800</xdr:colOff>
      <xdr:row>63</xdr:row>
      <xdr:rowOff>135527</xdr:rowOff>
    </xdr:to>
    <xdr:cxnSp macro="">
      <xdr:nvCxnSpPr>
        <xdr:cNvPr id="549" name="直線コネクタ 548"/>
        <xdr:cNvCxnSpPr/>
      </xdr:nvCxnSpPr>
      <xdr:spPr>
        <a:xfrm>
          <a:off x="12814300" y="1093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50" name="n_1ave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51" name="n_2ave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52" name="n_3aveValue【学校施設】&#10;有形固定資産減価償却率"/>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53" name="n_4aveValue【学校施設】&#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15801</xdr:rowOff>
    </xdr:from>
    <xdr:ext cx="405111" cy="259045"/>
    <xdr:sp macro="" textlink="">
      <xdr:nvSpPr>
        <xdr:cNvPr id="554" name="n_1mainValue【学校施設】&#10;有形固定資産減価償却率"/>
        <xdr:cNvSpPr txBox="1"/>
      </xdr:nvSpPr>
      <xdr:spPr>
        <a:xfrm>
          <a:off x="152660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35396</xdr:rowOff>
    </xdr:from>
    <xdr:ext cx="405111" cy="259045"/>
    <xdr:sp macro="" textlink="">
      <xdr:nvSpPr>
        <xdr:cNvPr id="555" name="n_2mainValue【学校施設】&#10;有形固定資産減価償却率"/>
        <xdr:cNvSpPr txBox="1"/>
      </xdr:nvSpPr>
      <xdr:spPr>
        <a:xfrm>
          <a:off x="14389744" y="1100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6004</xdr:rowOff>
    </xdr:from>
    <xdr:ext cx="405111" cy="259045"/>
    <xdr:sp macro="" textlink="">
      <xdr:nvSpPr>
        <xdr:cNvPr id="556" name="n_3mainValue【学校施設】&#10;有形固定資産減価償却率"/>
        <xdr:cNvSpPr txBox="1"/>
      </xdr:nvSpPr>
      <xdr:spPr>
        <a:xfrm>
          <a:off x="13500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6004</xdr:rowOff>
    </xdr:from>
    <xdr:ext cx="405111" cy="259045"/>
    <xdr:sp macro="" textlink="">
      <xdr:nvSpPr>
        <xdr:cNvPr id="557" name="n_4mainValue【学校施設】&#10;有形固定資産減価償却率"/>
        <xdr:cNvSpPr txBox="1"/>
      </xdr:nvSpPr>
      <xdr:spPr>
        <a:xfrm>
          <a:off x="12611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8" name="テキスト ボックス 57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82" name="直線コネクタ 581"/>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83" name="【学校施設】&#10;一人当たり面積最小値テキスト"/>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84" name="直線コネクタ 583"/>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85" name="【学校施設】&#10;一人当たり面積最大値テキスト"/>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86" name="直線コネクタ 585"/>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2684</xdr:rowOff>
    </xdr:from>
    <xdr:ext cx="469744" cy="259045"/>
    <xdr:sp macro="" textlink="">
      <xdr:nvSpPr>
        <xdr:cNvPr id="587" name="【学校施設】&#10;一人当たり面積平均値テキスト"/>
        <xdr:cNvSpPr txBox="1"/>
      </xdr:nvSpPr>
      <xdr:spPr>
        <a:xfrm>
          <a:off x="22199600" y="10804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588" name="フローチャート: 判断 587"/>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589" name="フローチャート: 判断 588"/>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590" name="フローチャート: 判断 589"/>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591" name="フローチャート: 判断 590"/>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592" name="フローチャート: 判断 591"/>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161798</xdr:rowOff>
    </xdr:from>
    <xdr:to>
      <xdr:col>116</xdr:col>
      <xdr:colOff>114300</xdr:colOff>
      <xdr:row>63</xdr:row>
      <xdr:rowOff>91948</xdr:rowOff>
    </xdr:to>
    <xdr:sp macro="" textlink="">
      <xdr:nvSpPr>
        <xdr:cNvPr id="598" name="楕円 597"/>
        <xdr:cNvSpPr/>
      </xdr:nvSpPr>
      <xdr:spPr>
        <a:xfrm>
          <a:off x="221107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13225</xdr:rowOff>
    </xdr:from>
    <xdr:ext cx="469744" cy="259045"/>
    <xdr:sp macro="" textlink="">
      <xdr:nvSpPr>
        <xdr:cNvPr id="599" name="【学校施設】&#10;一人当たり面積該当値テキスト"/>
        <xdr:cNvSpPr txBox="1"/>
      </xdr:nvSpPr>
      <xdr:spPr>
        <a:xfrm>
          <a:off x="22199600" y="106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2731</xdr:rowOff>
    </xdr:from>
    <xdr:to>
      <xdr:col>112</xdr:col>
      <xdr:colOff>38100</xdr:colOff>
      <xdr:row>63</xdr:row>
      <xdr:rowOff>104331</xdr:rowOff>
    </xdr:to>
    <xdr:sp macro="" textlink="">
      <xdr:nvSpPr>
        <xdr:cNvPr id="600" name="楕円 599"/>
        <xdr:cNvSpPr/>
      </xdr:nvSpPr>
      <xdr:spPr>
        <a:xfrm>
          <a:off x="21272500" y="10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41148</xdr:rowOff>
    </xdr:from>
    <xdr:to>
      <xdr:col>116</xdr:col>
      <xdr:colOff>63500</xdr:colOff>
      <xdr:row>63</xdr:row>
      <xdr:rowOff>53531</xdr:rowOff>
    </xdr:to>
    <xdr:cxnSp macro="">
      <xdr:nvCxnSpPr>
        <xdr:cNvPr id="601" name="直線コネクタ 600"/>
        <xdr:cNvCxnSpPr/>
      </xdr:nvCxnSpPr>
      <xdr:spPr>
        <a:xfrm flipV="1">
          <a:off x="21323300" y="10842498"/>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xdr:rowOff>
    </xdr:from>
    <xdr:to>
      <xdr:col>107</xdr:col>
      <xdr:colOff>101600</xdr:colOff>
      <xdr:row>63</xdr:row>
      <xdr:rowOff>114808</xdr:rowOff>
    </xdr:to>
    <xdr:sp macro="" textlink="">
      <xdr:nvSpPr>
        <xdr:cNvPr id="602" name="楕円 601"/>
        <xdr:cNvSpPr/>
      </xdr:nvSpPr>
      <xdr:spPr>
        <a:xfrm>
          <a:off x="20383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53531</xdr:rowOff>
    </xdr:from>
    <xdr:to>
      <xdr:col>111</xdr:col>
      <xdr:colOff>177800</xdr:colOff>
      <xdr:row>63</xdr:row>
      <xdr:rowOff>64008</xdr:rowOff>
    </xdr:to>
    <xdr:cxnSp macro="">
      <xdr:nvCxnSpPr>
        <xdr:cNvPr id="603" name="直線コネクタ 602"/>
        <xdr:cNvCxnSpPr/>
      </xdr:nvCxnSpPr>
      <xdr:spPr>
        <a:xfrm flipV="1">
          <a:off x="20434300" y="10854881"/>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23685</xdr:rowOff>
    </xdr:from>
    <xdr:to>
      <xdr:col>102</xdr:col>
      <xdr:colOff>165100</xdr:colOff>
      <xdr:row>63</xdr:row>
      <xdr:rowOff>125285</xdr:rowOff>
    </xdr:to>
    <xdr:sp macro="" textlink="">
      <xdr:nvSpPr>
        <xdr:cNvPr id="604" name="楕円 603"/>
        <xdr:cNvSpPr/>
      </xdr:nvSpPr>
      <xdr:spPr>
        <a:xfrm>
          <a:off x="19494500" y="1082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64008</xdr:rowOff>
    </xdr:from>
    <xdr:to>
      <xdr:col>107</xdr:col>
      <xdr:colOff>50800</xdr:colOff>
      <xdr:row>63</xdr:row>
      <xdr:rowOff>74485</xdr:rowOff>
    </xdr:to>
    <xdr:cxnSp macro="">
      <xdr:nvCxnSpPr>
        <xdr:cNvPr id="605" name="直線コネクタ 604"/>
        <xdr:cNvCxnSpPr/>
      </xdr:nvCxnSpPr>
      <xdr:spPr>
        <a:xfrm flipV="1">
          <a:off x="19545300" y="10865358"/>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29591</xdr:rowOff>
    </xdr:from>
    <xdr:to>
      <xdr:col>98</xdr:col>
      <xdr:colOff>38100</xdr:colOff>
      <xdr:row>63</xdr:row>
      <xdr:rowOff>131191</xdr:rowOff>
    </xdr:to>
    <xdr:sp macro="" textlink="">
      <xdr:nvSpPr>
        <xdr:cNvPr id="606" name="楕円 605"/>
        <xdr:cNvSpPr/>
      </xdr:nvSpPr>
      <xdr:spPr>
        <a:xfrm>
          <a:off x="18605500" y="108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74485</xdr:rowOff>
    </xdr:from>
    <xdr:to>
      <xdr:col>102</xdr:col>
      <xdr:colOff>114300</xdr:colOff>
      <xdr:row>63</xdr:row>
      <xdr:rowOff>80391</xdr:rowOff>
    </xdr:to>
    <xdr:cxnSp macro="">
      <xdr:nvCxnSpPr>
        <xdr:cNvPr id="607" name="直線コネクタ 606"/>
        <xdr:cNvCxnSpPr/>
      </xdr:nvCxnSpPr>
      <xdr:spPr>
        <a:xfrm flipV="1">
          <a:off x="18656300" y="10875835"/>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126890</xdr:rowOff>
    </xdr:from>
    <xdr:ext cx="469744" cy="259045"/>
    <xdr:sp macro="" textlink="">
      <xdr:nvSpPr>
        <xdr:cNvPr id="608" name="n_1aveValue【学校施設】&#10;一人当たり面積"/>
        <xdr:cNvSpPr txBox="1"/>
      </xdr:nvSpPr>
      <xdr:spPr>
        <a:xfrm>
          <a:off x="21075727" y="109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115270</xdr:rowOff>
    </xdr:from>
    <xdr:ext cx="469744" cy="259045"/>
    <xdr:sp macro="" textlink="">
      <xdr:nvSpPr>
        <xdr:cNvPr id="609" name="n_2aveValue【学校施設】&#10;一人当たり面積"/>
        <xdr:cNvSpPr txBox="1"/>
      </xdr:nvSpPr>
      <xdr:spPr>
        <a:xfrm>
          <a:off x="20199427" y="1091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141940</xdr:rowOff>
    </xdr:from>
    <xdr:ext cx="469744" cy="259045"/>
    <xdr:sp macro="" textlink="">
      <xdr:nvSpPr>
        <xdr:cNvPr id="610" name="n_3aveValue【学校施設】&#10;一人当たり面積"/>
        <xdr:cNvSpPr txBox="1"/>
      </xdr:nvSpPr>
      <xdr:spPr>
        <a:xfrm>
          <a:off x="19310427" y="1094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11" name="n_4aveValue【学校施設】&#10;一人当たり面積"/>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120858</xdr:rowOff>
    </xdr:from>
    <xdr:ext cx="469744" cy="259045"/>
    <xdr:sp macro="" textlink="">
      <xdr:nvSpPr>
        <xdr:cNvPr id="612" name="n_1mainValue【学校施設】&#10;一人当たり面積"/>
        <xdr:cNvSpPr txBox="1"/>
      </xdr:nvSpPr>
      <xdr:spPr>
        <a:xfrm>
          <a:off x="21075727" y="105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131335</xdr:rowOff>
    </xdr:from>
    <xdr:ext cx="469744" cy="259045"/>
    <xdr:sp macro="" textlink="">
      <xdr:nvSpPr>
        <xdr:cNvPr id="613" name="n_2mainValue【学校施設】&#10;一人当たり面積"/>
        <xdr:cNvSpPr txBox="1"/>
      </xdr:nvSpPr>
      <xdr:spPr>
        <a:xfrm>
          <a:off x="20199427" y="105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141812</xdr:rowOff>
    </xdr:from>
    <xdr:ext cx="469744" cy="259045"/>
    <xdr:sp macro="" textlink="">
      <xdr:nvSpPr>
        <xdr:cNvPr id="614" name="n_3mainValue【学校施設】&#10;一人当たり面積"/>
        <xdr:cNvSpPr txBox="1"/>
      </xdr:nvSpPr>
      <xdr:spPr>
        <a:xfrm>
          <a:off x="19310427" y="106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122318</xdr:rowOff>
    </xdr:from>
    <xdr:ext cx="469744" cy="259045"/>
    <xdr:sp macro="" textlink="">
      <xdr:nvSpPr>
        <xdr:cNvPr id="615" name="n_4mainValue【学校施設】&#10;一人当たり面積"/>
        <xdr:cNvSpPr txBox="1"/>
      </xdr:nvSpPr>
      <xdr:spPr>
        <a:xfrm>
          <a:off x="18421427" y="109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3" name="直線コネクタ 6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4" name="テキスト ボックス 6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5" name="直線コネクタ 6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6" name="テキスト ボックス 6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7" name="直線コネクタ 6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8" name="テキスト ボックス 6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9" name="直線コネクタ 6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0" name="テキスト ボックス 6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1" name="直線コネクタ 6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2" name="テキスト ボックス 6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4" name="テキスト ボックス 6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656" name="直線コネクタ 655"/>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57" name="【公民館】&#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58" name="直線コネクタ 657"/>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659" name="【公民館】&#10;有形固定資産減価償却率最大値テキスト"/>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660" name="直線コネクタ 659"/>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95266</xdr:rowOff>
    </xdr:from>
    <xdr:ext cx="405111" cy="259045"/>
    <xdr:sp macro="" textlink="">
      <xdr:nvSpPr>
        <xdr:cNvPr id="661" name="【公民館】&#10;有形固定資産減価償却率平均値テキスト"/>
        <xdr:cNvSpPr txBox="1"/>
      </xdr:nvSpPr>
      <xdr:spPr>
        <a:xfrm>
          <a:off x="16357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62" name="フローチャート: 判断 661"/>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663" name="フローチャート: 判断 662"/>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64" name="フローチャート: 判断 663"/>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65" name="フローチャート: 判断 664"/>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666" name="フローチャート: 判断 665"/>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672" name="楕円 671"/>
        <xdr:cNvSpPr/>
      </xdr:nvSpPr>
      <xdr:spPr>
        <a:xfrm>
          <a:off x="16268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160672</xdr:rowOff>
    </xdr:from>
    <xdr:ext cx="405111" cy="259045"/>
    <xdr:sp macro="" textlink="">
      <xdr:nvSpPr>
        <xdr:cNvPr id="673" name="【公民館】&#10;有形固定資産減価償却率該当値テキスト"/>
        <xdr:cNvSpPr txBox="1"/>
      </xdr:nvSpPr>
      <xdr:spPr>
        <a:xfrm>
          <a:off x="16357600"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95886</xdr:rowOff>
    </xdr:from>
    <xdr:to>
      <xdr:col>81</xdr:col>
      <xdr:colOff>101600</xdr:colOff>
      <xdr:row>104</xdr:row>
      <xdr:rowOff>26036</xdr:rowOff>
    </xdr:to>
    <xdr:sp macro="" textlink="">
      <xdr:nvSpPr>
        <xdr:cNvPr id="674" name="楕円 673"/>
        <xdr:cNvSpPr/>
      </xdr:nvSpPr>
      <xdr:spPr>
        <a:xfrm>
          <a:off x="15430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146686</xdr:rowOff>
    </xdr:from>
    <xdr:to>
      <xdr:col>85</xdr:col>
      <xdr:colOff>127000</xdr:colOff>
      <xdr:row>104</xdr:row>
      <xdr:rowOff>17145</xdr:rowOff>
    </xdr:to>
    <xdr:cxnSp macro="">
      <xdr:nvCxnSpPr>
        <xdr:cNvPr id="675" name="直線コネクタ 674"/>
        <xdr:cNvCxnSpPr/>
      </xdr:nvCxnSpPr>
      <xdr:spPr>
        <a:xfrm>
          <a:off x="15481300" y="178060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676" name="楕円 675"/>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146686</xdr:rowOff>
    </xdr:to>
    <xdr:cxnSp macro="">
      <xdr:nvCxnSpPr>
        <xdr:cNvPr id="677" name="直線コネクタ 676"/>
        <xdr:cNvCxnSpPr/>
      </xdr:nvCxnSpPr>
      <xdr:spPr>
        <a:xfrm>
          <a:off x="14592300" y="177584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113030</xdr:rowOff>
    </xdr:from>
    <xdr:to>
      <xdr:col>72</xdr:col>
      <xdr:colOff>38100</xdr:colOff>
      <xdr:row>103</xdr:row>
      <xdr:rowOff>43180</xdr:rowOff>
    </xdr:to>
    <xdr:sp macro="" textlink="">
      <xdr:nvSpPr>
        <xdr:cNvPr id="678" name="楕円 677"/>
        <xdr:cNvSpPr/>
      </xdr:nvSpPr>
      <xdr:spPr>
        <a:xfrm>
          <a:off x="13652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163830</xdr:rowOff>
    </xdr:from>
    <xdr:to>
      <xdr:col>76</xdr:col>
      <xdr:colOff>114300</xdr:colOff>
      <xdr:row>103</xdr:row>
      <xdr:rowOff>99061</xdr:rowOff>
    </xdr:to>
    <xdr:cxnSp macro="">
      <xdr:nvCxnSpPr>
        <xdr:cNvPr id="679" name="直線コネクタ 678"/>
        <xdr:cNvCxnSpPr/>
      </xdr:nvCxnSpPr>
      <xdr:spPr>
        <a:xfrm>
          <a:off x="13703300" y="176517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113030</xdr:rowOff>
    </xdr:from>
    <xdr:to>
      <xdr:col>67</xdr:col>
      <xdr:colOff>101600</xdr:colOff>
      <xdr:row>103</xdr:row>
      <xdr:rowOff>43180</xdr:rowOff>
    </xdr:to>
    <xdr:sp macro="" textlink="">
      <xdr:nvSpPr>
        <xdr:cNvPr id="680" name="楕円 679"/>
        <xdr:cNvSpPr/>
      </xdr:nvSpPr>
      <xdr:spPr>
        <a:xfrm>
          <a:off x="12763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163830</xdr:rowOff>
    </xdr:from>
    <xdr:to>
      <xdr:col>71</xdr:col>
      <xdr:colOff>177800</xdr:colOff>
      <xdr:row>102</xdr:row>
      <xdr:rowOff>163830</xdr:rowOff>
    </xdr:to>
    <xdr:cxnSp macro="">
      <xdr:nvCxnSpPr>
        <xdr:cNvPr id="681" name="直線コネクタ 680"/>
        <xdr:cNvCxnSpPr/>
      </xdr:nvCxnSpPr>
      <xdr:spPr>
        <a:xfrm>
          <a:off x="12814300" y="1765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13352</xdr:rowOff>
    </xdr:from>
    <xdr:ext cx="405111" cy="259045"/>
    <xdr:sp macro="" textlink="">
      <xdr:nvSpPr>
        <xdr:cNvPr id="682" name="n_1aveValue【公民館】&#10;有形固定資産減価償却率"/>
        <xdr:cNvSpPr txBox="1"/>
      </xdr:nvSpPr>
      <xdr:spPr>
        <a:xfrm>
          <a:off x="152660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11447</xdr:rowOff>
    </xdr:from>
    <xdr:ext cx="405111" cy="259045"/>
    <xdr:sp macro="" textlink="">
      <xdr:nvSpPr>
        <xdr:cNvPr id="683" name="n_2aveValue【公民館】&#10;有形固定資産減価償却率"/>
        <xdr:cNvSpPr txBox="1"/>
      </xdr:nvSpPr>
      <xdr:spPr>
        <a:xfrm>
          <a:off x="14389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684" name="n_3aveValue【公民館】&#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142891</xdr:rowOff>
    </xdr:from>
    <xdr:ext cx="405111" cy="259045"/>
    <xdr:sp macro="" textlink="">
      <xdr:nvSpPr>
        <xdr:cNvPr id="685" name="n_4aveValue【公民館】&#10;有形固定資産減価償却率"/>
        <xdr:cNvSpPr txBox="1"/>
      </xdr:nvSpPr>
      <xdr:spPr>
        <a:xfrm>
          <a:off x="12611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42563</xdr:rowOff>
    </xdr:from>
    <xdr:ext cx="405111" cy="259045"/>
    <xdr:sp macro="" textlink="">
      <xdr:nvSpPr>
        <xdr:cNvPr id="686" name="n_1mainValue【公民館】&#10;有形固定資産減価償却率"/>
        <xdr:cNvSpPr txBox="1"/>
      </xdr:nvSpPr>
      <xdr:spPr>
        <a:xfrm>
          <a:off x="15266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687" name="n_2mainValue【公民館】&#10;有形固定資産減価償却率"/>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59707</xdr:rowOff>
    </xdr:from>
    <xdr:ext cx="405111" cy="259045"/>
    <xdr:sp macro="" textlink="">
      <xdr:nvSpPr>
        <xdr:cNvPr id="688" name="n_3mainValue【公民館】&#10;有形固定資産減価償却率"/>
        <xdr:cNvSpPr txBox="1"/>
      </xdr:nvSpPr>
      <xdr:spPr>
        <a:xfrm>
          <a:off x="13500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59707</xdr:rowOff>
    </xdr:from>
    <xdr:ext cx="405111" cy="259045"/>
    <xdr:sp macro="" textlink="">
      <xdr:nvSpPr>
        <xdr:cNvPr id="689" name="n_4mainValue【公民館】&#10;有形固定資産減価償却率"/>
        <xdr:cNvSpPr txBox="1"/>
      </xdr:nvSpPr>
      <xdr:spPr>
        <a:xfrm>
          <a:off x="12611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1" name="テキスト ボックス 7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10559</xdr:rowOff>
    </xdr:from>
    <xdr:to>
      <xdr:col>116</xdr:col>
      <xdr:colOff>62864</xdr:colOff>
      <xdr:row>109</xdr:row>
      <xdr:rowOff>14805</xdr:rowOff>
    </xdr:to>
    <xdr:cxnSp macro="">
      <xdr:nvCxnSpPr>
        <xdr:cNvPr id="715" name="直線コネクタ 714"/>
        <xdr:cNvCxnSpPr/>
      </xdr:nvCxnSpPr>
      <xdr:spPr>
        <a:xfrm flipV="1">
          <a:off x="22160864" y="18184259"/>
          <a:ext cx="0" cy="51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18632</xdr:rowOff>
    </xdr:from>
    <xdr:ext cx="469744" cy="259045"/>
    <xdr:sp macro="" textlink="">
      <xdr:nvSpPr>
        <xdr:cNvPr id="716" name="【公民館】&#10;一人当たり面積最小値テキスト"/>
        <xdr:cNvSpPr txBox="1"/>
      </xdr:nvSpPr>
      <xdr:spPr>
        <a:xfrm>
          <a:off x="22199600" y="1870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14805</xdr:rowOff>
    </xdr:from>
    <xdr:to>
      <xdr:col>116</xdr:col>
      <xdr:colOff>152400</xdr:colOff>
      <xdr:row>109</xdr:row>
      <xdr:rowOff>14805</xdr:rowOff>
    </xdr:to>
    <xdr:cxnSp macro="">
      <xdr:nvCxnSpPr>
        <xdr:cNvPr id="717" name="直線コネクタ 716"/>
        <xdr:cNvCxnSpPr/>
      </xdr:nvCxnSpPr>
      <xdr:spPr>
        <a:xfrm>
          <a:off x="22072600" y="1870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128686</xdr:rowOff>
    </xdr:from>
    <xdr:ext cx="469744" cy="259045"/>
    <xdr:sp macro="" textlink="">
      <xdr:nvSpPr>
        <xdr:cNvPr id="718" name="【公民館】&#10;一人当たり面積最大値テキスト"/>
        <xdr:cNvSpPr txBox="1"/>
      </xdr:nvSpPr>
      <xdr:spPr>
        <a:xfrm>
          <a:off x="22199600" y="1795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10559</xdr:rowOff>
    </xdr:from>
    <xdr:to>
      <xdr:col>116</xdr:col>
      <xdr:colOff>152400</xdr:colOff>
      <xdr:row>106</xdr:row>
      <xdr:rowOff>10559</xdr:rowOff>
    </xdr:to>
    <xdr:cxnSp macro="">
      <xdr:nvCxnSpPr>
        <xdr:cNvPr id="719" name="直線コネクタ 718"/>
        <xdr:cNvCxnSpPr/>
      </xdr:nvCxnSpPr>
      <xdr:spPr>
        <a:xfrm>
          <a:off x="22072600" y="181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21789</xdr:rowOff>
    </xdr:from>
    <xdr:ext cx="469744" cy="259045"/>
    <xdr:sp macro="" textlink="">
      <xdr:nvSpPr>
        <xdr:cNvPr id="720" name="【公民館】&#10;一人当たり面積平均値テキスト"/>
        <xdr:cNvSpPr txBox="1"/>
      </xdr:nvSpPr>
      <xdr:spPr>
        <a:xfrm>
          <a:off x="22199600" y="18538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43362</xdr:rowOff>
    </xdr:from>
    <xdr:to>
      <xdr:col>116</xdr:col>
      <xdr:colOff>114300</xdr:colOff>
      <xdr:row>108</xdr:row>
      <xdr:rowOff>144962</xdr:rowOff>
    </xdr:to>
    <xdr:sp macro="" textlink="">
      <xdr:nvSpPr>
        <xdr:cNvPr id="721" name="フローチャート: 判断 720"/>
        <xdr:cNvSpPr/>
      </xdr:nvSpPr>
      <xdr:spPr>
        <a:xfrm>
          <a:off x="22110700" y="185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44667</xdr:rowOff>
    </xdr:from>
    <xdr:to>
      <xdr:col>112</xdr:col>
      <xdr:colOff>38100</xdr:colOff>
      <xdr:row>108</xdr:row>
      <xdr:rowOff>146267</xdr:rowOff>
    </xdr:to>
    <xdr:sp macro="" textlink="">
      <xdr:nvSpPr>
        <xdr:cNvPr id="722" name="フローチャート: 判断 721"/>
        <xdr:cNvSpPr/>
      </xdr:nvSpPr>
      <xdr:spPr>
        <a:xfrm>
          <a:off x="21272500" y="1856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49893</xdr:rowOff>
    </xdr:from>
    <xdr:to>
      <xdr:col>107</xdr:col>
      <xdr:colOff>101600</xdr:colOff>
      <xdr:row>108</xdr:row>
      <xdr:rowOff>151493</xdr:rowOff>
    </xdr:to>
    <xdr:sp macro="" textlink="">
      <xdr:nvSpPr>
        <xdr:cNvPr id="723" name="フローチャート: 判断 722"/>
        <xdr:cNvSpPr/>
      </xdr:nvSpPr>
      <xdr:spPr>
        <a:xfrm>
          <a:off x="20383500" y="1856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55772</xdr:rowOff>
    </xdr:from>
    <xdr:to>
      <xdr:col>102</xdr:col>
      <xdr:colOff>165100</xdr:colOff>
      <xdr:row>108</xdr:row>
      <xdr:rowOff>157372</xdr:rowOff>
    </xdr:to>
    <xdr:sp macro="" textlink="">
      <xdr:nvSpPr>
        <xdr:cNvPr id="724" name="フローチャート: 判断 723"/>
        <xdr:cNvSpPr/>
      </xdr:nvSpPr>
      <xdr:spPr>
        <a:xfrm>
          <a:off x="19494500" y="1857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158967</xdr:rowOff>
    </xdr:from>
    <xdr:to>
      <xdr:col>98</xdr:col>
      <xdr:colOff>38100</xdr:colOff>
      <xdr:row>108</xdr:row>
      <xdr:rowOff>89117</xdr:rowOff>
    </xdr:to>
    <xdr:sp macro="" textlink="">
      <xdr:nvSpPr>
        <xdr:cNvPr id="725" name="フローチャート: 判断 724"/>
        <xdr:cNvSpPr/>
      </xdr:nvSpPr>
      <xdr:spPr>
        <a:xfrm>
          <a:off x="18605500" y="185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131209</xdr:rowOff>
    </xdr:from>
    <xdr:to>
      <xdr:col>116</xdr:col>
      <xdr:colOff>114300</xdr:colOff>
      <xdr:row>106</xdr:row>
      <xdr:rowOff>61359</xdr:rowOff>
    </xdr:to>
    <xdr:sp macro="" textlink="">
      <xdr:nvSpPr>
        <xdr:cNvPr id="731" name="楕円 730"/>
        <xdr:cNvSpPr/>
      </xdr:nvSpPr>
      <xdr:spPr>
        <a:xfrm>
          <a:off x="22110700" y="181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84236</xdr:rowOff>
    </xdr:from>
    <xdr:ext cx="469744" cy="259045"/>
    <xdr:sp macro="" textlink="">
      <xdr:nvSpPr>
        <xdr:cNvPr id="732" name="【公民館】&#10;一人当たり面積該当値テキスト"/>
        <xdr:cNvSpPr txBox="1"/>
      </xdr:nvSpPr>
      <xdr:spPr>
        <a:xfrm>
          <a:off x="22199600" y="1808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142639</xdr:rowOff>
    </xdr:from>
    <xdr:to>
      <xdr:col>112</xdr:col>
      <xdr:colOff>38100</xdr:colOff>
      <xdr:row>106</xdr:row>
      <xdr:rowOff>72789</xdr:rowOff>
    </xdr:to>
    <xdr:sp macro="" textlink="">
      <xdr:nvSpPr>
        <xdr:cNvPr id="733" name="楕円 732"/>
        <xdr:cNvSpPr/>
      </xdr:nvSpPr>
      <xdr:spPr>
        <a:xfrm>
          <a:off x="21272500" y="181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xdr:rowOff>
    </xdr:from>
    <xdr:to>
      <xdr:col>116</xdr:col>
      <xdr:colOff>63500</xdr:colOff>
      <xdr:row>106</xdr:row>
      <xdr:rowOff>21989</xdr:rowOff>
    </xdr:to>
    <xdr:cxnSp macro="">
      <xdr:nvCxnSpPr>
        <xdr:cNvPr id="734" name="直線コネクタ 733"/>
        <xdr:cNvCxnSpPr/>
      </xdr:nvCxnSpPr>
      <xdr:spPr>
        <a:xfrm flipV="1">
          <a:off x="21323300" y="1818425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152110</xdr:rowOff>
    </xdr:from>
    <xdr:to>
      <xdr:col>107</xdr:col>
      <xdr:colOff>101600</xdr:colOff>
      <xdr:row>106</xdr:row>
      <xdr:rowOff>82260</xdr:rowOff>
    </xdr:to>
    <xdr:sp macro="" textlink="">
      <xdr:nvSpPr>
        <xdr:cNvPr id="735" name="楕円 734"/>
        <xdr:cNvSpPr/>
      </xdr:nvSpPr>
      <xdr:spPr>
        <a:xfrm>
          <a:off x="20383500" y="181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21989</xdr:rowOff>
    </xdr:from>
    <xdr:to>
      <xdr:col>111</xdr:col>
      <xdr:colOff>177800</xdr:colOff>
      <xdr:row>106</xdr:row>
      <xdr:rowOff>31460</xdr:rowOff>
    </xdr:to>
    <xdr:cxnSp macro="">
      <xdr:nvCxnSpPr>
        <xdr:cNvPr id="736" name="直線コネクタ 735"/>
        <xdr:cNvCxnSpPr/>
      </xdr:nvCxnSpPr>
      <xdr:spPr>
        <a:xfrm flipV="1">
          <a:off x="20434300" y="18195689"/>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1234</xdr:rowOff>
    </xdr:from>
    <xdr:to>
      <xdr:col>102</xdr:col>
      <xdr:colOff>165100</xdr:colOff>
      <xdr:row>106</xdr:row>
      <xdr:rowOff>102834</xdr:rowOff>
    </xdr:to>
    <xdr:sp macro="" textlink="">
      <xdr:nvSpPr>
        <xdr:cNvPr id="737" name="楕円 736"/>
        <xdr:cNvSpPr/>
      </xdr:nvSpPr>
      <xdr:spPr>
        <a:xfrm>
          <a:off x="19494500" y="181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31460</xdr:rowOff>
    </xdr:from>
    <xdr:to>
      <xdr:col>107</xdr:col>
      <xdr:colOff>50800</xdr:colOff>
      <xdr:row>106</xdr:row>
      <xdr:rowOff>52034</xdr:rowOff>
    </xdr:to>
    <xdr:cxnSp macro="">
      <xdr:nvCxnSpPr>
        <xdr:cNvPr id="738" name="直線コネクタ 737"/>
        <xdr:cNvCxnSpPr/>
      </xdr:nvCxnSpPr>
      <xdr:spPr>
        <a:xfrm flipV="1">
          <a:off x="19545300" y="182051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67201</xdr:rowOff>
    </xdr:from>
    <xdr:to>
      <xdr:col>98</xdr:col>
      <xdr:colOff>38100</xdr:colOff>
      <xdr:row>100</xdr:row>
      <xdr:rowOff>168801</xdr:rowOff>
    </xdr:to>
    <xdr:sp macro="" textlink="">
      <xdr:nvSpPr>
        <xdr:cNvPr id="739" name="楕円 738"/>
        <xdr:cNvSpPr/>
      </xdr:nvSpPr>
      <xdr:spPr>
        <a:xfrm>
          <a:off x="18605500" y="172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118001</xdr:rowOff>
    </xdr:from>
    <xdr:to>
      <xdr:col>102</xdr:col>
      <xdr:colOff>114300</xdr:colOff>
      <xdr:row>106</xdr:row>
      <xdr:rowOff>52034</xdr:rowOff>
    </xdr:to>
    <xdr:cxnSp macro="">
      <xdr:nvCxnSpPr>
        <xdr:cNvPr id="740" name="直線コネクタ 739"/>
        <xdr:cNvCxnSpPr/>
      </xdr:nvCxnSpPr>
      <xdr:spPr>
        <a:xfrm>
          <a:off x="18656300" y="17263001"/>
          <a:ext cx="889000" cy="96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137394</xdr:rowOff>
    </xdr:from>
    <xdr:ext cx="469744" cy="259045"/>
    <xdr:sp macro="" textlink="">
      <xdr:nvSpPr>
        <xdr:cNvPr id="741" name="n_1aveValue【公民館】&#10;一人当たり面積"/>
        <xdr:cNvSpPr txBox="1"/>
      </xdr:nvSpPr>
      <xdr:spPr>
        <a:xfrm>
          <a:off x="21075727" y="1865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142620</xdr:rowOff>
    </xdr:from>
    <xdr:ext cx="469744" cy="259045"/>
    <xdr:sp macro="" textlink="">
      <xdr:nvSpPr>
        <xdr:cNvPr id="742" name="n_2aveValue【公民館】&#10;一人当たり面積"/>
        <xdr:cNvSpPr txBox="1"/>
      </xdr:nvSpPr>
      <xdr:spPr>
        <a:xfrm>
          <a:off x="20199427" y="186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148499</xdr:rowOff>
    </xdr:from>
    <xdr:ext cx="469744" cy="259045"/>
    <xdr:sp macro="" textlink="">
      <xdr:nvSpPr>
        <xdr:cNvPr id="743" name="n_3aveValue【公民館】&#10;一人当たり面積"/>
        <xdr:cNvSpPr txBox="1"/>
      </xdr:nvSpPr>
      <xdr:spPr>
        <a:xfrm>
          <a:off x="19310427" y="1866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80244</xdr:rowOff>
    </xdr:from>
    <xdr:ext cx="469744" cy="259045"/>
    <xdr:sp macro="" textlink="">
      <xdr:nvSpPr>
        <xdr:cNvPr id="744" name="n_4aveValue【公民館】&#10;一人当たり面積"/>
        <xdr:cNvSpPr txBox="1"/>
      </xdr:nvSpPr>
      <xdr:spPr>
        <a:xfrm>
          <a:off x="18421427" y="1859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89316</xdr:rowOff>
    </xdr:from>
    <xdr:ext cx="469744" cy="259045"/>
    <xdr:sp macro="" textlink="">
      <xdr:nvSpPr>
        <xdr:cNvPr id="745" name="n_1mainValue【公民館】&#10;一人当たり面積"/>
        <xdr:cNvSpPr txBox="1"/>
      </xdr:nvSpPr>
      <xdr:spPr>
        <a:xfrm>
          <a:off x="21075727" y="1792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98787</xdr:rowOff>
    </xdr:from>
    <xdr:ext cx="469744" cy="259045"/>
    <xdr:sp macro="" textlink="">
      <xdr:nvSpPr>
        <xdr:cNvPr id="746" name="n_2mainValue【公民館】&#10;一人当たり面積"/>
        <xdr:cNvSpPr txBox="1"/>
      </xdr:nvSpPr>
      <xdr:spPr>
        <a:xfrm>
          <a:off x="20199427" y="179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119361</xdr:rowOff>
    </xdr:from>
    <xdr:ext cx="469744" cy="259045"/>
    <xdr:sp macro="" textlink="">
      <xdr:nvSpPr>
        <xdr:cNvPr id="747" name="n_3mainValue【公民館】&#10;一人当たり面積"/>
        <xdr:cNvSpPr txBox="1"/>
      </xdr:nvSpPr>
      <xdr:spPr>
        <a:xfrm>
          <a:off x="19310427" y="1795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13878</xdr:rowOff>
    </xdr:from>
    <xdr:ext cx="469744" cy="259045"/>
    <xdr:sp macro="" textlink="">
      <xdr:nvSpPr>
        <xdr:cNvPr id="748" name="n_4mainValue【公民館】&#10;一人当たり面積"/>
        <xdr:cNvSpPr txBox="1"/>
      </xdr:nvSpPr>
      <xdr:spPr>
        <a:xfrm>
          <a:off x="18421427" y="1698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a:t>
          </a:r>
          <a:r>
            <a:rPr kumimoji="1" lang="ja-JP" altLang="en-US" sz="1300">
              <a:solidFill>
                <a:schemeClr val="tx1"/>
              </a:solidFill>
              <a:latin typeface="ＭＳ Ｐゴシック" panose="020B0600070205080204" pitchFamily="50" charset="-128"/>
              <a:ea typeface="ＭＳ Ｐゴシック" panose="020B0600070205080204" pitchFamily="50" charset="-128"/>
            </a:rPr>
            <a:t>、橋りょうについては、平成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年の町村合併後に交通網の改良を進めたことなどにより、類似団体と比べて有形固定資産減価償却率が低くなっています。一方で、学校施設については、学校施設の多くが昭和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に建設されたものであるため古い施設が多く、有形固定資産減価償却率が高くなっています。老朽化により、設備の更新や日常の維持補修費が例年発生していることから、老朽化の著しい石見中学校の改築を進めるほか、計画的な維持補修に努めるとともに、今後の維持更新費用の逓減、現状からのダウンサイジングを検討するなどし、適正な公共施設等の維持管理、更新を実施していきます。また、公営住宅については、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に建築された住宅について、耐用年数が経過しつつあることが有形固定資産減価償却率を押し上げている要因となっていますが、公営住宅の良好な維持管理に努めるため、定期点検、日常点検を実施し、また将来見込まれる修繕工事や必要となる費用を想定し、長寿命化を図るとともに、計画的な建て替えを進めていきます。公民館については、老朽化の著しい施設は合併以降に改築を行っているため</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は類似団体平均を下回っていますが、公共施設等総合管理計画に基づき、施設の統廃合・複合化・多機能化の検討を進め、適正な規模による施設の維持管理を行っていく必要があります。</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10,575
10,477
419.29
12,674,207
12,435,783
221,536
6,867,970
12,963,807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72770</xdr:rowOff>
    </xdr:from>
    <xdr:ext cx="405111" cy="259045"/>
    <xdr:sp macro="" textlink="">
      <xdr:nvSpPr>
        <xdr:cNvPr id="63" name="【図書館】&#10;有形固定資産減価償却率平均値テキスト"/>
        <xdr:cNvSpPr txBox="1"/>
      </xdr:nvSpPr>
      <xdr:spPr>
        <a:xfrm>
          <a:off x="4673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146793</xdr:rowOff>
    </xdr:from>
    <xdr:ext cx="405111" cy="259045"/>
    <xdr:sp macro="" textlink="">
      <xdr:nvSpPr>
        <xdr:cNvPr id="84" name="n_1aveValue【図書館】&#10;有形固定資産減価償却率"/>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87" name="n_4aveValue【図書館】&#10;有形固定資産減価償却率"/>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13" name="直線コネクタ 112"/>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14" name="【図書館】&#10;一人当たり面積最小値テキスト"/>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15" name="直線コネクタ 114"/>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6" name="【図書館】&#10;一人当たり面積最大値テキスト"/>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7" name="直線コネクタ 116"/>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130573</xdr:rowOff>
    </xdr:from>
    <xdr:ext cx="469744" cy="259045"/>
    <xdr:sp macro="" textlink="">
      <xdr:nvSpPr>
        <xdr:cNvPr id="118" name="【図書館】&#10;一人当たり面積平均値テキスト"/>
        <xdr:cNvSpPr txBox="1"/>
      </xdr:nvSpPr>
      <xdr:spPr>
        <a:xfrm>
          <a:off x="10515600" y="6474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9" name="フローチャート: 判断 118"/>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20" name="フローチャート: 判断 119"/>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21" name="フローチャート: 判断 120"/>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22" name="フローチャート: 判断 121"/>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3" name="フローチャート: 判断 122"/>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164846</xdr:rowOff>
    </xdr:from>
    <xdr:to>
      <xdr:col>55</xdr:col>
      <xdr:colOff>50800</xdr:colOff>
      <xdr:row>40</xdr:row>
      <xdr:rowOff>94996</xdr:rowOff>
    </xdr:to>
    <xdr:sp macro="" textlink="">
      <xdr:nvSpPr>
        <xdr:cNvPr id="129" name="楕円 128"/>
        <xdr:cNvSpPr/>
      </xdr:nvSpPr>
      <xdr:spPr>
        <a:xfrm>
          <a:off x="10426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79773</xdr:rowOff>
    </xdr:from>
    <xdr:ext cx="469744" cy="259045"/>
    <xdr:sp macro="" textlink="">
      <xdr:nvSpPr>
        <xdr:cNvPr id="130" name="【図書館】&#10;一人当たり面積該当値テキスト"/>
        <xdr:cNvSpPr txBox="1"/>
      </xdr:nvSpPr>
      <xdr:spPr>
        <a:xfrm>
          <a:off x="10515600" y="67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169418</xdr:rowOff>
    </xdr:from>
    <xdr:to>
      <xdr:col>50</xdr:col>
      <xdr:colOff>165100</xdr:colOff>
      <xdr:row>40</xdr:row>
      <xdr:rowOff>99568</xdr:rowOff>
    </xdr:to>
    <xdr:sp macro="" textlink="">
      <xdr:nvSpPr>
        <xdr:cNvPr id="131" name="楕円 130"/>
        <xdr:cNvSpPr/>
      </xdr:nvSpPr>
      <xdr:spPr>
        <a:xfrm>
          <a:off x="9588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44196</xdr:rowOff>
    </xdr:from>
    <xdr:to>
      <xdr:col>55</xdr:col>
      <xdr:colOff>0</xdr:colOff>
      <xdr:row>40</xdr:row>
      <xdr:rowOff>48768</xdr:rowOff>
    </xdr:to>
    <xdr:cxnSp macro="">
      <xdr:nvCxnSpPr>
        <xdr:cNvPr id="132" name="直線コネクタ 131"/>
        <xdr:cNvCxnSpPr/>
      </xdr:nvCxnSpPr>
      <xdr:spPr>
        <a:xfrm flipV="1">
          <a:off x="9639300" y="6902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3" name="楕円 132"/>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48768</xdr:rowOff>
    </xdr:from>
    <xdr:to>
      <xdr:col>50</xdr:col>
      <xdr:colOff>114300</xdr:colOff>
      <xdr:row>40</xdr:row>
      <xdr:rowOff>53340</xdr:rowOff>
    </xdr:to>
    <xdr:cxnSp macro="">
      <xdr:nvCxnSpPr>
        <xdr:cNvPr id="134" name="直線コネクタ 133"/>
        <xdr:cNvCxnSpPr/>
      </xdr:nvCxnSpPr>
      <xdr:spPr>
        <a:xfrm flipV="1">
          <a:off x="8750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xdr:rowOff>
    </xdr:from>
    <xdr:to>
      <xdr:col>41</xdr:col>
      <xdr:colOff>101600</xdr:colOff>
      <xdr:row>40</xdr:row>
      <xdr:rowOff>108712</xdr:rowOff>
    </xdr:to>
    <xdr:sp macro="" textlink="">
      <xdr:nvSpPr>
        <xdr:cNvPr id="135" name="楕円 134"/>
        <xdr:cNvSpPr/>
      </xdr:nvSpPr>
      <xdr:spPr>
        <a:xfrm>
          <a:off x="7810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57912</xdr:rowOff>
    </xdr:to>
    <xdr:cxnSp macro="">
      <xdr:nvCxnSpPr>
        <xdr:cNvPr id="136" name="直線コネクタ 135"/>
        <xdr:cNvCxnSpPr/>
      </xdr:nvCxnSpPr>
      <xdr:spPr>
        <a:xfrm flipV="1">
          <a:off x="7861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48260</xdr:rowOff>
    </xdr:from>
    <xdr:to>
      <xdr:col>36</xdr:col>
      <xdr:colOff>165100</xdr:colOff>
      <xdr:row>36</xdr:row>
      <xdr:rowOff>149860</xdr:rowOff>
    </xdr:to>
    <xdr:sp macro="" textlink="">
      <xdr:nvSpPr>
        <xdr:cNvPr id="137" name="楕円 136"/>
        <xdr:cNvSpPr/>
      </xdr:nvSpPr>
      <xdr:spPr>
        <a:xfrm>
          <a:off x="692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99060</xdr:rowOff>
    </xdr:from>
    <xdr:to>
      <xdr:col>41</xdr:col>
      <xdr:colOff>50800</xdr:colOff>
      <xdr:row>40</xdr:row>
      <xdr:rowOff>57912</xdr:rowOff>
    </xdr:to>
    <xdr:cxnSp macro="">
      <xdr:nvCxnSpPr>
        <xdr:cNvPr id="138" name="直線コネクタ 137"/>
        <xdr:cNvCxnSpPr/>
      </xdr:nvCxnSpPr>
      <xdr:spPr>
        <a:xfrm>
          <a:off x="6972300" y="6271260"/>
          <a:ext cx="889000" cy="64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68089</xdr:rowOff>
    </xdr:from>
    <xdr:ext cx="469744" cy="259045"/>
    <xdr:sp macro="" textlink="">
      <xdr:nvSpPr>
        <xdr:cNvPr id="139" name="n_1aveValue【図書館】&#10;一人当たり面積"/>
        <xdr:cNvSpPr txBox="1"/>
      </xdr:nvSpPr>
      <xdr:spPr>
        <a:xfrm>
          <a:off x="9391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140" name="n_2aveValue【図書館】&#10;一人当たり面積"/>
        <xdr:cNvSpPr txBox="1"/>
      </xdr:nvSpPr>
      <xdr:spPr>
        <a:xfrm>
          <a:off x="8515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81805</xdr:rowOff>
    </xdr:from>
    <xdr:ext cx="469744" cy="259045"/>
    <xdr:sp macro="" textlink="">
      <xdr:nvSpPr>
        <xdr:cNvPr id="141" name="n_3aveValue【図書館】&#10;一人当たり面積"/>
        <xdr:cNvSpPr txBox="1"/>
      </xdr:nvSpPr>
      <xdr:spPr>
        <a:xfrm>
          <a:off x="7626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2" name="n_4ave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90695</xdr:rowOff>
    </xdr:from>
    <xdr:ext cx="469744" cy="259045"/>
    <xdr:sp macro="" textlink="">
      <xdr:nvSpPr>
        <xdr:cNvPr id="143" name="n_1mainValue【図書館】&#10;一人当たり面積"/>
        <xdr:cNvSpPr txBox="1"/>
      </xdr:nvSpPr>
      <xdr:spPr>
        <a:xfrm>
          <a:off x="9391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44" name="n_2mainValue【図書館】&#10;一人当たり面積"/>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99839</xdr:rowOff>
    </xdr:from>
    <xdr:ext cx="469744" cy="259045"/>
    <xdr:sp macro="" textlink="">
      <xdr:nvSpPr>
        <xdr:cNvPr id="145" name="n_3mainValue【図書館】&#10;一人当たり面積"/>
        <xdr:cNvSpPr txBox="1"/>
      </xdr:nvSpPr>
      <xdr:spPr>
        <a:xfrm>
          <a:off x="7626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166387</xdr:rowOff>
    </xdr:from>
    <xdr:ext cx="469744" cy="259045"/>
    <xdr:sp macro="" textlink="">
      <xdr:nvSpPr>
        <xdr:cNvPr id="146" name="n_4mainValue【図書館】&#10;一人当たり面積"/>
        <xdr:cNvSpPr txBox="1"/>
      </xdr:nvSpPr>
      <xdr:spPr>
        <a:xfrm>
          <a:off x="6737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71" name="直線コネクタ 170"/>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74" name="【体育館・プール】&#10;有形固定資産減価償却率最大値テキスト"/>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75" name="直線コネクタ 174"/>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652</xdr:rowOff>
    </xdr:from>
    <xdr:ext cx="405111" cy="259045"/>
    <xdr:sp macro="" textlink="">
      <xdr:nvSpPr>
        <xdr:cNvPr id="176" name="【体育館・プール】&#10;有形固定資産減価償却率平均値テキスト"/>
        <xdr:cNvSpPr txBox="1"/>
      </xdr:nvSpPr>
      <xdr:spPr>
        <a:xfrm>
          <a:off x="4673600" y="1028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77" name="フローチャート: 判断 176"/>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8" name="フローチャート: 判断 177"/>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79" name="フローチャート: 判断 178"/>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80" name="フローチャート: 判断 179"/>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1" name="フローチャート: 判断 180"/>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130175</xdr:rowOff>
    </xdr:from>
    <xdr:to>
      <xdr:col>24</xdr:col>
      <xdr:colOff>114300</xdr:colOff>
      <xdr:row>63</xdr:row>
      <xdr:rowOff>60325</xdr:rowOff>
    </xdr:to>
    <xdr:sp macro="" textlink="">
      <xdr:nvSpPr>
        <xdr:cNvPr id="187" name="楕円 186"/>
        <xdr:cNvSpPr/>
      </xdr:nvSpPr>
      <xdr:spPr>
        <a:xfrm>
          <a:off x="4584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108602</xdr:rowOff>
    </xdr:from>
    <xdr:ext cx="405111" cy="259045"/>
    <xdr:sp macro="" textlink="">
      <xdr:nvSpPr>
        <xdr:cNvPr id="188" name="【体育館・プール】&#10;有形固定資産減価償却率該当値テキスト"/>
        <xdr:cNvSpPr txBox="1"/>
      </xdr:nvSpPr>
      <xdr:spPr>
        <a:xfrm>
          <a:off x="46736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113030</xdr:rowOff>
    </xdr:from>
    <xdr:to>
      <xdr:col>20</xdr:col>
      <xdr:colOff>38100</xdr:colOff>
      <xdr:row>63</xdr:row>
      <xdr:rowOff>43180</xdr:rowOff>
    </xdr:to>
    <xdr:sp macro="" textlink="">
      <xdr:nvSpPr>
        <xdr:cNvPr id="189" name="楕円 188"/>
        <xdr:cNvSpPr/>
      </xdr:nvSpPr>
      <xdr:spPr>
        <a:xfrm>
          <a:off x="3746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163830</xdr:rowOff>
    </xdr:from>
    <xdr:to>
      <xdr:col>24</xdr:col>
      <xdr:colOff>63500</xdr:colOff>
      <xdr:row>63</xdr:row>
      <xdr:rowOff>9525</xdr:rowOff>
    </xdr:to>
    <xdr:cxnSp macro="">
      <xdr:nvCxnSpPr>
        <xdr:cNvPr id="190" name="直線コネクタ 189"/>
        <xdr:cNvCxnSpPr/>
      </xdr:nvCxnSpPr>
      <xdr:spPr>
        <a:xfrm>
          <a:off x="3797300" y="107937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90170</xdr:rowOff>
    </xdr:from>
    <xdr:to>
      <xdr:col>15</xdr:col>
      <xdr:colOff>101600</xdr:colOff>
      <xdr:row>63</xdr:row>
      <xdr:rowOff>20320</xdr:rowOff>
    </xdr:to>
    <xdr:sp macro="" textlink="">
      <xdr:nvSpPr>
        <xdr:cNvPr id="191" name="楕円 190"/>
        <xdr:cNvSpPr/>
      </xdr:nvSpPr>
      <xdr:spPr>
        <a:xfrm>
          <a:off x="2857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140970</xdr:rowOff>
    </xdr:from>
    <xdr:to>
      <xdr:col>19</xdr:col>
      <xdr:colOff>177800</xdr:colOff>
      <xdr:row>62</xdr:row>
      <xdr:rowOff>163830</xdr:rowOff>
    </xdr:to>
    <xdr:cxnSp macro="">
      <xdr:nvCxnSpPr>
        <xdr:cNvPr id="192" name="直線コネクタ 191"/>
        <xdr:cNvCxnSpPr/>
      </xdr:nvCxnSpPr>
      <xdr:spPr>
        <a:xfrm>
          <a:off x="2908300" y="10770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36830</xdr:rowOff>
    </xdr:from>
    <xdr:to>
      <xdr:col>10</xdr:col>
      <xdr:colOff>165100</xdr:colOff>
      <xdr:row>62</xdr:row>
      <xdr:rowOff>138430</xdr:rowOff>
    </xdr:to>
    <xdr:sp macro="" textlink="">
      <xdr:nvSpPr>
        <xdr:cNvPr id="193" name="楕円 192"/>
        <xdr:cNvSpPr/>
      </xdr:nvSpPr>
      <xdr:spPr>
        <a:xfrm>
          <a:off x="196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87630</xdr:rowOff>
    </xdr:from>
    <xdr:to>
      <xdr:col>15</xdr:col>
      <xdr:colOff>50800</xdr:colOff>
      <xdr:row>62</xdr:row>
      <xdr:rowOff>140970</xdr:rowOff>
    </xdr:to>
    <xdr:cxnSp macro="">
      <xdr:nvCxnSpPr>
        <xdr:cNvPr id="194" name="直線コネクタ 193"/>
        <xdr:cNvCxnSpPr/>
      </xdr:nvCxnSpPr>
      <xdr:spPr>
        <a:xfrm>
          <a:off x="2019300" y="10717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36830</xdr:rowOff>
    </xdr:from>
    <xdr:to>
      <xdr:col>6</xdr:col>
      <xdr:colOff>38100</xdr:colOff>
      <xdr:row>62</xdr:row>
      <xdr:rowOff>138430</xdr:rowOff>
    </xdr:to>
    <xdr:sp macro="" textlink="">
      <xdr:nvSpPr>
        <xdr:cNvPr id="195" name="楕円 194"/>
        <xdr:cNvSpPr/>
      </xdr:nvSpPr>
      <xdr:spPr>
        <a:xfrm>
          <a:off x="1079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87630</xdr:rowOff>
    </xdr:from>
    <xdr:to>
      <xdr:col>10</xdr:col>
      <xdr:colOff>114300</xdr:colOff>
      <xdr:row>62</xdr:row>
      <xdr:rowOff>87630</xdr:rowOff>
    </xdr:to>
    <xdr:cxnSp macro="">
      <xdr:nvCxnSpPr>
        <xdr:cNvPr id="196" name="直線コネクタ 195"/>
        <xdr:cNvCxnSpPr/>
      </xdr:nvCxnSpPr>
      <xdr:spPr>
        <a:xfrm>
          <a:off x="1130300" y="1071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7" name="n_1aveValue【体育館・プー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198" name="n_2aveValue【体育館・プール】&#10;有形固定資産減価償却率"/>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99"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200" name="n_4aveValue【体育館・プール】&#10;有形固定資産減価償却率"/>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34307</xdr:rowOff>
    </xdr:from>
    <xdr:ext cx="405111" cy="259045"/>
    <xdr:sp macro="" textlink="">
      <xdr:nvSpPr>
        <xdr:cNvPr id="201" name="n_1mainValue【体育館・プール】&#10;有形固定資産減価償却率"/>
        <xdr:cNvSpPr txBox="1"/>
      </xdr:nvSpPr>
      <xdr:spPr>
        <a:xfrm>
          <a:off x="35820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11447</xdr:rowOff>
    </xdr:from>
    <xdr:ext cx="405111" cy="259045"/>
    <xdr:sp macro="" textlink="">
      <xdr:nvSpPr>
        <xdr:cNvPr id="202" name="n_2mainValue【体育館・プール】&#10;有形固定資産減価償却率"/>
        <xdr:cNvSpPr txBox="1"/>
      </xdr:nvSpPr>
      <xdr:spPr>
        <a:xfrm>
          <a:off x="27057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129557</xdr:rowOff>
    </xdr:from>
    <xdr:ext cx="405111" cy="259045"/>
    <xdr:sp macro="" textlink="">
      <xdr:nvSpPr>
        <xdr:cNvPr id="203" name="n_3mainValue【体育館・プール】&#10;有形固定資産減価償却率"/>
        <xdr:cNvSpPr txBox="1"/>
      </xdr:nvSpPr>
      <xdr:spPr>
        <a:xfrm>
          <a:off x="1816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129557</xdr:rowOff>
    </xdr:from>
    <xdr:ext cx="405111" cy="259045"/>
    <xdr:sp macro="" textlink="">
      <xdr:nvSpPr>
        <xdr:cNvPr id="204" name="n_4mainValue【体育館・プール】&#10;有形固定資産減価償却率"/>
        <xdr:cNvSpPr txBox="1"/>
      </xdr:nvSpPr>
      <xdr:spPr>
        <a:xfrm>
          <a:off x="927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24" name="直線コネクタ 223"/>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27" name="【体育館・プール】&#10;一人当たり面積最大値テキスト"/>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28" name="直線コネクタ 227"/>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154512</xdr:rowOff>
    </xdr:from>
    <xdr:ext cx="469744" cy="259045"/>
    <xdr:sp macro="" textlink="">
      <xdr:nvSpPr>
        <xdr:cNvPr id="229" name="【体育館・プール】&#10;一人当たり面積平均値テキスト"/>
        <xdr:cNvSpPr txBox="1"/>
      </xdr:nvSpPr>
      <xdr:spPr>
        <a:xfrm>
          <a:off x="10515600" y="10441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30" name="フローチャート: 判断 229"/>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31" name="フローチャート: 判断 230"/>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32" name="フローチャート: 判断 231"/>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33" name="フローチャート: 判断 232"/>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34" name="フローチャート: 判断 233"/>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108648</xdr:rowOff>
    </xdr:from>
    <xdr:to>
      <xdr:col>55</xdr:col>
      <xdr:colOff>50800</xdr:colOff>
      <xdr:row>60</xdr:row>
      <xdr:rowOff>38798</xdr:rowOff>
    </xdr:to>
    <xdr:sp macro="" textlink="">
      <xdr:nvSpPr>
        <xdr:cNvPr id="240" name="楕円 239"/>
        <xdr:cNvSpPr/>
      </xdr:nvSpPr>
      <xdr:spPr>
        <a:xfrm>
          <a:off x="10426700" y="10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131525</xdr:rowOff>
    </xdr:from>
    <xdr:ext cx="469744" cy="259045"/>
    <xdr:sp macro="" textlink="">
      <xdr:nvSpPr>
        <xdr:cNvPr id="241" name="【体育館・プール】&#10;一人当たり面積該当値テキスト"/>
        <xdr:cNvSpPr txBox="1"/>
      </xdr:nvSpPr>
      <xdr:spPr>
        <a:xfrm>
          <a:off x="10515600" y="1007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121221</xdr:rowOff>
    </xdr:from>
    <xdr:to>
      <xdr:col>50</xdr:col>
      <xdr:colOff>165100</xdr:colOff>
      <xdr:row>60</xdr:row>
      <xdr:rowOff>51371</xdr:rowOff>
    </xdr:to>
    <xdr:sp macro="" textlink="">
      <xdr:nvSpPr>
        <xdr:cNvPr id="242" name="楕円 241"/>
        <xdr:cNvSpPr/>
      </xdr:nvSpPr>
      <xdr:spPr>
        <a:xfrm>
          <a:off x="9588500" y="102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159448</xdr:rowOff>
    </xdr:from>
    <xdr:to>
      <xdr:col>55</xdr:col>
      <xdr:colOff>0</xdr:colOff>
      <xdr:row>60</xdr:row>
      <xdr:rowOff>571</xdr:rowOff>
    </xdr:to>
    <xdr:cxnSp macro="">
      <xdr:nvCxnSpPr>
        <xdr:cNvPr id="243" name="直線コネクタ 242"/>
        <xdr:cNvCxnSpPr/>
      </xdr:nvCxnSpPr>
      <xdr:spPr>
        <a:xfrm flipV="1">
          <a:off x="9639300" y="1027499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131508</xdr:rowOff>
    </xdr:from>
    <xdr:to>
      <xdr:col>46</xdr:col>
      <xdr:colOff>38100</xdr:colOff>
      <xdr:row>60</xdr:row>
      <xdr:rowOff>61658</xdr:rowOff>
    </xdr:to>
    <xdr:sp macro="" textlink="">
      <xdr:nvSpPr>
        <xdr:cNvPr id="244" name="楕円 243"/>
        <xdr:cNvSpPr/>
      </xdr:nvSpPr>
      <xdr:spPr>
        <a:xfrm>
          <a:off x="8699500" y="102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571</xdr:rowOff>
    </xdr:from>
    <xdr:to>
      <xdr:col>50</xdr:col>
      <xdr:colOff>114300</xdr:colOff>
      <xdr:row>60</xdr:row>
      <xdr:rowOff>10858</xdr:rowOff>
    </xdr:to>
    <xdr:cxnSp macro="">
      <xdr:nvCxnSpPr>
        <xdr:cNvPr id="245" name="直線コネクタ 244"/>
        <xdr:cNvCxnSpPr/>
      </xdr:nvCxnSpPr>
      <xdr:spPr>
        <a:xfrm flipV="1">
          <a:off x="8750300" y="1028757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141795</xdr:rowOff>
    </xdr:from>
    <xdr:to>
      <xdr:col>41</xdr:col>
      <xdr:colOff>101600</xdr:colOff>
      <xdr:row>60</xdr:row>
      <xdr:rowOff>71945</xdr:rowOff>
    </xdr:to>
    <xdr:sp macro="" textlink="">
      <xdr:nvSpPr>
        <xdr:cNvPr id="246" name="楕円 245"/>
        <xdr:cNvSpPr/>
      </xdr:nvSpPr>
      <xdr:spPr>
        <a:xfrm>
          <a:off x="7810500" y="102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10858</xdr:rowOff>
    </xdr:from>
    <xdr:to>
      <xdr:col>45</xdr:col>
      <xdr:colOff>177800</xdr:colOff>
      <xdr:row>60</xdr:row>
      <xdr:rowOff>21145</xdr:rowOff>
    </xdr:to>
    <xdr:cxnSp macro="">
      <xdr:nvCxnSpPr>
        <xdr:cNvPr id="247" name="直線コネクタ 246"/>
        <xdr:cNvCxnSpPr/>
      </xdr:nvCxnSpPr>
      <xdr:spPr>
        <a:xfrm flipV="1">
          <a:off x="7861300" y="1029785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148082</xdr:rowOff>
    </xdr:from>
    <xdr:to>
      <xdr:col>36</xdr:col>
      <xdr:colOff>165100</xdr:colOff>
      <xdr:row>60</xdr:row>
      <xdr:rowOff>78232</xdr:rowOff>
    </xdr:to>
    <xdr:sp macro="" textlink="">
      <xdr:nvSpPr>
        <xdr:cNvPr id="248" name="楕円 247"/>
        <xdr:cNvSpPr/>
      </xdr:nvSpPr>
      <xdr:spPr>
        <a:xfrm>
          <a:off x="6921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21145</xdr:rowOff>
    </xdr:from>
    <xdr:to>
      <xdr:col>41</xdr:col>
      <xdr:colOff>50800</xdr:colOff>
      <xdr:row>60</xdr:row>
      <xdr:rowOff>27432</xdr:rowOff>
    </xdr:to>
    <xdr:cxnSp macro="">
      <xdr:nvCxnSpPr>
        <xdr:cNvPr id="249" name="直線コネクタ 248"/>
        <xdr:cNvCxnSpPr/>
      </xdr:nvCxnSpPr>
      <xdr:spPr>
        <a:xfrm flipV="1">
          <a:off x="6972300" y="1030814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134510</xdr:rowOff>
    </xdr:from>
    <xdr:ext cx="469744" cy="259045"/>
    <xdr:sp macro="" textlink="">
      <xdr:nvSpPr>
        <xdr:cNvPr id="250" name="n_1aveValue【体育館・プール】&#10;一人当たり面積"/>
        <xdr:cNvSpPr txBox="1"/>
      </xdr:nvSpPr>
      <xdr:spPr>
        <a:xfrm>
          <a:off x="9391727"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162513</xdr:rowOff>
    </xdr:from>
    <xdr:ext cx="469744" cy="259045"/>
    <xdr:sp macro="" textlink="">
      <xdr:nvSpPr>
        <xdr:cNvPr id="251" name="n_2aveValue【体育館・プール】&#10;一人当たり面積"/>
        <xdr:cNvSpPr txBox="1"/>
      </xdr:nvSpPr>
      <xdr:spPr>
        <a:xfrm>
          <a:off x="8515427" y="10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12209</xdr:rowOff>
    </xdr:from>
    <xdr:ext cx="469744" cy="259045"/>
    <xdr:sp macro="" textlink="">
      <xdr:nvSpPr>
        <xdr:cNvPr id="252" name="n_3aveValue【体育館・プール】&#10;一人当たり面積"/>
        <xdr:cNvSpPr txBox="1"/>
      </xdr:nvSpPr>
      <xdr:spPr>
        <a:xfrm>
          <a:off x="76264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13923</xdr:rowOff>
    </xdr:from>
    <xdr:ext cx="469744" cy="259045"/>
    <xdr:sp macro="" textlink="">
      <xdr:nvSpPr>
        <xdr:cNvPr id="253" name="n_4aveValue【体育館・プール】&#10;一人当たり面積"/>
        <xdr:cNvSpPr txBox="1"/>
      </xdr:nvSpPr>
      <xdr:spPr>
        <a:xfrm>
          <a:off x="6737427" y="1064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67898</xdr:rowOff>
    </xdr:from>
    <xdr:ext cx="469744" cy="259045"/>
    <xdr:sp macro="" textlink="">
      <xdr:nvSpPr>
        <xdr:cNvPr id="254" name="n_1mainValue【体育館・プール】&#10;一人当たり面積"/>
        <xdr:cNvSpPr txBox="1"/>
      </xdr:nvSpPr>
      <xdr:spPr>
        <a:xfrm>
          <a:off x="9391727" y="1001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78185</xdr:rowOff>
    </xdr:from>
    <xdr:ext cx="469744" cy="259045"/>
    <xdr:sp macro="" textlink="">
      <xdr:nvSpPr>
        <xdr:cNvPr id="255" name="n_2mainValue【体育館・プール】&#10;一人当たり面積"/>
        <xdr:cNvSpPr txBox="1"/>
      </xdr:nvSpPr>
      <xdr:spPr>
        <a:xfrm>
          <a:off x="8515427" y="1002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88472</xdr:rowOff>
    </xdr:from>
    <xdr:ext cx="469744" cy="259045"/>
    <xdr:sp macro="" textlink="">
      <xdr:nvSpPr>
        <xdr:cNvPr id="256" name="n_3mainValue【体育館・プール】&#10;一人当たり面積"/>
        <xdr:cNvSpPr txBox="1"/>
      </xdr:nvSpPr>
      <xdr:spPr>
        <a:xfrm>
          <a:off x="7626427" y="1003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94759</xdr:rowOff>
    </xdr:from>
    <xdr:ext cx="469744" cy="259045"/>
    <xdr:sp macro="" textlink="">
      <xdr:nvSpPr>
        <xdr:cNvPr id="257" name="n_4mainValue【体育館・プール】&#10;一人当たり面積"/>
        <xdr:cNvSpPr txBox="1"/>
      </xdr:nvSpPr>
      <xdr:spPr>
        <a:xfrm>
          <a:off x="67374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280" name="直線コネクタ 279"/>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283" name="【福祉施設】&#10;有形固定資産減価償却率最大値テキスト"/>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284" name="直線コネクタ 283"/>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285" name="【福祉施設】&#10;有形固定資産減価償却率平均値テキスト"/>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286" name="フローチャート: 判断 285"/>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287" name="フローチャート: 判断 286"/>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288" name="フローチャート: 判断 287"/>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289" name="フローチャート: 判断 288"/>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0" name="フローチャート: 判断 289"/>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39878</xdr:rowOff>
    </xdr:from>
    <xdr:to>
      <xdr:col>24</xdr:col>
      <xdr:colOff>114300</xdr:colOff>
      <xdr:row>80</xdr:row>
      <xdr:rowOff>141478</xdr:rowOff>
    </xdr:to>
    <xdr:sp macro="" textlink="">
      <xdr:nvSpPr>
        <xdr:cNvPr id="296" name="楕円 295"/>
        <xdr:cNvSpPr/>
      </xdr:nvSpPr>
      <xdr:spPr>
        <a:xfrm>
          <a:off x="45847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62755</xdr:rowOff>
    </xdr:from>
    <xdr:ext cx="405111" cy="259045"/>
    <xdr:sp macro="" textlink="">
      <xdr:nvSpPr>
        <xdr:cNvPr id="297" name="【福祉施設】&#10;有形固定資産減価償却率該当値テキスト"/>
        <xdr:cNvSpPr txBox="1"/>
      </xdr:nvSpPr>
      <xdr:spPr>
        <a:xfrm>
          <a:off x="4673600" y="1360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298" name="楕円 297"/>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80</xdr:row>
      <xdr:rowOff>90678</xdr:rowOff>
    </xdr:to>
    <xdr:cxnSp macro="">
      <xdr:nvCxnSpPr>
        <xdr:cNvPr id="299" name="直線コネクタ 298"/>
        <xdr:cNvCxnSpPr/>
      </xdr:nvCxnSpPr>
      <xdr:spPr>
        <a:xfrm>
          <a:off x="3797300" y="1379982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300" name="楕円 299"/>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80</xdr:row>
      <xdr:rowOff>83820</xdr:rowOff>
    </xdr:to>
    <xdr:cxnSp macro="">
      <xdr:nvCxnSpPr>
        <xdr:cNvPr id="301" name="直線コネクタ 300"/>
        <xdr:cNvCxnSpPr/>
      </xdr:nvCxnSpPr>
      <xdr:spPr>
        <a:xfrm>
          <a:off x="2908300" y="13685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165608</xdr:rowOff>
    </xdr:from>
    <xdr:to>
      <xdr:col>10</xdr:col>
      <xdr:colOff>165100</xdr:colOff>
      <xdr:row>79</xdr:row>
      <xdr:rowOff>95758</xdr:rowOff>
    </xdr:to>
    <xdr:sp macro="" textlink="">
      <xdr:nvSpPr>
        <xdr:cNvPr id="302" name="楕円 301"/>
        <xdr:cNvSpPr/>
      </xdr:nvSpPr>
      <xdr:spPr>
        <a:xfrm>
          <a:off x="19685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44958</xdr:rowOff>
    </xdr:from>
    <xdr:to>
      <xdr:col>15</xdr:col>
      <xdr:colOff>50800</xdr:colOff>
      <xdr:row>79</xdr:row>
      <xdr:rowOff>140970</xdr:rowOff>
    </xdr:to>
    <xdr:cxnSp macro="">
      <xdr:nvCxnSpPr>
        <xdr:cNvPr id="303" name="直線コネクタ 302"/>
        <xdr:cNvCxnSpPr/>
      </xdr:nvCxnSpPr>
      <xdr:spPr>
        <a:xfrm>
          <a:off x="2019300" y="135895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165608</xdr:rowOff>
    </xdr:from>
    <xdr:to>
      <xdr:col>6</xdr:col>
      <xdr:colOff>38100</xdr:colOff>
      <xdr:row>79</xdr:row>
      <xdr:rowOff>95758</xdr:rowOff>
    </xdr:to>
    <xdr:sp macro="" textlink="">
      <xdr:nvSpPr>
        <xdr:cNvPr id="304" name="楕円 303"/>
        <xdr:cNvSpPr/>
      </xdr:nvSpPr>
      <xdr:spPr>
        <a:xfrm>
          <a:off x="10795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44958</xdr:rowOff>
    </xdr:from>
    <xdr:to>
      <xdr:col>10</xdr:col>
      <xdr:colOff>114300</xdr:colOff>
      <xdr:row>79</xdr:row>
      <xdr:rowOff>44958</xdr:rowOff>
    </xdr:to>
    <xdr:cxnSp macro="">
      <xdr:nvCxnSpPr>
        <xdr:cNvPr id="305" name="直線コネクタ 304"/>
        <xdr:cNvCxnSpPr/>
      </xdr:nvCxnSpPr>
      <xdr:spPr>
        <a:xfrm>
          <a:off x="1130300" y="13589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36592</xdr:rowOff>
    </xdr:from>
    <xdr:ext cx="405111" cy="259045"/>
    <xdr:sp macro="" textlink="">
      <xdr:nvSpPr>
        <xdr:cNvPr id="306" name="n_1aveValue【福祉施設】&#10;有形固定資産減価償却率"/>
        <xdr:cNvSpPr txBox="1"/>
      </xdr:nvSpPr>
      <xdr:spPr>
        <a:xfrm>
          <a:off x="35820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134890</xdr:rowOff>
    </xdr:from>
    <xdr:ext cx="405111" cy="259045"/>
    <xdr:sp macro="" textlink="">
      <xdr:nvSpPr>
        <xdr:cNvPr id="307" name="n_2aveValue【福祉施設】&#10;有形固定資産減価償却率"/>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308" name="n_3aveValue【福祉施設】&#10;有形固定資産減価償却率"/>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09" name="n_4aveValue【福祉施設】&#10;有形固定資産減価償却率"/>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310" name="n_1main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11" name="n_2main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112285</xdr:rowOff>
    </xdr:from>
    <xdr:ext cx="405111" cy="259045"/>
    <xdr:sp macro="" textlink="">
      <xdr:nvSpPr>
        <xdr:cNvPr id="312" name="n_3mainValue【福祉施設】&#10;有形固定資産減価償却率"/>
        <xdr:cNvSpPr txBox="1"/>
      </xdr:nvSpPr>
      <xdr:spPr>
        <a:xfrm>
          <a:off x="1816744" y="1331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112285</xdr:rowOff>
    </xdr:from>
    <xdr:ext cx="405111" cy="259045"/>
    <xdr:sp macro="" textlink="">
      <xdr:nvSpPr>
        <xdr:cNvPr id="313" name="n_4mainValue【福祉施設】&#10;有形固定資産減価償却率"/>
        <xdr:cNvSpPr txBox="1"/>
      </xdr:nvSpPr>
      <xdr:spPr>
        <a:xfrm>
          <a:off x="927744" y="1331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4" name="直線コネクタ 32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5" name="テキスト ボックス 32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6" name="直線コネクタ 32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7" name="テキスト ボックス 32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8" name="直線コネクタ 32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9" name="テキスト ボックス 32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0" name="直線コネクタ 32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1" name="テキスト ボックス 33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2" name="直線コネクタ 33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3" name="テキスト ボックス 33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4" name="直線コネクタ 33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5" name="テキスト ボックス 33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339" name="直線コネクタ 338"/>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0"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1" name="直線コネクタ 340"/>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2"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3" name="直線コネクタ 342"/>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344"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345" name="フローチャート: 判断 344"/>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346" name="フローチャート: 判断 345"/>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347" name="フローチャート: 判断 346"/>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348" name="フローチャート: 判断 347"/>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349" name="フローチャート: 判断 348"/>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62412</xdr:rowOff>
    </xdr:from>
    <xdr:to>
      <xdr:col>55</xdr:col>
      <xdr:colOff>50800</xdr:colOff>
      <xdr:row>81</xdr:row>
      <xdr:rowOff>164012</xdr:rowOff>
    </xdr:to>
    <xdr:sp macro="" textlink="">
      <xdr:nvSpPr>
        <xdr:cNvPr id="355" name="楕円 354"/>
        <xdr:cNvSpPr/>
      </xdr:nvSpPr>
      <xdr:spPr>
        <a:xfrm>
          <a:off x="104267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85289</xdr:rowOff>
    </xdr:from>
    <xdr:ext cx="469744" cy="259045"/>
    <xdr:sp macro="" textlink="">
      <xdr:nvSpPr>
        <xdr:cNvPr id="356" name="【福祉施設】&#10;一人当たり面積該当値テキスト"/>
        <xdr:cNvSpPr txBox="1"/>
      </xdr:nvSpPr>
      <xdr:spPr>
        <a:xfrm>
          <a:off x="10515600" y="1380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82006</xdr:rowOff>
    </xdr:from>
    <xdr:to>
      <xdr:col>50</xdr:col>
      <xdr:colOff>165100</xdr:colOff>
      <xdr:row>82</xdr:row>
      <xdr:rowOff>12156</xdr:rowOff>
    </xdr:to>
    <xdr:sp macro="" textlink="">
      <xdr:nvSpPr>
        <xdr:cNvPr id="357" name="楕円 356"/>
        <xdr:cNvSpPr/>
      </xdr:nvSpPr>
      <xdr:spPr>
        <a:xfrm>
          <a:off x="9588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113212</xdr:rowOff>
    </xdr:from>
    <xdr:to>
      <xdr:col>55</xdr:col>
      <xdr:colOff>0</xdr:colOff>
      <xdr:row>81</xdr:row>
      <xdr:rowOff>132806</xdr:rowOff>
    </xdr:to>
    <xdr:cxnSp macro="">
      <xdr:nvCxnSpPr>
        <xdr:cNvPr id="358" name="直線コネクタ 357"/>
        <xdr:cNvCxnSpPr/>
      </xdr:nvCxnSpPr>
      <xdr:spPr>
        <a:xfrm flipV="1">
          <a:off x="9639300" y="1400066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72208</xdr:rowOff>
    </xdr:from>
    <xdr:to>
      <xdr:col>46</xdr:col>
      <xdr:colOff>38100</xdr:colOff>
      <xdr:row>78</xdr:row>
      <xdr:rowOff>2358</xdr:rowOff>
    </xdr:to>
    <xdr:sp macro="" textlink="">
      <xdr:nvSpPr>
        <xdr:cNvPr id="359" name="楕円 358"/>
        <xdr:cNvSpPr/>
      </xdr:nvSpPr>
      <xdr:spPr>
        <a:xfrm>
          <a:off x="8699500" y="132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123008</xdr:rowOff>
    </xdr:from>
    <xdr:to>
      <xdr:col>50</xdr:col>
      <xdr:colOff>114300</xdr:colOff>
      <xdr:row>81</xdr:row>
      <xdr:rowOff>132806</xdr:rowOff>
    </xdr:to>
    <xdr:cxnSp macro="">
      <xdr:nvCxnSpPr>
        <xdr:cNvPr id="360" name="直線コネクタ 359"/>
        <xdr:cNvCxnSpPr/>
      </xdr:nvCxnSpPr>
      <xdr:spPr>
        <a:xfrm>
          <a:off x="8750300" y="13324658"/>
          <a:ext cx="889000" cy="69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57513</xdr:rowOff>
    </xdr:from>
    <xdr:to>
      <xdr:col>41</xdr:col>
      <xdr:colOff>101600</xdr:colOff>
      <xdr:row>77</xdr:row>
      <xdr:rowOff>159113</xdr:rowOff>
    </xdr:to>
    <xdr:sp macro="" textlink="">
      <xdr:nvSpPr>
        <xdr:cNvPr id="361" name="楕円 360"/>
        <xdr:cNvSpPr/>
      </xdr:nvSpPr>
      <xdr:spPr>
        <a:xfrm>
          <a:off x="7810500" y="132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108313</xdr:rowOff>
    </xdr:from>
    <xdr:to>
      <xdr:col>45</xdr:col>
      <xdr:colOff>177800</xdr:colOff>
      <xdr:row>77</xdr:row>
      <xdr:rowOff>123008</xdr:rowOff>
    </xdr:to>
    <xdr:cxnSp macro="">
      <xdr:nvCxnSpPr>
        <xdr:cNvPr id="362" name="直線コネクタ 361"/>
        <xdr:cNvCxnSpPr/>
      </xdr:nvCxnSpPr>
      <xdr:spPr>
        <a:xfrm>
          <a:off x="7861300" y="133099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75474</xdr:rowOff>
    </xdr:from>
    <xdr:to>
      <xdr:col>36</xdr:col>
      <xdr:colOff>165100</xdr:colOff>
      <xdr:row>78</xdr:row>
      <xdr:rowOff>5624</xdr:rowOff>
    </xdr:to>
    <xdr:sp macro="" textlink="">
      <xdr:nvSpPr>
        <xdr:cNvPr id="363" name="楕円 362"/>
        <xdr:cNvSpPr/>
      </xdr:nvSpPr>
      <xdr:spPr>
        <a:xfrm>
          <a:off x="6921500" y="132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108313</xdr:rowOff>
    </xdr:from>
    <xdr:to>
      <xdr:col>41</xdr:col>
      <xdr:colOff>50800</xdr:colOff>
      <xdr:row>77</xdr:row>
      <xdr:rowOff>126274</xdr:rowOff>
    </xdr:to>
    <xdr:cxnSp macro="">
      <xdr:nvCxnSpPr>
        <xdr:cNvPr id="364" name="直線コネクタ 363"/>
        <xdr:cNvCxnSpPr/>
      </xdr:nvCxnSpPr>
      <xdr:spPr>
        <a:xfrm flipV="1">
          <a:off x="6972300" y="133099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109419</xdr:rowOff>
    </xdr:from>
    <xdr:ext cx="469744" cy="259045"/>
    <xdr:sp macro="" textlink="">
      <xdr:nvSpPr>
        <xdr:cNvPr id="365" name="n_1aveValue【福祉施設】&#10;一人当たり面積"/>
        <xdr:cNvSpPr txBox="1"/>
      </xdr:nvSpPr>
      <xdr:spPr>
        <a:xfrm>
          <a:off x="93917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89825</xdr:rowOff>
    </xdr:from>
    <xdr:ext cx="469744" cy="259045"/>
    <xdr:sp macro="" textlink="">
      <xdr:nvSpPr>
        <xdr:cNvPr id="366" name="n_2aveValue【福祉施設】&#10;一人当たり面積"/>
        <xdr:cNvSpPr txBox="1"/>
      </xdr:nvSpPr>
      <xdr:spPr>
        <a:xfrm>
          <a:off x="85154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119215</xdr:rowOff>
    </xdr:from>
    <xdr:ext cx="469744" cy="259045"/>
    <xdr:sp macro="" textlink="">
      <xdr:nvSpPr>
        <xdr:cNvPr id="367" name="n_3aveValue【福祉施設】&#10;一人当たり面積"/>
        <xdr:cNvSpPr txBox="1"/>
      </xdr:nvSpPr>
      <xdr:spPr>
        <a:xfrm>
          <a:off x="76264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150240</xdr:rowOff>
    </xdr:from>
    <xdr:ext cx="469744" cy="259045"/>
    <xdr:sp macro="" textlink="">
      <xdr:nvSpPr>
        <xdr:cNvPr id="368" name="n_4aveValue【福祉施設】&#10;一人当たり面積"/>
        <xdr:cNvSpPr txBox="1"/>
      </xdr:nvSpPr>
      <xdr:spPr>
        <a:xfrm>
          <a:off x="67374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28683</xdr:rowOff>
    </xdr:from>
    <xdr:ext cx="469744" cy="259045"/>
    <xdr:sp macro="" textlink="">
      <xdr:nvSpPr>
        <xdr:cNvPr id="369" name="n_1mainValue【福祉施設】&#10;一人当たり面積"/>
        <xdr:cNvSpPr txBox="1"/>
      </xdr:nvSpPr>
      <xdr:spPr>
        <a:xfrm>
          <a:off x="9391727" y="137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18885</xdr:rowOff>
    </xdr:from>
    <xdr:ext cx="469744" cy="259045"/>
    <xdr:sp macro="" textlink="">
      <xdr:nvSpPr>
        <xdr:cNvPr id="370" name="n_2mainValue【福祉施設】&#10;一人当たり面積"/>
        <xdr:cNvSpPr txBox="1"/>
      </xdr:nvSpPr>
      <xdr:spPr>
        <a:xfrm>
          <a:off x="8515427" y="1304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4190</xdr:rowOff>
    </xdr:from>
    <xdr:ext cx="469744" cy="259045"/>
    <xdr:sp macro="" textlink="">
      <xdr:nvSpPr>
        <xdr:cNvPr id="371" name="n_3mainValue【福祉施設】&#10;一人当たり面積"/>
        <xdr:cNvSpPr txBox="1"/>
      </xdr:nvSpPr>
      <xdr:spPr>
        <a:xfrm>
          <a:off x="7626427" y="1303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22151</xdr:rowOff>
    </xdr:from>
    <xdr:ext cx="469744" cy="259045"/>
    <xdr:sp macro="" textlink="">
      <xdr:nvSpPr>
        <xdr:cNvPr id="372" name="n_4mainValue【福祉施設】&#10;一人当たり面積"/>
        <xdr:cNvSpPr txBox="1"/>
      </xdr:nvSpPr>
      <xdr:spPr>
        <a:xfrm>
          <a:off x="6737427" y="1305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413" name="直線コネクタ 412"/>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414"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415" name="直線コネクタ 414"/>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416" name="【一般廃棄物処理施設】&#10;有形固定資産減価償却率最大値テキスト"/>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417" name="直線コネクタ 416"/>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418" name="【一般廃棄物処理施設】&#10;有形固定資産減価償却率平均値テキスト"/>
        <xdr:cNvSpPr txBox="1"/>
      </xdr:nvSpPr>
      <xdr:spPr>
        <a:xfrm>
          <a:off x="16357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19" name="フローチャート: 判断 418"/>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420" name="フローチャート: 判断 419"/>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21" name="フローチャート: 判断 420"/>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422" name="フローチャート: 判断 421"/>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23" name="フローチャート: 判断 422"/>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160655</xdr:rowOff>
    </xdr:from>
    <xdr:to>
      <xdr:col>85</xdr:col>
      <xdr:colOff>177800</xdr:colOff>
      <xdr:row>41</xdr:row>
      <xdr:rowOff>90805</xdr:rowOff>
    </xdr:to>
    <xdr:sp macro="" textlink="">
      <xdr:nvSpPr>
        <xdr:cNvPr id="429" name="楕円 428"/>
        <xdr:cNvSpPr/>
      </xdr:nvSpPr>
      <xdr:spPr>
        <a:xfrm>
          <a:off x="162687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75582</xdr:rowOff>
    </xdr:from>
    <xdr:ext cx="405111" cy="259045"/>
    <xdr:sp macro="" textlink="">
      <xdr:nvSpPr>
        <xdr:cNvPr id="430" name="【一般廃棄物処理施設】&#10;有形固定資産減価償却率該当値テキスト"/>
        <xdr:cNvSpPr txBox="1"/>
      </xdr:nvSpPr>
      <xdr:spPr>
        <a:xfrm>
          <a:off x="16357600" y="693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149225</xdr:rowOff>
    </xdr:from>
    <xdr:to>
      <xdr:col>81</xdr:col>
      <xdr:colOff>101600</xdr:colOff>
      <xdr:row>41</xdr:row>
      <xdr:rowOff>79375</xdr:rowOff>
    </xdr:to>
    <xdr:sp macro="" textlink="">
      <xdr:nvSpPr>
        <xdr:cNvPr id="431" name="楕円 430"/>
        <xdr:cNvSpPr/>
      </xdr:nvSpPr>
      <xdr:spPr>
        <a:xfrm>
          <a:off x="15430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28575</xdr:rowOff>
    </xdr:from>
    <xdr:to>
      <xdr:col>85</xdr:col>
      <xdr:colOff>127000</xdr:colOff>
      <xdr:row>41</xdr:row>
      <xdr:rowOff>40005</xdr:rowOff>
    </xdr:to>
    <xdr:cxnSp macro="">
      <xdr:nvCxnSpPr>
        <xdr:cNvPr id="432" name="直線コネクタ 431"/>
        <xdr:cNvCxnSpPr/>
      </xdr:nvCxnSpPr>
      <xdr:spPr>
        <a:xfrm>
          <a:off x="15481300" y="70580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130175</xdr:rowOff>
    </xdr:from>
    <xdr:to>
      <xdr:col>76</xdr:col>
      <xdr:colOff>165100</xdr:colOff>
      <xdr:row>41</xdr:row>
      <xdr:rowOff>60325</xdr:rowOff>
    </xdr:to>
    <xdr:sp macro="" textlink="">
      <xdr:nvSpPr>
        <xdr:cNvPr id="433" name="楕円 432"/>
        <xdr:cNvSpPr/>
      </xdr:nvSpPr>
      <xdr:spPr>
        <a:xfrm>
          <a:off x="14541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9525</xdr:rowOff>
    </xdr:from>
    <xdr:to>
      <xdr:col>81</xdr:col>
      <xdr:colOff>50800</xdr:colOff>
      <xdr:row>41</xdr:row>
      <xdr:rowOff>28575</xdr:rowOff>
    </xdr:to>
    <xdr:cxnSp macro="">
      <xdr:nvCxnSpPr>
        <xdr:cNvPr id="434" name="直線コネクタ 433"/>
        <xdr:cNvCxnSpPr/>
      </xdr:nvCxnSpPr>
      <xdr:spPr>
        <a:xfrm>
          <a:off x="14592300" y="70389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116840</xdr:rowOff>
    </xdr:from>
    <xdr:to>
      <xdr:col>72</xdr:col>
      <xdr:colOff>38100</xdr:colOff>
      <xdr:row>41</xdr:row>
      <xdr:rowOff>46990</xdr:rowOff>
    </xdr:to>
    <xdr:sp macro="" textlink="">
      <xdr:nvSpPr>
        <xdr:cNvPr id="435" name="楕円 434"/>
        <xdr:cNvSpPr/>
      </xdr:nvSpPr>
      <xdr:spPr>
        <a:xfrm>
          <a:off x="1365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167640</xdr:rowOff>
    </xdr:from>
    <xdr:to>
      <xdr:col>76</xdr:col>
      <xdr:colOff>114300</xdr:colOff>
      <xdr:row>41</xdr:row>
      <xdr:rowOff>9525</xdr:rowOff>
    </xdr:to>
    <xdr:cxnSp macro="">
      <xdr:nvCxnSpPr>
        <xdr:cNvPr id="436" name="直線コネクタ 435"/>
        <xdr:cNvCxnSpPr/>
      </xdr:nvCxnSpPr>
      <xdr:spPr>
        <a:xfrm>
          <a:off x="13703300" y="70256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105410</xdr:rowOff>
    </xdr:from>
    <xdr:to>
      <xdr:col>67</xdr:col>
      <xdr:colOff>101600</xdr:colOff>
      <xdr:row>41</xdr:row>
      <xdr:rowOff>35560</xdr:rowOff>
    </xdr:to>
    <xdr:sp macro="" textlink="">
      <xdr:nvSpPr>
        <xdr:cNvPr id="437" name="楕円 436"/>
        <xdr:cNvSpPr/>
      </xdr:nvSpPr>
      <xdr:spPr>
        <a:xfrm>
          <a:off x="1276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156210</xdr:rowOff>
    </xdr:from>
    <xdr:to>
      <xdr:col>71</xdr:col>
      <xdr:colOff>177800</xdr:colOff>
      <xdr:row>40</xdr:row>
      <xdr:rowOff>167640</xdr:rowOff>
    </xdr:to>
    <xdr:cxnSp macro="">
      <xdr:nvCxnSpPr>
        <xdr:cNvPr id="438" name="直線コネクタ 437"/>
        <xdr:cNvCxnSpPr/>
      </xdr:nvCxnSpPr>
      <xdr:spPr>
        <a:xfrm>
          <a:off x="12814300" y="7014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46372</xdr:rowOff>
    </xdr:from>
    <xdr:ext cx="405111" cy="259045"/>
    <xdr:sp macro="" textlink="">
      <xdr:nvSpPr>
        <xdr:cNvPr id="439" name="n_1aveValue【一般廃棄物処理施設】&#10;有形固定資産減価償却率"/>
        <xdr:cNvSpPr txBox="1"/>
      </xdr:nvSpPr>
      <xdr:spPr>
        <a:xfrm>
          <a:off x="1526604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440" name="n_2aveValue【一般廃棄物処理施設】&#10;有形固定資産減価償却率"/>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134002</xdr:rowOff>
    </xdr:from>
    <xdr:ext cx="405111" cy="259045"/>
    <xdr:sp macro="" textlink="">
      <xdr:nvSpPr>
        <xdr:cNvPr id="441" name="n_3aveValue【一般廃棄物処理施設】&#10;有形固定資産減価償却率"/>
        <xdr:cNvSpPr txBox="1"/>
      </xdr:nvSpPr>
      <xdr:spPr>
        <a:xfrm>
          <a:off x="135007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42" name="n_4aveValue【一般廃棄物処理施設】&#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70502</xdr:rowOff>
    </xdr:from>
    <xdr:ext cx="405111" cy="259045"/>
    <xdr:sp macro="" textlink="">
      <xdr:nvSpPr>
        <xdr:cNvPr id="443" name="n_1mainValue【一般廃棄物処理施設】&#10;有形固定資産減価償却率"/>
        <xdr:cNvSpPr txBox="1"/>
      </xdr:nvSpPr>
      <xdr:spPr>
        <a:xfrm>
          <a:off x="152660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51452</xdr:rowOff>
    </xdr:from>
    <xdr:ext cx="405111" cy="259045"/>
    <xdr:sp macro="" textlink="">
      <xdr:nvSpPr>
        <xdr:cNvPr id="444" name="n_2mainValue【一般廃棄物処理施設】&#10;有形固定資産減価償却率"/>
        <xdr:cNvSpPr txBox="1"/>
      </xdr:nvSpPr>
      <xdr:spPr>
        <a:xfrm>
          <a:off x="143897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445" name="n_3mainValue【一般廃棄物処理施設】&#10;有形固定資産減価償却率"/>
        <xdr:cNvSpPr txBox="1"/>
      </xdr:nvSpPr>
      <xdr:spPr>
        <a:xfrm>
          <a:off x="13500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26687</xdr:rowOff>
    </xdr:from>
    <xdr:ext cx="405111" cy="259045"/>
    <xdr:sp macro="" textlink="">
      <xdr:nvSpPr>
        <xdr:cNvPr id="446" name="n_4mainValue【一般廃棄物処理施設】&#10;有形固定資産減価償却率"/>
        <xdr:cNvSpPr txBox="1"/>
      </xdr:nvSpPr>
      <xdr:spPr>
        <a:xfrm>
          <a:off x="12611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0" name="テキスト ボックス 4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2" name="テキスト ボックス 4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4" name="テキスト ボックス 4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468" name="直線コネクタ 467"/>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469" name="【一般廃棄物処理施設】&#10;一人当たり有形固定資産（償却資産）額最小値テキスト"/>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470" name="直線コネクタ 469"/>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471" name="【一般廃棄物処理施設】&#10;一人当たり有形固定資産（償却資産）額最大値テキスト"/>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472" name="直線コネクタ 471"/>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90393</xdr:rowOff>
    </xdr:from>
    <xdr:ext cx="599010" cy="259045"/>
    <xdr:sp macro="" textlink="">
      <xdr:nvSpPr>
        <xdr:cNvPr id="473" name="【一般廃棄物処理施設】&#10;一人当たり有形固定資産（償却資産）額平均値テキスト"/>
        <xdr:cNvSpPr txBox="1"/>
      </xdr:nvSpPr>
      <xdr:spPr>
        <a:xfrm>
          <a:off x="22199600" y="6434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474" name="フローチャート: 判断 473"/>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475" name="フローチャート: 判断 474"/>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476" name="フローチャート: 判断 475"/>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477" name="フローチャート: 判断 476"/>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478" name="フローチャート: 判断 477"/>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96975</xdr:rowOff>
    </xdr:from>
    <xdr:to>
      <xdr:col>116</xdr:col>
      <xdr:colOff>114300</xdr:colOff>
      <xdr:row>36</xdr:row>
      <xdr:rowOff>27125</xdr:rowOff>
    </xdr:to>
    <xdr:sp macro="" textlink="">
      <xdr:nvSpPr>
        <xdr:cNvPr id="484" name="楕円 483"/>
        <xdr:cNvSpPr/>
      </xdr:nvSpPr>
      <xdr:spPr>
        <a:xfrm>
          <a:off x="22110700" y="60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119852</xdr:rowOff>
    </xdr:from>
    <xdr:ext cx="599010" cy="259045"/>
    <xdr:sp macro="" textlink="">
      <xdr:nvSpPr>
        <xdr:cNvPr id="485" name="【一般廃棄物処理施設】&#10;一人当たり有形固定資産（償却資産）額該当値テキスト"/>
        <xdr:cNvSpPr txBox="1"/>
      </xdr:nvSpPr>
      <xdr:spPr>
        <a:xfrm>
          <a:off x="22199600" y="59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117197</xdr:rowOff>
    </xdr:from>
    <xdr:to>
      <xdr:col>112</xdr:col>
      <xdr:colOff>38100</xdr:colOff>
      <xdr:row>36</xdr:row>
      <xdr:rowOff>47347</xdr:rowOff>
    </xdr:to>
    <xdr:sp macro="" textlink="">
      <xdr:nvSpPr>
        <xdr:cNvPr id="486" name="楕円 485"/>
        <xdr:cNvSpPr/>
      </xdr:nvSpPr>
      <xdr:spPr>
        <a:xfrm>
          <a:off x="21272500" y="61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147775</xdr:rowOff>
    </xdr:from>
    <xdr:to>
      <xdr:col>116</xdr:col>
      <xdr:colOff>63500</xdr:colOff>
      <xdr:row>35</xdr:row>
      <xdr:rowOff>167997</xdr:rowOff>
    </xdr:to>
    <xdr:cxnSp macro="">
      <xdr:nvCxnSpPr>
        <xdr:cNvPr id="487" name="直線コネクタ 486"/>
        <xdr:cNvCxnSpPr/>
      </xdr:nvCxnSpPr>
      <xdr:spPr>
        <a:xfrm flipV="1">
          <a:off x="21323300" y="6148525"/>
          <a:ext cx="838200" cy="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130885</xdr:rowOff>
    </xdr:from>
    <xdr:to>
      <xdr:col>107</xdr:col>
      <xdr:colOff>101600</xdr:colOff>
      <xdr:row>36</xdr:row>
      <xdr:rowOff>61035</xdr:rowOff>
    </xdr:to>
    <xdr:sp macro="" textlink="">
      <xdr:nvSpPr>
        <xdr:cNvPr id="488" name="楕円 487"/>
        <xdr:cNvSpPr/>
      </xdr:nvSpPr>
      <xdr:spPr>
        <a:xfrm>
          <a:off x="20383500" y="61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167997</xdr:rowOff>
    </xdr:from>
    <xdr:to>
      <xdr:col>111</xdr:col>
      <xdr:colOff>177800</xdr:colOff>
      <xdr:row>36</xdr:row>
      <xdr:rowOff>10235</xdr:rowOff>
    </xdr:to>
    <xdr:cxnSp macro="">
      <xdr:nvCxnSpPr>
        <xdr:cNvPr id="489" name="直線コネクタ 488"/>
        <xdr:cNvCxnSpPr/>
      </xdr:nvCxnSpPr>
      <xdr:spPr>
        <a:xfrm flipV="1">
          <a:off x="20434300" y="6168747"/>
          <a:ext cx="889000" cy="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148382</xdr:rowOff>
    </xdr:from>
    <xdr:to>
      <xdr:col>102</xdr:col>
      <xdr:colOff>165100</xdr:colOff>
      <xdr:row>36</xdr:row>
      <xdr:rowOff>78532</xdr:rowOff>
    </xdr:to>
    <xdr:sp macro="" textlink="">
      <xdr:nvSpPr>
        <xdr:cNvPr id="490" name="楕円 489"/>
        <xdr:cNvSpPr/>
      </xdr:nvSpPr>
      <xdr:spPr>
        <a:xfrm>
          <a:off x="19494500" y="61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10235</xdr:rowOff>
    </xdr:from>
    <xdr:to>
      <xdr:col>107</xdr:col>
      <xdr:colOff>50800</xdr:colOff>
      <xdr:row>36</xdr:row>
      <xdr:rowOff>27732</xdr:rowOff>
    </xdr:to>
    <xdr:cxnSp macro="">
      <xdr:nvCxnSpPr>
        <xdr:cNvPr id="491" name="直線コネクタ 490"/>
        <xdr:cNvCxnSpPr/>
      </xdr:nvCxnSpPr>
      <xdr:spPr>
        <a:xfrm flipV="1">
          <a:off x="19545300" y="6182435"/>
          <a:ext cx="8890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158829</xdr:rowOff>
    </xdr:from>
    <xdr:to>
      <xdr:col>98</xdr:col>
      <xdr:colOff>38100</xdr:colOff>
      <xdr:row>36</xdr:row>
      <xdr:rowOff>88979</xdr:rowOff>
    </xdr:to>
    <xdr:sp macro="" textlink="">
      <xdr:nvSpPr>
        <xdr:cNvPr id="492" name="楕円 491"/>
        <xdr:cNvSpPr/>
      </xdr:nvSpPr>
      <xdr:spPr>
        <a:xfrm>
          <a:off x="18605500" y="61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27732</xdr:rowOff>
    </xdr:from>
    <xdr:to>
      <xdr:col>102</xdr:col>
      <xdr:colOff>114300</xdr:colOff>
      <xdr:row>36</xdr:row>
      <xdr:rowOff>38179</xdr:rowOff>
    </xdr:to>
    <xdr:cxnSp macro="">
      <xdr:nvCxnSpPr>
        <xdr:cNvPr id="493" name="直線コネクタ 492"/>
        <xdr:cNvCxnSpPr/>
      </xdr:nvCxnSpPr>
      <xdr:spPr>
        <a:xfrm flipV="1">
          <a:off x="18656300" y="6199932"/>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42776</xdr:rowOff>
    </xdr:from>
    <xdr:ext cx="599010" cy="259045"/>
    <xdr:sp macro="" textlink="">
      <xdr:nvSpPr>
        <xdr:cNvPr id="494" name="n_1aveValue【一般廃棄物処理施設】&#10;一人当たり有形固定資産（償却資産）額"/>
        <xdr:cNvSpPr txBox="1"/>
      </xdr:nvSpPr>
      <xdr:spPr>
        <a:xfrm>
          <a:off x="21011095" y="655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107799</xdr:rowOff>
    </xdr:from>
    <xdr:ext cx="599010" cy="259045"/>
    <xdr:sp macro="" textlink="">
      <xdr:nvSpPr>
        <xdr:cNvPr id="495" name="n_2aveValue【一般廃棄物処理施設】&#10;一人当たり有形固定資産（償却資産）額"/>
        <xdr:cNvSpPr txBox="1"/>
      </xdr:nvSpPr>
      <xdr:spPr>
        <a:xfrm>
          <a:off x="20134795" y="66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168112</xdr:rowOff>
    </xdr:from>
    <xdr:ext cx="599010" cy="259045"/>
    <xdr:sp macro="" textlink="">
      <xdr:nvSpPr>
        <xdr:cNvPr id="496" name="n_3aveValue【一般廃棄物処理施設】&#10;一人当たり有形固定資産（償却資産）額"/>
        <xdr:cNvSpPr txBox="1"/>
      </xdr:nvSpPr>
      <xdr:spPr>
        <a:xfrm>
          <a:off x="192457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88683</xdr:rowOff>
    </xdr:from>
    <xdr:ext cx="534377" cy="259045"/>
    <xdr:sp macro="" textlink="">
      <xdr:nvSpPr>
        <xdr:cNvPr id="497" name="n_4aveValue【一般廃棄物処理施設】&#10;一人当たり有形固定資産（償却資産）額"/>
        <xdr:cNvSpPr txBox="1"/>
      </xdr:nvSpPr>
      <xdr:spPr>
        <a:xfrm>
          <a:off x="18389111" y="67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63874</xdr:rowOff>
    </xdr:from>
    <xdr:ext cx="599010" cy="259045"/>
    <xdr:sp macro="" textlink="">
      <xdr:nvSpPr>
        <xdr:cNvPr id="498" name="n_1mainValue【一般廃棄物処理施設】&#10;一人当たり有形固定資産（償却資産）額"/>
        <xdr:cNvSpPr txBox="1"/>
      </xdr:nvSpPr>
      <xdr:spPr>
        <a:xfrm>
          <a:off x="21011095" y="589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77562</xdr:rowOff>
    </xdr:from>
    <xdr:ext cx="599010" cy="259045"/>
    <xdr:sp macro="" textlink="">
      <xdr:nvSpPr>
        <xdr:cNvPr id="499" name="n_2mainValue【一般廃棄物処理施設】&#10;一人当たり有形固定資産（償却資産）額"/>
        <xdr:cNvSpPr txBox="1"/>
      </xdr:nvSpPr>
      <xdr:spPr>
        <a:xfrm>
          <a:off x="20134795" y="590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95059</xdr:rowOff>
    </xdr:from>
    <xdr:ext cx="599010" cy="259045"/>
    <xdr:sp macro="" textlink="">
      <xdr:nvSpPr>
        <xdr:cNvPr id="500" name="n_3mainValue【一般廃棄物処理施設】&#10;一人当たり有形固定資産（償却資産）額"/>
        <xdr:cNvSpPr txBox="1"/>
      </xdr:nvSpPr>
      <xdr:spPr>
        <a:xfrm>
          <a:off x="19245795" y="592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105506</xdr:rowOff>
    </xdr:from>
    <xdr:ext cx="599010" cy="259045"/>
    <xdr:sp macro="" textlink="">
      <xdr:nvSpPr>
        <xdr:cNvPr id="501" name="n_4mainValue【一般廃棄物処理施設】&#10;一人当たり有形固定資産（償却資産）額"/>
        <xdr:cNvSpPr txBox="1"/>
      </xdr:nvSpPr>
      <xdr:spPr>
        <a:xfrm>
          <a:off x="18356795" y="593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526" name="直線コネクタ 525"/>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27" name="【保健センター・保健所】&#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28" name="直線コネクタ 527"/>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529" name="【保健センター・保健所】&#10;有形固定資産減価償却率最大値テキスト"/>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530" name="直線コネクタ 529"/>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531" name="【保健センター・保健所】&#10;有形固定資産減価償却率平均値テキスト"/>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32" name="フローチャート: 判断 531"/>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533" name="フローチャート: 判断 532"/>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34" name="フローチャート: 判断 533"/>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535" name="フローチャート: 判断 534"/>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536" name="フローチャート: 判断 535"/>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101600</xdr:rowOff>
    </xdr:from>
    <xdr:to>
      <xdr:col>85</xdr:col>
      <xdr:colOff>177800</xdr:colOff>
      <xdr:row>61</xdr:row>
      <xdr:rowOff>31750</xdr:rowOff>
    </xdr:to>
    <xdr:sp macro="" textlink="">
      <xdr:nvSpPr>
        <xdr:cNvPr id="542" name="楕円 541"/>
        <xdr:cNvSpPr/>
      </xdr:nvSpPr>
      <xdr:spPr>
        <a:xfrm>
          <a:off x="16268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80027</xdr:rowOff>
    </xdr:from>
    <xdr:ext cx="405111" cy="259045"/>
    <xdr:sp macro="" textlink="">
      <xdr:nvSpPr>
        <xdr:cNvPr id="543" name="【保健センター・保健所】&#10;有形固定資産減価償却率該当値テキスト"/>
        <xdr:cNvSpPr txBox="1"/>
      </xdr:nvSpPr>
      <xdr:spPr>
        <a:xfrm>
          <a:off x="16357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44" name="楕円 543"/>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152400</xdr:rowOff>
    </xdr:to>
    <xdr:cxnSp macro="">
      <xdr:nvCxnSpPr>
        <xdr:cNvPr id="545" name="直線コネクタ 544"/>
        <xdr:cNvCxnSpPr/>
      </xdr:nvCxnSpPr>
      <xdr:spPr>
        <a:xfrm>
          <a:off x="15481300" y="1040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546" name="楕円 545"/>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114300</xdr:rowOff>
    </xdr:to>
    <xdr:cxnSp macro="">
      <xdr:nvCxnSpPr>
        <xdr:cNvPr id="547" name="直線コネクタ 546"/>
        <xdr:cNvCxnSpPr/>
      </xdr:nvCxnSpPr>
      <xdr:spPr>
        <a:xfrm>
          <a:off x="14592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8" name="楕円 547"/>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76200</xdr:rowOff>
    </xdr:to>
    <xdr:cxnSp macro="">
      <xdr:nvCxnSpPr>
        <xdr:cNvPr id="549" name="直線コネクタ 548"/>
        <xdr:cNvCxnSpPr/>
      </xdr:nvCxnSpPr>
      <xdr:spPr>
        <a:xfrm>
          <a:off x="13703300" y="1028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50" name="楕円 549"/>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0</xdr:rowOff>
    </xdr:to>
    <xdr:cxnSp macro="">
      <xdr:nvCxnSpPr>
        <xdr:cNvPr id="551" name="直線コネクタ 550"/>
        <xdr:cNvCxnSpPr/>
      </xdr:nvCxnSpPr>
      <xdr:spPr>
        <a:xfrm>
          <a:off x="12814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4462</xdr:rowOff>
    </xdr:from>
    <xdr:ext cx="405111" cy="259045"/>
    <xdr:sp macro="" textlink="">
      <xdr:nvSpPr>
        <xdr:cNvPr id="552" name="n_1aveValue【保健センター・保健所】&#10;有形固定資産減価償却率"/>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553" name="n_2aveValue【保健センター・保健所】&#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554" name="n_3aveValue【保健センター・保健所】&#10;有形固定資産減価償却率"/>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555" name="n_4ave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556" name="n_1main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557" name="n_2mainValue【保健センター・保健所】&#10;有形固定資産減価償却率"/>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8" name="n_3mainValue【保健センター・保健所】&#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59" name="n_4mainValue【保健センター・保健所】&#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0" name="直線コネクタ 5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1" name="テキスト ボックス 5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2" name="直線コネクタ 5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3" name="テキスト ボックス 5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4" name="直線コネクタ 5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5" name="テキスト ボックス 5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6" name="直線コネクタ 5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7" name="テキスト ボックス 5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8" name="直線コネクタ 5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9" name="テキスト ボックス 5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0" name="直線コネクタ 5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1" name="テキスト ボックス 5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585" name="直線コネクタ 584"/>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586" name="【保健センター・保健所】&#10;一人当たり面積最小値テキスト"/>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587" name="直線コネクタ 586"/>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588" name="【保健センター・保健所】&#10;一人当たり面積最大値テキスト"/>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589" name="直線コネクタ 588"/>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590" name="【保健センター・保健所】&#10;一人当たり面積平均値テキスト"/>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591" name="フローチャート: 判断 590"/>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592" name="フローチャート: 判断 591"/>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93" name="フローチャート: 判断 592"/>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594" name="フローチャート: 判断 593"/>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595" name="フローチャート: 判断 594"/>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xdr:rowOff>
    </xdr:from>
    <xdr:to>
      <xdr:col>116</xdr:col>
      <xdr:colOff>114300</xdr:colOff>
      <xdr:row>64</xdr:row>
      <xdr:rowOff>103051</xdr:rowOff>
    </xdr:to>
    <xdr:sp macro="" textlink="">
      <xdr:nvSpPr>
        <xdr:cNvPr id="601" name="楕円 600"/>
        <xdr:cNvSpPr/>
      </xdr:nvSpPr>
      <xdr:spPr>
        <a:xfrm>
          <a:off x="221107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87828</xdr:rowOff>
    </xdr:from>
    <xdr:ext cx="469744" cy="259045"/>
    <xdr:sp macro="" textlink="">
      <xdr:nvSpPr>
        <xdr:cNvPr id="602" name="【保健センター・保健所】&#10;一人当たり面積該当値テキスト"/>
        <xdr:cNvSpPr txBox="1"/>
      </xdr:nvSpPr>
      <xdr:spPr>
        <a:xfrm>
          <a:off x="22199600" y="1088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3084</xdr:rowOff>
    </xdr:from>
    <xdr:to>
      <xdr:col>112</xdr:col>
      <xdr:colOff>38100</xdr:colOff>
      <xdr:row>64</xdr:row>
      <xdr:rowOff>104684</xdr:rowOff>
    </xdr:to>
    <xdr:sp macro="" textlink="">
      <xdr:nvSpPr>
        <xdr:cNvPr id="603" name="楕円 602"/>
        <xdr:cNvSpPr/>
      </xdr:nvSpPr>
      <xdr:spPr>
        <a:xfrm>
          <a:off x="212725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52251</xdr:rowOff>
    </xdr:from>
    <xdr:to>
      <xdr:col>116</xdr:col>
      <xdr:colOff>63500</xdr:colOff>
      <xdr:row>64</xdr:row>
      <xdr:rowOff>53884</xdr:rowOff>
    </xdr:to>
    <xdr:cxnSp macro="">
      <xdr:nvCxnSpPr>
        <xdr:cNvPr id="604" name="直線コネクタ 603"/>
        <xdr:cNvCxnSpPr/>
      </xdr:nvCxnSpPr>
      <xdr:spPr>
        <a:xfrm flipV="1">
          <a:off x="21323300" y="110250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4717</xdr:rowOff>
    </xdr:from>
    <xdr:to>
      <xdr:col>107</xdr:col>
      <xdr:colOff>101600</xdr:colOff>
      <xdr:row>64</xdr:row>
      <xdr:rowOff>106317</xdr:rowOff>
    </xdr:to>
    <xdr:sp macro="" textlink="">
      <xdr:nvSpPr>
        <xdr:cNvPr id="605" name="楕円 604"/>
        <xdr:cNvSpPr/>
      </xdr:nvSpPr>
      <xdr:spPr>
        <a:xfrm>
          <a:off x="20383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53884</xdr:rowOff>
    </xdr:from>
    <xdr:to>
      <xdr:col>111</xdr:col>
      <xdr:colOff>177800</xdr:colOff>
      <xdr:row>64</xdr:row>
      <xdr:rowOff>55517</xdr:rowOff>
    </xdr:to>
    <xdr:cxnSp macro="">
      <xdr:nvCxnSpPr>
        <xdr:cNvPr id="606" name="直線コネクタ 605"/>
        <xdr:cNvCxnSpPr/>
      </xdr:nvCxnSpPr>
      <xdr:spPr>
        <a:xfrm flipV="1">
          <a:off x="20434300" y="1102668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6350</xdr:rowOff>
    </xdr:from>
    <xdr:to>
      <xdr:col>102</xdr:col>
      <xdr:colOff>165100</xdr:colOff>
      <xdr:row>64</xdr:row>
      <xdr:rowOff>107950</xdr:rowOff>
    </xdr:to>
    <xdr:sp macro="" textlink="">
      <xdr:nvSpPr>
        <xdr:cNvPr id="607" name="楕円 606"/>
        <xdr:cNvSpPr/>
      </xdr:nvSpPr>
      <xdr:spPr>
        <a:xfrm>
          <a:off x="19494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55517</xdr:rowOff>
    </xdr:from>
    <xdr:to>
      <xdr:col>107</xdr:col>
      <xdr:colOff>50800</xdr:colOff>
      <xdr:row>64</xdr:row>
      <xdr:rowOff>57150</xdr:rowOff>
    </xdr:to>
    <xdr:cxnSp macro="">
      <xdr:nvCxnSpPr>
        <xdr:cNvPr id="608" name="直線コネクタ 607"/>
        <xdr:cNvCxnSpPr/>
      </xdr:nvCxnSpPr>
      <xdr:spPr>
        <a:xfrm flipV="1">
          <a:off x="19545300" y="1102831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6350</xdr:rowOff>
    </xdr:from>
    <xdr:to>
      <xdr:col>98</xdr:col>
      <xdr:colOff>38100</xdr:colOff>
      <xdr:row>64</xdr:row>
      <xdr:rowOff>107950</xdr:rowOff>
    </xdr:to>
    <xdr:sp macro="" textlink="">
      <xdr:nvSpPr>
        <xdr:cNvPr id="609" name="楕円 608"/>
        <xdr:cNvSpPr/>
      </xdr:nvSpPr>
      <xdr:spPr>
        <a:xfrm>
          <a:off x="18605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57150</xdr:rowOff>
    </xdr:from>
    <xdr:to>
      <xdr:col>102</xdr:col>
      <xdr:colOff>114300</xdr:colOff>
      <xdr:row>64</xdr:row>
      <xdr:rowOff>57150</xdr:rowOff>
    </xdr:to>
    <xdr:cxnSp macro="">
      <xdr:nvCxnSpPr>
        <xdr:cNvPr id="610" name="直線コネクタ 609"/>
        <xdr:cNvCxnSpPr/>
      </xdr:nvCxnSpPr>
      <xdr:spPr>
        <a:xfrm>
          <a:off x="18656300" y="1102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611" name="n_1aveValue【保健センター・保健所】&#10;一人当たり面積"/>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612" name="n_2aveValue【保健センター・保健所】&#10;一人当たり面積"/>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613" name="n_3aveValue【保健センター・保健所】&#10;一人当たり面積"/>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614" name="n_4aveValue【保健センター・保健所】&#10;一人当たり面積"/>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95811</xdr:rowOff>
    </xdr:from>
    <xdr:ext cx="469744" cy="259045"/>
    <xdr:sp macro="" textlink="">
      <xdr:nvSpPr>
        <xdr:cNvPr id="615" name="n_1mainValue【保健センター・保健所】&#10;一人当たり面積"/>
        <xdr:cNvSpPr txBox="1"/>
      </xdr:nvSpPr>
      <xdr:spPr>
        <a:xfrm>
          <a:off x="21075727" y="110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97444</xdr:rowOff>
    </xdr:from>
    <xdr:ext cx="469744" cy="259045"/>
    <xdr:sp macro="" textlink="">
      <xdr:nvSpPr>
        <xdr:cNvPr id="616" name="n_2mainValue【保健センター・保健所】&#10;一人当たり面積"/>
        <xdr:cNvSpPr txBox="1"/>
      </xdr:nvSpPr>
      <xdr:spPr>
        <a:xfrm>
          <a:off x="201994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99077</xdr:rowOff>
    </xdr:from>
    <xdr:ext cx="469744" cy="259045"/>
    <xdr:sp macro="" textlink="">
      <xdr:nvSpPr>
        <xdr:cNvPr id="617" name="n_3mainValue【保健センター・保健所】&#10;一人当たり面積"/>
        <xdr:cNvSpPr txBox="1"/>
      </xdr:nvSpPr>
      <xdr:spPr>
        <a:xfrm>
          <a:off x="193104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99077</xdr:rowOff>
    </xdr:from>
    <xdr:ext cx="469744" cy="259045"/>
    <xdr:sp macro="" textlink="">
      <xdr:nvSpPr>
        <xdr:cNvPr id="618" name="n_4mainValue【保健センター・保健所】&#10;一人当たり面積"/>
        <xdr:cNvSpPr txBox="1"/>
      </xdr:nvSpPr>
      <xdr:spPr>
        <a:xfrm>
          <a:off x="184214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644" name="直線コネクタ 643"/>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47"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48" name="直線コネクタ 647"/>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139172</xdr:rowOff>
    </xdr:from>
    <xdr:ext cx="405111" cy="259045"/>
    <xdr:sp macro="" textlink="">
      <xdr:nvSpPr>
        <xdr:cNvPr id="649" name="【消防施設】&#10;有形固定資産減価償却率平均値テキスト"/>
        <xdr:cNvSpPr txBox="1"/>
      </xdr:nvSpPr>
      <xdr:spPr>
        <a:xfrm>
          <a:off x="16357600" y="1402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650" name="フローチャート: 判断 649"/>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651" name="フローチャート: 判断 650"/>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52" name="フローチャート: 判断 651"/>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653" name="フローチャート: 判断 652"/>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654" name="フローチャート: 判断 653"/>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18324</xdr:rowOff>
    </xdr:from>
    <xdr:to>
      <xdr:col>85</xdr:col>
      <xdr:colOff>177800</xdr:colOff>
      <xdr:row>84</xdr:row>
      <xdr:rowOff>119924</xdr:rowOff>
    </xdr:to>
    <xdr:sp macro="" textlink="">
      <xdr:nvSpPr>
        <xdr:cNvPr id="660" name="楕円 659"/>
        <xdr:cNvSpPr/>
      </xdr:nvSpPr>
      <xdr:spPr>
        <a:xfrm>
          <a:off x="162687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168201</xdr:rowOff>
    </xdr:from>
    <xdr:ext cx="405111" cy="259045"/>
    <xdr:sp macro="" textlink="">
      <xdr:nvSpPr>
        <xdr:cNvPr id="661" name="【消防施設】&#10;有形固定資産減価償却率該当値テキスト"/>
        <xdr:cNvSpPr txBox="1"/>
      </xdr:nvSpPr>
      <xdr:spPr>
        <a:xfrm>
          <a:off x="16357600"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157118</xdr:rowOff>
    </xdr:from>
    <xdr:to>
      <xdr:col>81</xdr:col>
      <xdr:colOff>101600</xdr:colOff>
      <xdr:row>84</xdr:row>
      <xdr:rowOff>87268</xdr:rowOff>
    </xdr:to>
    <xdr:sp macro="" textlink="">
      <xdr:nvSpPr>
        <xdr:cNvPr id="662" name="楕円 661"/>
        <xdr:cNvSpPr/>
      </xdr:nvSpPr>
      <xdr:spPr>
        <a:xfrm>
          <a:off x="15430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36468</xdr:rowOff>
    </xdr:from>
    <xdr:to>
      <xdr:col>85</xdr:col>
      <xdr:colOff>127000</xdr:colOff>
      <xdr:row>84</xdr:row>
      <xdr:rowOff>69124</xdr:rowOff>
    </xdr:to>
    <xdr:cxnSp macro="">
      <xdr:nvCxnSpPr>
        <xdr:cNvPr id="663" name="直線コネクタ 662"/>
        <xdr:cNvCxnSpPr/>
      </xdr:nvCxnSpPr>
      <xdr:spPr>
        <a:xfrm>
          <a:off x="15481300" y="144382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135889</xdr:rowOff>
    </xdr:from>
    <xdr:to>
      <xdr:col>76</xdr:col>
      <xdr:colOff>165100</xdr:colOff>
      <xdr:row>84</xdr:row>
      <xdr:rowOff>66039</xdr:rowOff>
    </xdr:to>
    <xdr:sp macro="" textlink="">
      <xdr:nvSpPr>
        <xdr:cNvPr id="664" name="楕円 663"/>
        <xdr:cNvSpPr/>
      </xdr:nvSpPr>
      <xdr:spPr>
        <a:xfrm>
          <a:off x="1454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15239</xdr:rowOff>
    </xdr:from>
    <xdr:to>
      <xdr:col>81</xdr:col>
      <xdr:colOff>50800</xdr:colOff>
      <xdr:row>84</xdr:row>
      <xdr:rowOff>36468</xdr:rowOff>
    </xdr:to>
    <xdr:cxnSp macro="">
      <xdr:nvCxnSpPr>
        <xdr:cNvPr id="665" name="直線コネクタ 664"/>
        <xdr:cNvCxnSpPr/>
      </xdr:nvCxnSpPr>
      <xdr:spPr>
        <a:xfrm>
          <a:off x="14592300" y="144170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104866</xdr:rowOff>
    </xdr:from>
    <xdr:to>
      <xdr:col>72</xdr:col>
      <xdr:colOff>38100</xdr:colOff>
      <xdr:row>84</xdr:row>
      <xdr:rowOff>35016</xdr:rowOff>
    </xdr:to>
    <xdr:sp macro="" textlink="">
      <xdr:nvSpPr>
        <xdr:cNvPr id="666" name="楕円 665"/>
        <xdr:cNvSpPr/>
      </xdr:nvSpPr>
      <xdr:spPr>
        <a:xfrm>
          <a:off x="13652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155666</xdr:rowOff>
    </xdr:from>
    <xdr:to>
      <xdr:col>76</xdr:col>
      <xdr:colOff>114300</xdr:colOff>
      <xdr:row>84</xdr:row>
      <xdr:rowOff>15239</xdr:rowOff>
    </xdr:to>
    <xdr:cxnSp macro="">
      <xdr:nvCxnSpPr>
        <xdr:cNvPr id="667" name="直線コネクタ 666"/>
        <xdr:cNvCxnSpPr/>
      </xdr:nvCxnSpPr>
      <xdr:spPr>
        <a:xfrm>
          <a:off x="13703300" y="143860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91802</xdr:rowOff>
    </xdr:from>
    <xdr:to>
      <xdr:col>67</xdr:col>
      <xdr:colOff>101600</xdr:colOff>
      <xdr:row>84</xdr:row>
      <xdr:rowOff>21952</xdr:rowOff>
    </xdr:to>
    <xdr:sp macro="" textlink="">
      <xdr:nvSpPr>
        <xdr:cNvPr id="668" name="楕円 667"/>
        <xdr:cNvSpPr/>
      </xdr:nvSpPr>
      <xdr:spPr>
        <a:xfrm>
          <a:off x="12763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142602</xdr:rowOff>
    </xdr:from>
    <xdr:to>
      <xdr:col>71</xdr:col>
      <xdr:colOff>177800</xdr:colOff>
      <xdr:row>83</xdr:row>
      <xdr:rowOff>155666</xdr:rowOff>
    </xdr:to>
    <xdr:cxnSp macro="">
      <xdr:nvCxnSpPr>
        <xdr:cNvPr id="669" name="直線コネクタ 668"/>
        <xdr:cNvCxnSpPr/>
      </xdr:nvCxnSpPr>
      <xdr:spPr>
        <a:xfrm>
          <a:off x="12814300" y="1437295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670" name="n_1aveValue【消防施設】&#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671" name="n_2aveValue【消防施設】&#10;有形固定資産減価償却率"/>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672" name="n_3aveValue【消防施設】&#10;有形固定資産減価償却率"/>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673" name="n_4aveValue【消防施設】&#10;有形固定資産減価償却率"/>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78395</xdr:rowOff>
    </xdr:from>
    <xdr:ext cx="405111" cy="259045"/>
    <xdr:sp macro="" textlink="">
      <xdr:nvSpPr>
        <xdr:cNvPr id="674" name="n_1mainValue【消防施設】&#10;有形固定資産減価償却率"/>
        <xdr:cNvSpPr txBox="1"/>
      </xdr:nvSpPr>
      <xdr:spPr>
        <a:xfrm>
          <a:off x="152660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57166</xdr:rowOff>
    </xdr:from>
    <xdr:ext cx="405111" cy="259045"/>
    <xdr:sp macro="" textlink="">
      <xdr:nvSpPr>
        <xdr:cNvPr id="675" name="n_2mainValue【消防施設】&#10;有形固定資産減価償却率"/>
        <xdr:cNvSpPr txBox="1"/>
      </xdr:nvSpPr>
      <xdr:spPr>
        <a:xfrm>
          <a:off x="14389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26143</xdr:rowOff>
    </xdr:from>
    <xdr:ext cx="405111" cy="259045"/>
    <xdr:sp macro="" textlink="">
      <xdr:nvSpPr>
        <xdr:cNvPr id="676" name="n_3mainValue【消防施設】&#10;有形固定資産減価償却率"/>
        <xdr:cNvSpPr txBox="1"/>
      </xdr:nvSpPr>
      <xdr:spPr>
        <a:xfrm>
          <a:off x="13500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13079</xdr:rowOff>
    </xdr:from>
    <xdr:ext cx="405111" cy="259045"/>
    <xdr:sp macro="" textlink="">
      <xdr:nvSpPr>
        <xdr:cNvPr id="677" name="n_4mainValue【消防施設】&#10;有形固定資産減価償却率"/>
        <xdr:cNvSpPr txBox="1"/>
      </xdr:nvSpPr>
      <xdr:spPr>
        <a:xfrm>
          <a:off x="12611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703" name="直線コネクタ 702"/>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04"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05" name="直線コネクタ 704"/>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706" name="【消防施設】&#10;一人当たり面積最大値テキスト"/>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707" name="直線コネクタ 706"/>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75128</xdr:rowOff>
    </xdr:from>
    <xdr:ext cx="469744" cy="259045"/>
    <xdr:sp macro="" textlink="">
      <xdr:nvSpPr>
        <xdr:cNvPr id="708" name="【消防施設】&#10;一人当たり面積平均値テキスト"/>
        <xdr:cNvSpPr txBox="1"/>
      </xdr:nvSpPr>
      <xdr:spPr>
        <a:xfrm>
          <a:off x="22199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709" name="フローチャート: 判断 708"/>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710" name="フローチャート: 判断 709"/>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711" name="フローチャート: 判断 710"/>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712" name="フローチャート: 判断 711"/>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713" name="フローチャート: 判断 712"/>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160382</xdr:rowOff>
    </xdr:from>
    <xdr:to>
      <xdr:col>116</xdr:col>
      <xdr:colOff>114300</xdr:colOff>
      <xdr:row>83</xdr:row>
      <xdr:rowOff>90532</xdr:rowOff>
    </xdr:to>
    <xdr:sp macro="" textlink="">
      <xdr:nvSpPr>
        <xdr:cNvPr id="719" name="楕円 718"/>
        <xdr:cNvSpPr/>
      </xdr:nvSpPr>
      <xdr:spPr>
        <a:xfrm>
          <a:off x="22110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11809</xdr:rowOff>
    </xdr:from>
    <xdr:ext cx="469744" cy="259045"/>
    <xdr:sp macro="" textlink="">
      <xdr:nvSpPr>
        <xdr:cNvPr id="720" name="【消防施設】&#10;一人当たり面積該当値テキスト"/>
        <xdr:cNvSpPr txBox="1"/>
      </xdr:nvSpPr>
      <xdr:spPr>
        <a:xfrm>
          <a:off x="22199600" y="140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1995</xdr:rowOff>
    </xdr:from>
    <xdr:to>
      <xdr:col>112</xdr:col>
      <xdr:colOff>38100</xdr:colOff>
      <xdr:row>83</xdr:row>
      <xdr:rowOff>103595</xdr:rowOff>
    </xdr:to>
    <xdr:sp macro="" textlink="">
      <xdr:nvSpPr>
        <xdr:cNvPr id="721" name="楕円 720"/>
        <xdr:cNvSpPr/>
      </xdr:nvSpPr>
      <xdr:spPr>
        <a:xfrm>
          <a:off x="2127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39732</xdr:rowOff>
    </xdr:from>
    <xdr:to>
      <xdr:col>116</xdr:col>
      <xdr:colOff>63500</xdr:colOff>
      <xdr:row>83</xdr:row>
      <xdr:rowOff>52795</xdr:rowOff>
    </xdr:to>
    <xdr:cxnSp macro="">
      <xdr:nvCxnSpPr>
        <xdr:cNvPr id="722" name="直線コネクタ 721"/>
        <xdr:cNvCxnSpPr/>
      </xdr:nvCxnSpPr>
      <xdr:spPr>
        <a:xfrm flipV="1">
          <a:off x="21323300" y="142700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11793</xdr:rowOff>
    </xdr:from>
    <xdr:to>
      <xdr:col>107</xdr:col>
      <xdr:colOff>101600</xdr:colOff>
      <xdr:row>83</xdr:row>
      <xdr:rowOff>113393</xdr:rowOff>
    </xdr:to>
    <xdr:sp macro="" textlink="">
      <xdr:nvSpPr>
        <xdr:cNvPr id="723" name="楕円 722"/>
        <xdr:cNvSpPr/>
      </xdr:nvSpPr>
      <xdr:spPr>
        <a:xfrm>
          <a:off x="2038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52795</xdr:rowOff>
    </xdr:from>
    <xdr:to>
      <xdr:col>111</xdr:col>
      <xdr:colOff>177800</xdr:colOff>
      <xdr:row>83</xdr:row>
      <xdr:rowOff>62593</xdr:rowOff>
    </xdr:to>
    <xdr:cxnSp macro="">
      <xdr:nvCxnSpPr>
        <xdr:cNvPr id="724" name="直線コネクタ 723"/>
        <xdr:cNvCxnSpPr/>
      </xdr:nvCxnSpPr>
      <xdr:spPr>
        <a:xfrm flipV="1">
          <a:off x="20434300" y="142831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24856</xdr:rowOff>
    </xdr:from>
    <xdr:to>
      <xdr:col>102</xdr:col>
      <xdr:colOff>165100</xdr:colOff>
      <xdr:row>83</xdr:row>
      <xdr:rowOff>126456</xdr:rowOff>
    </xdr:to>
    <xdr:sp macro="" textlink="">
      <xdr:nvSpPr>
        <xdr:cNvPr id="725" name="楕円 724"/>
        <xdr:cNvSpPr/>
      </xdr:nvSpPr>
      <xdr:spPr>
        <a:xfrm>
          <a:off x="19494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62593</xdr:rowOff>
    </xdr:from>
    <xdr:to>
      <xdr:col>107</xdr:col>
      <xdr:colOff>50800</xdr:colOff>
      <xdr:row>83</xdr:row>
      <xdr:rowOff>75656</xdr:rowOff>
    </xdr:to>
    <xdr:cxnSp macro="">
      <xdr:nvCxnSpPr>
        <xdr:cNvPr id="726" name="直線コネクタ 725"/>
        <xdr:cNvCxnSpPr/>
      </xdr:nvCxnSpPr>
      <xdr:spPr>
        <a:xfrm flipV="1">
          <a:off x="19545300" y="142929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28121</xdr:rowOff>
    </xdr:from>
    <xdr:to>
      <xdr:col>98</xdr:col>
      <xdr:colOff>38100</xdr:colOff>
      <xdr:row>83</xdr:row>
      <xdr:rowOff>129721</xdr:rowOff>
    </xdr:to>
    <xdr:sp macro="" textlink="">
      <xdr:nvSpPr>
        <xdr:cNvPr id="727" name="楕円 726"/>
        <xdr:cNvSpPr/>
      </xdr:nvSpPr>
      <xdr:spPr>
        <a:xfrm>
          <a:off x="18605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75656</xdr:rowOff>
    </xdr:from>
    <xdr:to>
      <xdr:col>102</xdr:col>
      <xdr:colOff>114300</xdr:colOff>
      <xdr:row>83</xdr:row>
      <xdr:rowOff>78921</xdr:rowOff>
    </xdr:to>
    <xdr:cxnSp macro="">
      <xdr:nvCxnSpPr>
        <xdr:cNvPr id="728" name="直線コネクタ 727"/>
        <xdr:cNvCxnSpPr/>
      </xdr:nvCxnSpPr>
      <xdr:spPr>
        <a:xfrm flipV="1">
          <a:off x="18656300" y="143060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24509</xdr:rowOff>
    </xdr:from>
    <xdr:ext cx="469744" cy="259045"/>
    <xdr:sp macro="" textlink="">
      <xdr:nvSpPr>
        <xdr:cNvPr id="729" name="n_1aveValue【消防施設】&#10;一人当たり面積"/>
        <xdr:cNvSpPr txBox="1"/>
      </xdr:nvSpPr>
      <xdr:spPr>
        <a:xfrm>
          <a:off x="21075727" y="1442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50635</xdr:rowOff>
    </xdr:from>
    <xdr:ext cx="469744" cy="259045"/>
    <xdr:sp macro="" textlink="">
      <xdr:nvSpPr>
        <xdr:cNvPr id="730" name="n_2aveValue【消防施設】&#10;一人当たり面積"/>
        <xdr:cNvSpPr txBox="1"/>
      </xdr:nvSpPr>
      <xdr:spPr>
        <a:xfrm>
          <a:off x="20199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1650</xdr:rowOff>
    </xdr:from>
    <xdr:ext cx="469744" cy="259045"/>
    <xdr:sp macro="" textlink="">
      <xdr:nvSpPr>
        <xdr:cNvPr id="731" name="n_3aveValue【消防施設】&#10;一人当たり面積"/>
        <xdr:cNvSpPr txBox="1"/>
      </xdr:nvSpPr>
      <xdr:spPr>
        <a:xfrm>
          <a:off x="19310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115950</xdr:rowOff>
    </xdr:from>
    <xdr:ext cx="469744" cy="259045"/>
    <xdr:sp macro="" textlink="">
      <xdr:nvSpPr>
        <xdr:cNvPr id="732" name="n_4aveValue【消防施設】&#10;一人当たり面積"/>
        <xdr:cNvSpPr txBox="1"/>
      </xdr:nvSpPr>
      <xdr:spPr>
        <a:xfrm>
          <a:off x="184214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120122</xdr:rowOff>
    </xdr:from>
    <xdr:ext cx="469744" cy="259045"/>
    <xdr:sp macro="" textlink="">
      <xdr:nvSpPr>
        <xdr:cNvPr id="733" name="n_1main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129920</xdr:rowOff>
    </xdr:from>
    <xdr:ext cx="469744" cy="259045"/>
    <xdr:sp macro="" textlink="">
      <xdr:nvSpPr>
        <xdr:cNvPr id="734" name="n_2mainValue【消防施設】&#10;一人当たり面積"/>
        <xdr:cNvSpPr txBox="1"/>
      </xdr:nvSpPr>
      <xdr:spPr>
        <a:xfrm>
          <a:off x="20199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142983</xdr:rowOff>
    </xdr:from>
    <xdr:ext cx="469744" cy="259045"/>
    <xdr:sp macro="" textlink="">
      <xdr:nvSpPr>
        <xdr:cNvPr id="735" name="n_3mainValue【消防施設】&#10;一人当たり面積"/>
        <xdr:cNvSpPr txBox="1"/>
      </xdr:nvSpPr>
      <xdr:spPr>
        <a:xfrm>
          <a:off x="19310427"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146248</xdr:rowOff>
    </xdr:from>
    <xdr:ext cx="469744" cy="259045"/>
    <xdr:sp macro="" textlink="">
      <xdr:nvSpPr>
        <xdr:cNvPr id="736" name="n_4mainValue【消防施設】&#10;一人当たり面積"/>
        <xdr:cNvSpPr txBox="1"/>
      </xdr:nvSpPr>
      <xdr:spPr>
        <a:xfrm>
          <a:off x="184214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762" name="直線コネクタ 761"/>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763" name="【庁舎】&#10;有形固定資産減価償却率最小値テキスト"/>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764" name="直線コネクタ 763"/>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5"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6" name="直線コネクタ 765"/>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767" name="【庁舎】&#10;有形固定資産減価償却率平均値テキスト"/>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768" name="フローチャート: 判断 767"/>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69" name="フローチャート: 判断 76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770" name="フローチャート: 判断 769"/>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771" name="フローチャート: 判断 770"/>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772" name="フローチャート: 判断 771"/>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79284</xdr:rowOff>
    </xdr:from>
    <xdr:to>
      <xdr:col>85</xdr:col>
      <xdr:colOff>177800</xdr:colOff>
      <xdr:row>106</xdr:row>
      <xdr:rowOff>9434</xdr:rowOff>
    </xdr:to>
    <xdr:sp macro="" textlink="">
      <xdr:nvSpPr>
        <xdr:cNvPr id="778" name="楕円 777"/>
        <xdr:cNvSpPr/>
      </xdr:nvSpPr>
      <xdr:spPr>
        <a:xfrm>
          <a:off x="16268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57711</xdr:rowOff>
    </xdr:from>
    <xdr:ext cx="405111" cy="259045"/>
    <xdr:sp macro="" textlink="">
      <xdr:nvSpPr>
        <xdr:cNvPr id="779" name="【庁舎】&#10;有形固定資産減価償却率該当値テキスト"/>
        <xdr:cNvSpPr txBox="1"/>
      </xdr:nvSpPr>
      <xdr:spPr>
        <a:xfrm>
          <a:off x="16357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51526</xdr:rowOff>
    </xdr:from>
    <xdr:to>
      <xdr:col>81</xdr:col>
      <xdr:colOff>101600</xdr:colOff>
      <xdr:row>105</xdr:row>
      <xdr:rowOff>153126</xdr:rowOff>
    </xdr:to>
    <xdr:sp macro="" textlink="">
      <xdr:nvSpPr>
        <xdr:cNvPr id="780" name="楕円 779"/>
        <xdr:cNvSpPr/>
      </xdr:nvSpPr>
      <xdr:spPr>
        <a:xfrm>
          <a:off x="15430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102326</xdr:rowOff>
    </xdr:from>
    <xdr:to>
      <xdr:col>85</xdr:col>
      <xdr:colOff>127000</xdr:colOff>
      <xdr:row>105</xdr:row>
      <xdr:rowOff>130084</xdr:rowOff>
    </xdr:to>
    <xdr:cxnSp macro="">
      <xdr:nvCxnSpPr>
        <xdr:cNvPr id="781" name="直線コネクタ 780"/>
        <xdr:cNvCxnSpPr/>
      </xdr:nvCxnSpPr>
      <xdr:spPr>
        <a:xfrm>
          <a:off x="15481300" y="181045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18869</xdr:rowOff>
    </xdr:from>
    <xdr:to>
      <xdr:col>76</xdr:col>
      <xdr:colOff>165100</xdr:colOff>
      <xdr:row>105</xdr:row>
      <xdr:rowOff>120469</xdr:rowOff>
    </xdr:to>
    <xdr:sp macro="" textlink="">
      <xdr:nvSpPr>
        <xdr:cNvPr id="782" name="楕円 781"/>
        <xdr:cNvSpPr/>
      </xdr:nvSpPr>
      <xdr:spPr>
        <a:xfrm>
          <a:off x="14541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69669</xdr:rowOff>
    </xdr:from>
    <xdr:to>
      <xdr:col>81</xdr:col>
      <xdr:colOff>50800</xdr:colOff>
      <xdr:row>105</xdr:row>
      <xdr:rowOff>102326</xdr:rowOff>
    </xdr:to>
    <xdr:cxnSp macro="">
      <xdr:nvCxnSpPr>
        <xdr:cNvPr id="783" name="直線コネクタ 782"/>
        <xdr:cNvCxnSpPr/>
      </xdr:nvCxnSpPr>
      <xdr:spPr>
        <a:xfrm>
          <a:off x="14592300" y="1807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66221</xdr:rowOff>
    </xdr:from>
    <xdr:to>
      <xdr:col>72</xdr:col>
      <xdr:colOff>38100</xdr:colOff>
      <xdr:row>103</xdr:row>
      <xdr:rowOff>167821</xdr:rowOff>
    </xdr:to>
    <xdr:sp macro="" textlink="">
      <xdr:nvSpPr>
        <xdr:cNvPr id="784" name="楕円 783"/>
        <xdr:cNvSpPr/>
      </xdr:nvSpPr>
      <xdr:spPr>
        <a:xfrm>
          <a:off x="1365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117021</xdr:rowOff>
    </xdr:from>
    <xdr:to>
      <xdr:col>76</xdr:col>
      <xdr:colOff>114300</xdr:colOff>
      <xdr:row>105</xdr:row>
      <xdr:rowOff>69669</xdr:rowOff>
    </xdr:to>
    <xdr:cxnSp macro="">
      <xdr:nvCxnSpPr>
        <xdr:cNvPr id="785" name="直線コネクタ 784"/>
        <xdr:cNvCxnSpPr/>
      </xdr:nvCxnSpPr>
      <xdr:spPr>
        <a:xfrm>
          <a:off x="13703300" y="17776371"/>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66221</xdr:rowOff>
    </xdr:from>
    <xdr:to>
      <xdr:col>67</xdr:col>
      <xdr:colOff>101600</xdr:colOff>
      <xdr:row>103</xdr:row>
      <xdr:rowOff>167821</xdr:rowOff>
    </xdr:to>
    <xdr:sp macro="" textlink="">
      <xdr:nvSpPr>
        <xdr:cNvPr id="786" name="楕円 785"/>
        <xdr:cNvSpPr/>
      </xdr:nvSpPr>
      <xdr:spPr>
        <a:xfrm>
          <a:off x="12763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117021</xdr:rowOff>
    </xdr:from>
    <xdr:to>
      <xdr:col>71</xdr:col>
      <xdr:colOff>177800</xdr:colOff>
      <xdr:row>103</xdr:row>
      <xdr:rowOff>117021</xdr:rowOff>
    </xdr:to>
    <xdr:cxnSp macro="">
      <xdr:nvCxnSpPr>
        <xdr:cNvPr id="787" name="直線コネクタ 786"/>
        <xdr:cNvCxnSpPr/>
      </xdr:nvCxnSpPr>
      <xdr:spPr>
        <a:xfrm>
          <a:off x="12814300" y="17776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88"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789" name="n_2aveValue【庁舎】&#10;有形固定資産減価償却率"/>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790" name="n_3aveValue【庁舎】&#10;有形固定資産減価償却率"/>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88735</xdr:rowOff>
    </xdr:from>
    <xdr:ext cx="405111" cy="259045"/>
    <xdr:sp macro="" textlink="">
      <xdr:nvSpPr>
        <xdr:cNvPr id="791" name="n_4aveValue【庁舎】&#10;有形固定資産減価償却率"/>
        <xdr:cNvSpPr txBox="1"/>
      </xdr:nvSpPr>
      <xdr:spPr>
        <a:xfrm>
          <a:off x="12611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144253</xdr:rowOff>
    </xdr:from>
    <xdr:ext cx="405111" cy="259045"/>
    <xdr:sp macro="" textlink="">
      <xdr:nvSpPr>
        <xdr:cNvPr id="792" name="n_1mainValue【庁舎】&#10;有形固定資産減価償却率"/>
        <xdr:cNvSpPr txBox="1"/>
      </xdr:nvSpPr>
      <xdr:spPr>
        <a:xfrm>
          <a:off x="15266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111596</xdr:rowOff>
    </xdr:from>
    <xdr:ext cx="405111" cy="259045"/>
    <xdr:sp macro="" textlink="">
      <xdr:nvSpPr>
        <xdr:cNvPr id="793" name="n_2mainValue【庁舎】&#10;有形固定資産減価償却率"/>
        <xdr:cNvSpPr txBox="1"/>
      </xdr:nvSpPr>
      <xdr:spPr>
        <a:xfrm>
          <a:off x="14389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12898</xdr:rowOff>
    </xdr:from>
    <xdr:ext cx="405111" cy="259045"/>
    <xdr:sp macro="" textlink="">
      <xdr:nvSpPr>
        <xdr:cNvPr id="794" name="n_3mainValue【庁舎】&#10;有形固定資産減価償却率"/>
        <xdr:cNvSpPr txBox="1"/>
      </xdr:nvSpPr>
      <xdr:spPr>
        <a:xfrm>
          <a:off x="13500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12898</xdr:rowOff>
    </xdr:from>
    <xdr:ext cx="405111" cy="259045"/>
    <xdr:sp macro="" textlink="">
      <xdr:nvSpPr>
        <xdr:cNvPr id="795" name="n_4mainValue【庁舎】&#10;有形固定資産減価償却率"/>
        <xdr:cNvSpPr txBox="1"/>
      </xdr:nvSpPr>
      <xdr:spPr>
        <a:xfrm>
          <a:off x="12611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821" name="直線コネクタ 820"/>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822" name="【庁舎】&#10;一人当たり面積最小値テキスト"/>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823" name="直線コネクタ 822"/>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824"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825" name="直線コネクタ 824"/>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75128</xdr:rowOff>
    </xdr:from>
    <xdr:ext cx="469744" cy="259045"/>
    <xdr:sp macro="" textlink="">
      <xdr:nvSpPr>
        <xdr:cNvPr id="826" name="【庁舎】&#10;一人当たり面積平均値テキスト"/>
        <xdr:cNvSpPr txBox="1"/>
      </xdr:nvSpPr>
      <xdr:spPr>
        <a:xfrm>
          <a:off x="22199600" y="18077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827" name="フローチャート: 判断 826"/>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828" name="フローチャート: 判断 827"/>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829" name="フローチャート: 判断 828"/>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830" name="フローチャート: 判断 829"/>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831" name="フローチャート: 判断 830"/>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121194</xdr:rowOff>
    </xdr:from>
    <xdr:to>
      <xdr:col>116</xdr:col>
      <xdr:colOff>114300</xdr:colOff>
      <xdr:row>105</xdr:row>
      <xdr:rowOff>51344</xdr:rowOff>
    </xdr:to>
    <xdr:sp macro="" textlink="">
      <xdr:nvSpPr>
        <xdr:cNvPr id="837" name="楕円 836"/>
        <xdr:cNvSpPr/>
      </xdr:nvSpPr>
      <xdr:spPr>
        <a:xfrm>
          <a:off x="22110700" y="179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144071</xdr:rowOff>
    </xdr:from>
    <xdr:ext cx="469744" cy="259045"/>
    <xdr:sp macro="" textlink="">
      <xdr:nvSpPr>
        <xdr:cNvPr id="838" name="【庁舎】&#10;一人当たり面積該当値テキスト"/>
        <xdr:cNvSpPr txBox="1"/>
      </xdr:nvSpPr>
      <xdr:spPr>
        <a:xfrm>
          <a:off x="22199600" y="1780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136434</xdr:rowOff>
    </xdr:from>
    <xdr:to>
      <xdr:col>112</xdr:col>
      <xdr:colOff>38100</xdr:colOff>
      <xdr:row>105</xdr:row>
      <xdr:rowOff>66584</xdr:rowOff>
    </xdr:to>
    <xdr:sp macro="" textlink="">
      <xdr:nvSpPr>
        <xdr:cNvPr id="839" name="楕円 838"/>
        <xdr:cNvSpPr/>
      </xdr:nvSpPr>
      <xdr:spPr>
        <a:xfrm>
          <a:off x="2127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544</xdr:rowOff>
    </xdr:from>
    <xdr:to>
      <xdr:col>116</xdr:col>
      <xdr:colOff>63500</xdr:colOff>
      <xdr:row>105</xdr:row>
      <xdr:rowOff>15784</xdr:rowOff>
    </xdr:to>
    <xdr:cxnSp macro="">
      <xdr:nvCxnSpPr>
        <xdr:cNvPr id="840" name="直線コネクタ 839"/>
        <xdr:cNvCxnSpPr/>
      </xdr:nvCxnSpPr>
      <xdr:spPr>
        <a:xfrm flipV="1">
          <a:off x="21323300" y="1800279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149498</xdr:rowOff>
    </xdr:from>
    <xdr:to>
      <xdr:col>107</xdr:col>
      <xdr:colOff>101600</xdr:colOff>
      <xdr:row>105</xdr:row>
      <xdr:rowOff>79648</xdr:rowOff>
    </xdr:to>
    <xdr:sp macro="" textlink="">
      <xdr:nvSpPr>
        <xdr:cNvPr id="841" name="楕円 840"/>
        <xdr:cNvSpPr/>
      </xdr:nvSpPr>
      <xdr:spPr>
        <a:xfrm>
          <a:off x="20383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15784</xdr:rowOff>
    </xdr:from>
    <xdr:to>
      <xdr:col>111</xdr:col>
      <xdr:colOff>177800</xdr:colOff>
      <xdr:row>105</xdr:row>
      <xdr:rowOff>28848</xdr:rowOff>
    </xdr:to>
    <xdr:cxnSp macro="">
      <xdr:nvCxnSpPr>
        <xdr:cNvPr id="842" name="直線コネクタ 841"/>
        <xdr:cNvCxnSpPr/>
      </xdr:nvCxnSpPr>
      <xdr:spPr>
        <a:xfrm flipV="1">
          <a:off x="20434300" y="180180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843" name="楕円 842"/>
        <xdr:cNvSpPr/>
      </xdr:nvSpPr>
      <xdr:spPr>
        <a:xfrm>
          <a:off x="19494500" y="180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28848</xdr:rowOff>
    </xdr:from>
    <xdr:to>
      <xdr:col>107</xdr:col>
      <xdr:colOff>50800</xdr:colOff>
      <xdr:row>105</xdr:row>
      <xdr:rowOff>135527</xdr:rowOff>
    </xdr:to>
    <xdr:cxnSp macro="">
      <xdr:nvCxnSpPr>
        <xdr:cNvPr id="844" name="直線コネクタ 843"/>
        <xdr:cNvCxnSpPr/>
      </xdr:nvCxnSpPr>
      <xdr:spPr>
        <a:xfrm flipV="1">
          <a:off x="19545300" y="18031098"/>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67311</xdr:rowOff>
    </xdr:from>
    <xdr:to>
      <xdr:col>98</xdr:col>
      <xdr:colOff>38100</xdr:colOff>
      <xdr:row>99</xdr:row>
      <xdr:rowOff>168911</xdr:rowOff>
    </xdr:to>
    <xdr:sp macro="" textlink="">
      <xdr:nvSpPr>
        <xdr:cNvPr id="845" name="楕円 844"/>
        <xdr:cNvSpPr/>
      </xdr:nvSpPr>
      <xdr:spPr>
        <a:xfrm>
          <a:off x="18605500" y="170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118111</xdr:rowOff>
    </xdr:from>
    <xdr:to>
      <xdr:col>102</xdr:col>
      <xdr:colOff>114300</xdr:colOff>
      <xdr:row>105</xdr:row>
      <xdr:rowOff>135527</xdr:rowOff>
    </xdr:to>
    <xdr:cxnSp macro="">
      <xdr:nvCxnSpPr>
        <xdr:cNvPr id="846" name="直線コネクタ 845"/>
        <xdr:cNvCxnSpPr/>
      </xdr:nvCxnSpPr>
      <xdr:spPr>
        <a:xfrm>
          <a:off x="18656300" y="17091661"/>
          <a:ext cx="889000" cy="104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64788</xdr:rowOff>
    </xdr:from>
    <xdr:ext cx="469744" cy="259045"/>
    <xdr:sp macro="" textlink="">
      <xdr:nvSpPr>
        <xdr:cNvPr id="847" name="n_1aveValue【庁舎】&#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60433</xdr:rowOff>
    </xdr:from>
    <xdr:ext cx="469744" cy="259045"/>
    <xdr:sp macro="" textlink="">
      <xdr:nvSpPr>
        <xdr:cNvPr id="848" name="n_2aveValue【庁舎】&#10;一人当たり面積"/>
        <xdr:cNvSpPr txBox="1"/>
      </xdr:nvSpPr>
      <xdr:spPr>
        <a:xfrm>
          <a:off x="20199427" y="182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849" name="n_3aveValue【庁舎】&#10;一人当たり面積"/>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75672</xdr:rowOff>
    </xdr:from>
    <xdr:ext cx="469744" cy="259045"/>
    <xdr:sp macro="" textlink="">
      <xdr:nvSpPr>
        <xdr:cNvPr id="850" name="n_4aveValue【庁舎】&#10;一人当たり面積"/>
        <xdr:cNvSpPr txBox="1"/>
      </xdr:nvSpPr>
      <xdr:spPr>
        <a:xfrm>
          <a:off x="18421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83111</xdr:rowOff>
    </xdr:from>
    <xdr:ext cx="469744" cy="259045"/>
    <xdr:sp macro="" textlink="">
      <xdr:nvSpPr>
        <xdr:cNvPr id="851" name="n_1mainValue【庁舎】&#10;一人当たり面積"/>
        <xdr:cNvSpPr txBox="1"/>
      </xdr:nvSpPr>
      <xdr:spPr>
        <a:xfrm>
          <a:off x="210757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96175</xdr:rowOff>
    </xdr:from>
    <xdr:ext cx="469744" cy="259045"/>
    <xdr:sp macro="" textlink="">
      <xdr:nvSpPr>
        <xdr:cNvPr id="852" name="n_2mainValue【庁舎】&#10;一人当たり面積"/>
        <xdr:cNvSpPr txBox="1"/>
      </xdr:nvSpPr>
      <xdr:spPr>
        <a:xfrm>
          <a:off x="20199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853" name="n_3main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13988</xdr:rowOff>
    </xdr:from>
    <xdr:ext cx="469744" cy="259045"/>
    <xdr:sp macro="" textlink="">
      <xdr:nvSpPr>
        <xdr:cNvPr id="854" name="n_4mainValue【庁舎】&#10;一人当たり面積"/>
        <xdr:cNvSpPr txBox="1"/>
      </xdr:nvSpPr>
      <xdr:spPr>
        <a:xfrm>
          <a:off x="18421427" y="1681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本庁舎は、平成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年に建設、各支所は平成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22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に建設したため有形固定資産減価償却率が類似団体とほぼ同程度となっています。保健センター、図書館、体育館、消防施設、一般廃棄物処理施設は、昭和４０年代から昭和５０年代に整備しているものが多く、それらの施設が耐用年数を迎えつつあることから、有形固定資産減価償却率が全国平均や類似団体より高い水準にあります。予防的な修繕や改修を行うことにより、施設の機能を適正に維持するなど長寿命化を図っていきます。一般廃棄物処理施設については、令和３年度末完了予定で現在更新事業が進んで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10,575
10,477
419.29
12,674,207
12,435,783
221,536
6,867,970
12,963,807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人口の減少や全国平均を上回る高齢化率（</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月末</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44.5</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％）に加え、町内に中心となる産業が少ないこと等により、財政基盤が弱く、類似団体平均をかなり下回っている。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組織の見直しや直営事業の民間委託等により平成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策定の邑南町行財政改善計画を着実に実行し、現在行っている新発債の制限の継続による公債費の減少に努め、活力あるまちづくりを展開しつつ、行政の効率化を進めることによって、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町村合併まで福祉施設の運営を直営で行っていたため、近隣自治体と比較して職員数が多い状態にあったが、施設の民間譲渡等を行い職員数の削減を行ってきた。また、新年度予算編成時に新発債の制限をかけることや、予算編成方針に邑南町行財政改善計画の確実な実行を掲げ、経常収支比率の改善に努めてい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30797</xdr:rowOff>
    </xdr:from>
    <xdr:to>
      <xdr:col>23</xdr:col>
      <xdr:colOff>133350</xdr:colOff>
      <xdr:row>65</xdr:row>
      <xdr:rowOff>48895</xdr:rowOff>
    </xdr:to>
    <xdr:cxnSp macro="">
      <xdr:nvCxnSpPr>
        <xdr:cNvPr id="130" name="直線コネクタ 129"/>
        <xdr:cNvCxnSpPr/>
      </xdr:nvCxnSpPr>
      <xdr:spPr>
        <a:xfrm>
          <a:off x="4114800" y="1117504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69532</xdr:rowOff>
    </xdr:from>
    <xdr:to>
      <xdr:col>19</xdr:col>
      <xdr:colOff>133350</xdr:colOff>
      <xdr:row>65</xdr:row>
      <xdr:rowOff>30797</xdr:rowOff>
    </xdr:to>
    <xdr:cxnSp macro="">
      <xdr:nvCxnSpPr>
        <xdr:cNvPr id="133" name="直線コネクタ 132"/>
        <xdr:cNvCxnSpPr/>
      </xdr:nvCxnSpPr>
      <xdr:spPr>
        <a:xfrm>
          <a:off x="3225800" y="1104233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69532</xdr:rowOff>
    </xdr:from>
    <xdr:to>
      <xdr:col>15</xdr:col>
      <xdr:colOff>82550</xdr:colOff>
      <xdr:row>64</xdr:row>
      <xdr:rowOff>99695</xdr:rowOff>
    </xdr:to>
    <xdr:cxnSp macro="">
      <xdr:nvCxnSpPr>
        <xdr:cNvPr id="136" name="直線コネクタ 135"/>
        <xdr:cNvCxnSpPr/>
      </xdr:nvCxnSpPr>
      <xdr:spPr>
        <a:xfrm flipV="1">
          <a:off x="2336800" y="1104233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99695</xdr:rowOff>
    </xdr:to>
    <xdr:cxnSp macro="">
      <xdr:nvCxnSpPr>
        <xdr:cNvPr id="139" name="直線コネクタ 138"/>
        <xdr:cNvCxnSpPr/>
      </xdr:nvCxnSpPr>
      <xdr:spPr>
        <a:xfrm>
          <a:off x="1447800" y="110604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169545</xdr:rowOff>
    </xdr:from>
    <xdr:to>
      <xdr:col>23</xdr:col>
      <xdr:colOff>184150</xdr:colOff>
      <xdr:row>65</xdr:row>
      <xdr:rowOff>99695</xdr:rowOff>
    </xdr:to>
    <xdr:sp macro="" textlink="">
      <xdr:nvSpPr>
        <xdr:cNvPr id="149" name="楕円 148"/>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141622</xdr:rowOff>
    </xdr:from>
    <xdr:ext cx="762000" cy="259045"/>
    <xdr:sp macro="" textlink="">
      <xdr:nvSpPr>
        <xdr:cNvPr id="150" name="財政構造の弾力性該当値テキスト"/>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151447</xdr:rowOff>
    </xdr:from>
    <xdr:to>
      <xdr:col>19</xdr:col>
      <xdr:colOff>184150</xdr:colOff>
      <xdr:row>65</xdr:row>
      <xdr:rowOff>81597</xdr:rowOff>
    </xdr:to>
    <xdr:sp macro="" textlink="">
      <xdr:nvSpPr>
        <xdr:cNvPr id="151" name="楕円 150"/>
        <xdr:cNvSpPr/>
      </xdr:nvSpPr>
      <xdr:spPr>
        <a:xfrm>
          <a:off x="4064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66374</xdr:rowOff>
    </xdr:from>
    <xdr:ext cx="736600" cy="259045"/>
    <xdr:sp macro="" textlink="">
      <xdr:nvSpPr>
        <xdr:cNvPr id="152" name="テキスト ボックス 151"/>
        <xdr:cNvSpPr txBox="1"/>
      </xdr:nvSpPr>
      <xdr:spPr>
        <a:xfrm>
          <a:off x="3733800" y="1121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18732</xdr:rowOff>
    </xdr:from>
    <xdr:to>
      <xdr:col>15</xdr:col>
      <xdr:colOff>133350</xdr:colOff>
      <xdr:row>64</xdr:row>
      <xdr:rowOff>120332</xdr:rowOff>
    </xdr:to>
    <xdr:sp macro="" textlink="">
      <xdr:nvSpPr>
        <xdr:cNvPr id="153" name="楕円 152"/>
        <xdr:cNvSpPr/>
      </xdr:nvSpPr>
      <xdr:spPr>
        <a:xfrm>
          <a:off x="3175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105109</xdr:rowOff>
    </xdr:from>
    <xdr:ext cx="762000" cy="259045"/>
    <xdr:sp macro="" textlink="">
      <xdr:nvSpPr>
        <xdr:cNvPr id="154" name="テキスト ボックス 153"/>
        <xdr:cNvSpPr txBox="1"/>
      </xdr:nvSpPr>
      <xdr:spPr>
        <a:xfrm>
          <a:off x="2844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5" name="楕円 154"/>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6" name="テキスト ボックス 155"/>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7" name="楕円 156"/>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58" name="テキスト ボックス 157"/>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類似団体と比較して１人当たりの人件費及び物件費が多い。</a:t>
          </a:r>
        </a:p>
        <a:p>
          <a:r>
            <a:rPr kumimoji="1" lang="ja-JP" altLang="en-US" sz="1300">
              <a:latin typeface="ＭＳ Ｐゴシック" panose="020B0600070205080204" pitchFamily="50" charset="-128"/>
              <a:ea typeface="ＭＳ Ｐゴシック" panose="020B0600070205080204" pitchFamily="50" charset="-128"/>
            </a:rPr>
            <a:t>　人口は減少傾向にあるが、面積は広大で居住地が分散しているため窓口業務等行政サービスの集約化が難しく、職員の削減、設備の統合等による維持管理経費の削減が行えていないことが一因である。</a:t>
          </a:r>
        </a:p>
        <a:p>
          <a:r>
            <a:rPr kumimoji="1" lang="ja-JP" altLang="en-US" sz="1300">
              <a:latin typeface="ＭＳ Ｐゴシック" panose="020B0600070205080204" pitchFamily="50" charset="-128"/>
              <a:ea typeface="ＭＳ Ｐゴシック" panose="020B0600070205080204" pitchFamily="50" charset="-128"/>
            </a:rPr>
            <a:t>　その他、共同処理を行う事務組合に対する負担金や福祉施設の指定管理料等の割合が大きい。今後、公共施設等総合管理計画に基づいた施設の統合・廃止や行財政改善計画に基づく維持管理経費の削減を目指し、限られた財源で、効率的かつ適正な行政サービスの提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53880</xdr:rowOff>
    </xdr:from>
    <xdr:to>
      <xdr:col>23</xdr:col>
      <xdr:colOff>133350</xdr:colOff>
      <xdr:row>86</xdr:row>
      <xdr:rowOff>59764</xdr:rowOff>
    </xdr:to>
    <xdr:cxnSp macro="">
      <xdr:nvCxnSpPr>
        <xdr:cNvPr id="191" name="直線コネクタ 190"/>
        <xdr:cNvCxnSpPr/>
      </xdr:nvCxnSpPr>
      <xdr:spPr>
        <a:xfrm flipV="1">
          <a:off x="4114800" y="14798580"/>
          <a:ext cx="838200" cy="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4374</xdr:rowOff>
    </xdr:from>
    <xdr:ext cx="762000" cy="259045"/>
    <xdr:sp macro="" textlink="">
      <xdr:nvSpPr>
        <xdr:cNvPr id="192" name="人件費・物件費等の状況平均値テキスト"/>
        <xdr:cNvSpPr txBox="1"/>
      </xdr:nvSpPr>
      <xdr:spPr>
        <a:xfrm>
          <a:off x="5041900" y="14234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59764</xdr:rowOff>
    </xdr:from>
    <xdr:to>
      <xdr:col>19</xdr:col>
      <xdr:colOff>133350</xdr:colOff>
      <xdr:row>86</xdr:row>
      <xdr:rowOff>133886</xdr:rowOff>
    </xdr:to>
    <xdr:cxnSp macro="">
      <xdr:nvCxnSpPr>
        <xdr:cNvPr id="194" name="直線コネクタ 193"/>
        <xdr:cNvCxnSpPr/>
      </xdr:nvCxnSpPr>
      <xdr:spPr>
        <a:xfrm flipV="1">
          <a:off x="3225800" y="14804464"/>
          <a:ext cx="889000" cy="7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44614</xdr:rowOff>
    </xdr:from>
    <xdr:ext cx="736600" cy="259045"/>
    <xdr:sp macro="" textlink="">
      <xdr:nvSpPr>
        <xdr:cNvPr id="196" name="テキスト ボックス 195"/>
        <xdr:cNvSpPr txBox="1"/>
      </xdr:nvSpPr>
      <xdr:spPr>
        <a:xfrm>
          <a:off x="3733800" y="14103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28466</xdr:rowOff>
    </xdr:from>
    <xdr:to>
      <xdr:col>15</xdr:col>
      <xdr:colOff>82550</xdr:colOff>
      <xdr:row>86</xdr:row>
      <xdr:rowOff>133886</xdr:rowOff>
    </xdr:to>
    <xdr:cxnSp macro="">
      <xdr:nvCxnSpPr>
        <xdr:cNvPr id="197" name="直線コネクタ 196"/>
        <xdr:cNvCxnSpPr/>
      </xdr:nvCxnSpPr>
      <xdr:spPr>
        <a:xfrm>
          <a:off x="2336800" y="14773166"/>
          <a:ext cx="889000" cy="1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33331</xdr:rowOff>
    </xdr:from>
    <xdr:ext cx="762000" cy="259045"/>
    <xdr:sp macro="" textlink="">
      <xdr:nvSpPr>
        <xdr:cNvPr id="199" name="テキスト ボックス 198"/>
        <xdr:cNvSpPr txBox="1"/>
      </xdr:nvSpPr>
      <xdr:spPr>
        <a:xfrm>
          <a:off x="2844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28466</xdr:rowOff>
    </xdr:from>
    <xdr:to>
      <xdr:col>11</xdr:col>
      <xdr:colOff>31750</xdr:colOff>
      <xdr:row>86</xdr:row>
      <xdr:rowOff>31908</xdr:rowOff>
    </xdr:to>
    <xdr:cxnSp macro="">
      <xdr:nvCxnSpPr>
        <xdr:cNvPr id="200" name="直線コネクタ 199"/>
        <xdr:cNvCxnSpPr/>
      </xdr:nvCxnSpPr>
      <xdr:spPr>
        <a:xfrm flipV="1">
          <a:off x="1447800" y="14773166"/>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17370</xdr:rowOff>
    </xdr:from>
    <xdr:ext cx="762000" cy="259045"/>
    <xdr:sp macro="" textlink="">
      <xdr:nvSpPr>
        <xdr:cNvPr id="202" name="テキスト ボックス 201"/>
        <xdr:cNvSpPr txBox="1"/>
      </xdr:nvSpPr>
      <xdr:spPr>
        <a:xfrm>
          <a:off x="1955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115929</xdr:rowOff>
    </xdr:from>
    <xdr:ext cx="762000" cy="259045"/>
    <xdr:sp macro="" textlink="">
      <xdr:nvSpPr>
        <xdr:cNvPr id="204" name="テキスト ボックス 203"/>
        <xdr:cNvSpPr txBox="1"/>
      </xdr:nvSpPr>
      <xdr:spPr>
        <a:xfrm>
          <a:off x="1066800" y="140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3080</xdr:rowOff>
    </xdr:from>
    <xdr:to>
      <xdr:col>23</xdr:col>
      <xdr:colOff>184150</xdr:colOff>
      <xdr:row>86</xdr:row>
      <xdr:rowOff>104680</xdr:rowOff>
    </xdr:to>
    <xdr:sp macro="" textlink="">
      <xdr:nvSpPr>
        <xdr:cNvPr id="210" name="楕円 209"/>
        <xdr:cNvSpPr/>
      </xdr:nvSpPr>
      <xdr:spPr>
        <a:xfrm>
          <a:off x="4902200" y="147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146607</xdr:rowOff>
    </xdr:from>
    <xdr:ext cx="762000" cy="259045"/>
    <xdr:sp macro="" textlink="">
      <xdr:nvSpPr>
        <xdr:cNvPr id="211" name="人件費・物件費等の状況該当値テキスト"/>
        <xdr:cNvSpPr txBox="1"/>
      </xdr:nvSpPr>
      <xdr:spPr>
        <a:xfrm>
          <a:off x="5041900" y="1471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8964</xdr:rowOff>
    </xdr:from>
    <xdr:to>
      <xdr:col>19</xdr:col>
      <xdr:colOff>184150</xdr:colOff>
      <xdr:row>86</xdr:row>
      <xdr:rowOff>110564</xdr:rowOff>
    </xdr:to>
    <xdr:sp macro="" textlink="">
      <xdr:nvSpPr>
        <xdr:cNvPr id="212" name="楕円 211"/>
        <xdr:cNvSpPr/>
      </xdr:nvSpPr>
      <xdr:spPr>
        <a:xfrm>
          <a:off x="4064000" y="147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95341</xdr:rowOff>
    </xdr:from>
    <xdr:ext cx="736600" cy="259045"/>
    <xdr:sp macro="" textlink="">
      <xdr:nvSpPr>
        <xdr:cNvPr id="213" name="テキスト ボックス 212"/>
        <xdr:cNvSpPr txBox="1"/>
      </xdr:nvSpPr>
      <xdr:spPr>
        <a:xfrm>
          <a:off x="3733800" y="14840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83086</xdr:rowOff>
    </xdr:from>
    <xdr:to>
      <xdr:col>15</xdr:col>
      <xdr:colOff>133350</xdr:colOff>
      <xdr:row>87</xdr:row>
      <xdr:rowOff>13236</xdr:rowOff>
    </xdr:to>
    <xdr:sp macro="" textlink="">
      <xdr:nvSpPr>
        <xdr:cNvPr id="214" name="楕円 213"/>
        <xdr:cNvSpPr/>
      </xdr:nvSpPr>
      <xdr:spPr>
        <a:xfrm>
          <a:off x="3175000" y="148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169463</xdr:rowOff>
    </xdr:from>
    <xdr:ext cx="762000" cy="259045"/>
    <xdr:sp macro="" textlink="">
      <xdr:nvSpPr>
        <xdr:cNvPr id="215" name="テキスト ボックス 214"/>
        <xdr:cNvSpPr txBox="1"/>
      </xdr:nvSpPr>
      <xdr:spPr>
        <a:xfrm>
          <a:off x="2844800" y="1491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149116</xdr:rowOff>
    </xdr:from>
    <xdr:to>
      <xdr:col>11</xdr:col>
      <xdr:colOff>82550</xdr:colOff>
      <xdr:row>86</xdr:row>
      <xdr:rowOff>79266</xdr:rowOff>
    </xdr:to>
    <xdr:sp macro="" textlink="">
      <xdr:nvSpPr>
        <xdr:cNvPr id="216" name="楕円 215"/>
        <xdr:cNvSpPr/>
      </xdr:nvSpPr>
      <xdr:spPr>
        <a:xfrm>
          <a:off x="2286000" y="147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64043</xdr:rowOff>
    </xdr:from>
    <xdr:ext cx="762000" cy="259045"/>
    <xdr:sp macro="" textlink="">
      <xdr:nvSpPr>
        <xdr:cNvPr id="217" name="テキスト ボックス 216"/>
        <xdr:cNvSpPr txBox="1"/>
      </xdr:nvSpPr>
      <xdr:spPr>
        <a:xfrm>
          <a:off x="1955800" y="148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152558</xdr:rowOff>
    </xdr:from>
    <xdr:to>
      <xdr:col>7</xdr:col>
      <xdr:colOff>31750</xdr:colOff>
      <xdr:row>86</xdr:row>
      <xdr:rowOff>82708</xdr:rowOff>
    </xdr:to>
    <xdr:sp macro="" textlink="">
      <xdr:nvSpPr>
        <xdr:cNvPr id="218" name="楕円 217"/>
        <xdr:cNvSpPr/>
      </xdr:nvSpPr>
      <xdr:spPr>
        <a:xfrm>
          <a:off x="1397000" y="147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67485</xdr:rowOff>
    </xdr:from>
    <xdr:ext cx="762000" cy="259045"/>
    <xdr:sp macro="" textlink="">
      <xdr:nvSpPr>
        <xdr:cNvPr id="219" name="テキスト ボックス 218"/>
        <xdr:cNvSpPr txBox="1"/>
      </xdr:nvSpPr>
      <xdr:spPr>
        <a:xfrm>
          <a:off x="1066800" y="1481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平成２８年度から実施している給与の総合的見直しによる現給保障や、高齢層職員の退職及び３０代から４０代の職員採用により、人員構造が平準化されたことで近年は下降傾向の数値となっている。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85271</xdr:rowOff>
    </xdr:to>
    <xdr:cxnSp macro="">
      <xdr:nvCxnSpPr>
        <xdr:cNvPr id="255" name="直線コネクタ 254"/>
        <xdr:cNvCxnSpPr/>
      </xdr:nvCxnSpPr>
      <xdr:spPr>
        <a:xfrm flipV="1">
          <a:off x="16179800" y="149841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51707</xdr:rowOff>
    </xdr:to>
    <xdr:cxnSp macro="">
      <xdr:nvCxnSpPr>
        <xdr:cNvPr id="258" name="直線コネクタ 257"/>
        <xdr:cNvCxnSpPr/>
      </xdr:nvCxnSpPr>
      <xdr:spPr>
        <a:xfrm flipV="1">
          <a:off x="15290800" y="150014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0" name="テキスト ボックス 259"/>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120650</xdr:rowOff>
    </xdr:to>
    <xdr:cxnSp macro="">
      <xdr:nvCxnSpPr>
        <xdr:cNvPr id="261" name="直線コネクタ 260"/>
        <xdr:cNvCxnSpPr/>
      </xdr:nvCxnSpPr>
      <xdr:spPr>
        <a:xfrm flipV="1">
          <a:off x="14401800" y="151393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3" name="テキスト ボックス 262"/>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155121</xdr:rowOff>
    </xdr:to>
    <xdr:cxnSp macro="">
      <xdr:nvCxnSpPr>
        <xdr:cNvPr id="264" name="直線コネクタ 263"/>
        <xdr:cNvCxnSpPr/>
      </xdr:nvCxnSpPr>
      <xdr:spPr>
        <a:xfrm flipV="1">
          <a:off x="13512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6" name="テキスト ボックス 265"/>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4" name="楕円 273"/>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5"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6" name="楕円 275"/>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7" name="テキスト ボックス 276"/>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78" name="楕円 277"/>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79" name="テキスト ボックス 278"/>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2" name="楕円 281"/>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3" name="テキスト ボックス 282"/>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面積が広いうえ、人口が集中している地域が分散していることに加え、高齢化率が</a:t>
          </a:r>
          <a:r>
            <a:rPr kumimoji="1" lang="en-US" altLang="ja-JP" sz="1300">
              <a:solidFill>
                <a:schemeClr val="tx1"/>
              </a:solidFill>
              <a:latin typeface="ＭＳ Ｐゴシック" panose="020B0600070205080204" pitchFamily="50" charset="-128"/>
              <a:ea typeface="ＭＳ Ｐゴシック" panose="020B0600070205080204" pitchFamily="50" charset="-128"/>
            </a:rPr>
            <a:t>44.5</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2020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末）と全国平均に比べ非常に高く、公共交通機関の少ない本町の現状では、支所等の行政サービスを集約化することによる職員数の削減は難しい。また、道路改良や農業、保健福祉事業における個別訪問など、面積に応じた人員配置が必要な事業が多いため、人口に対する職員数が多くなっている。今後、行財政改善計画に基づき、事務事業の整理縮小や組織・機構の見直しを行うとともに職員育成を行い、行政のスリム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165664</xdr:rowOff>
    </xdr:from>
    <xdr:to>
      <xdr:col>81</xdr:col>
      <xdr:colOff>44450</xdr:colOff>
      <xdr:row>67</xdr:row>
      <xdr:rowOff>43815</xdr:rowOff>
    </xdr:to>
    <xdr:cxnSp macro="">
      <xdr:nvCxnSpPr>
        <xdr:cNvPr id="318" name="直線コネクタ 317"/>
        <xdr:cNvCxnSpPr/>
      </xdr:nvCxnSpPr>
      <xdr:spPr>
        <a:xfrm>
          <a:off x="16179800" y="11481364"/>
          <a:ext cx="8382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19" name="定員管理の状況平均値テキスト"/>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148237</xdr:rowOff>
    </xdr:from>
    <xdr:to>
      <xdr:col>77</xdr:col>
      <xdr:colOff>44450</xdr:colOff>
      <xdr:row>66</xdr:row>
      <xdr:rowOff>165664</xdr:rowOff>
    </xdr:to>
    <xdr:cxnSp macro="">
      <xdr:nvCxnSpPr>
        <xdr:cNvPr id="321" name="直線コネクタ 320"/>
        <xdr:cNvCxnSpPr/>
      </xdr:nvCxnSpPr>
      <xdr:spPr>
        <a:xfrm>
          <a:off x="15290800" y="11463937"/>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3" name="テキスト ボックス 322"/>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106680</xdr:rowOff>
    </xdr:from>
    <xdr:to>
      <xdr:col>72</xdr:col>
      <xdr:colOff>203200</xdr:colOff>
      <xdr:row>66</xdr:row>
      <xdr:rowOff>148237</xdr:rowOff>
    </xdr:to>
    <xdr:cxnSp macro="">
      <xdr:nvCxnSpPr>
        <xdr:cNvPr id="324" name="直線コネクタ 323"/>
        <xdr:cNvCxnSpPr/>
      </xdr:nvCxnSpPr>
      <xdr:spPr>
        <a:xfrm>
          <a:off x="14401800" y="11422380"/>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26" name="テキスト ボックス 325"/>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46355</xdr:rowOff>
    </xdr:from>
    <xdr:to>
      <xdr:col>68</xdr:col>
      <xdr:colOff>152400</xdr:colOff>
      <xdr:row>66</xdr:row>
      <xdr:rowOff>106680</xdr:rowOff>
    </xdr:to>
    <xdr:cxnSp macro="">
      <xdr:nvCxnSpPr>
        <xdr:cNvPr id="327" name="直線コネクタ 326"/>
        <xdr:cNvCxnSpPr/>
      </xdr:nvCxnSpPr>
      <xdr:spPr>
        <a:xfrm>
          <a:off x="13512800" y="113620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29" name="テキスト ボックス 328"/>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164465</xdr:rowOff>
    </xdr:from>
    <xdr:to>
      <xdr:col>81</xdr:col>
      <xdr:colOff>95250</xdr:colOff>
      <xdr:row>67</xdr:row>
      <xdr:rowOff>94615</xdr:rowOff>
    </xdr:to>
    <xdr:sp macro="" textlink="">
      <xdr:nvSpPr>
        <xdr:cNvPr id="337" name="楕円 336"/>
        <xdr:cNvSpPr/>
      </xdr:nvSpPr>
      <xdr:spPr>
        <a:xfrm>
          <a:off x="169672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60342</xdr:rowOff>
    </xdr:from>
    <xdr:ext cx="762000" cy="259045"/>
    <xdr:sp macro="" textlink="">
      <xdr:nvSpPr>
        <xdr:cNvPr id="338" name="定員管理の状況該当値テキスト"/>
        <xdr:cNvSpPr txBox="1"/>
      </xdr:nvSpPr>
      <xdr:spPr>
        <a:xfrm>
          <a:off x="17106900" y="1137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114864</xdr:rowOff>
    </xdr:from>
    <xdr:to>
      <xdr:col>77</xdr:col>
      <xdr:colOff>95250</xdr:colOff>
      <xdr:row>67</xdr:row>
      <xdr:rowOff>45014</xdr:rowOff>
    </xdr:to>
    <xdr:sp macro="" textlink="">
      <xdr:nvSpPr>
        <xdr:cNvPr id="339" name="楕円 338"/>
        <xdr:cNvSpPr/>
      </xdr:nvSpPr>
      <xdr:spPr>
        <a:xfrm>
          <a:off x="16129000" y="114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29791</xdr:rowOff>
    </xdr:from>
    <xdr:ext cx="736600" cy="259045"/>
    <xdr:sp macro="" textlink="">
      <xdr:nvSpPr>
        <xdr:cNvPr id="340" name="テキスト ボックス 339"/>
        <xdr:cNvSpPr txBox="1"/>
      </xdr:nvSpPr>
      <xdr:spPr>
        <a:xfrm>
          <a:off x="15798800" y="11516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97437</xdr:rowOff>
    </xdr:from>
    <xdr:to>
      <xdr:col>73</xdr:col>
      <xdr:colOff>44450</xdr:colOff>
      <xdr:row>67</xdr:row>
      <xdr:rowOff>27587</xdr:rowOff>
    </xdr:to>
    <xdr:sp macro="" textlink="">
      <xdr:nvSpPr>
        <xdr:cNvPr id="341" name="楕円 340"/>
        <xdr:cNvSpPr/>
      </xdr:nvSpPr>
      <xdr:spPr>
        <a:xfrm>
          <a:off x="15240000" y="11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12364</xdr:rowOff>
    </xdr:from>
    <xdr:ext cx="762000" cy="259045"/>
    <xdr:sp macro="" textlink="">
      <xdr:nvSpPr>
        <xdr:cNvPr id="342" name="テキスト ボックス 341"/>
        <xdr:cNvSpPr txBox="1"/>
      </xdr:nvSpPr>
      <xdr:spPr>
        <a:xfrm>
          <a:off x="14909800" y="1149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55880</xdr:rowOff>
    </xdr:from>
    <xdr:to>
      <xdr:col>68</xdr:col>
      <xdr:colOff>203200</xdr:colOff>
      <xdr:row>66</xdr:row>
      <xdr:rowOff>157480</xdr:rowOff>
    </xdr:to>
    <xdr:sp macro="" textlink="">
      <xdr:nvSpPr>
        <xdr:cNvPr id="343" name="楕円 342"/>
        <xdr:cNvSpPr/>
      </xdr:nvSpPr>
      <xdr:spPr>
        <a:xfrm>
          <a:off x="14351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142257</xdr:rowOff>
    </xdr:from>
    <xdr:ext cx="762000" cy="259045"/>
    <xdr:sp macro="" textlink="">
      <xdr:nvSpPr>
        <xdr:cNvPr id="344" name="テキスト ボックス 343"/>
        <xdr:cNvSpPr txBox="1"/>
      </xdr:nvSpPr>
      <xdr:spPr>
        <a:xfrm>
          <a:off x="14020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167005</xdr:rowOff>
    </xdr:from>
    <xdr:to>
      <xdr:col>64</xdr:col>
      <xdr:colOff>152400</xdr:colOff>
      <xdr:row>66</xdr:row>
      <xdr:rowOff>97155</xdr:rowOff>
    </xdr:to>
    <xdr:sp macro="" textlink="">
      <xdr:nvSpPr>
        <xdr:cNvPr id="345" name="楕円 344"/>
        <xdr:cNvSpPr/>
      </xdr:nvSpPr>
      <xdr:spPr>
        <a:xfrm>
          <a:off x="13462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81932</xdr:rowOff>
    </xdr:from>
    <xdr:ext cx="762000" cy="259045"/>
    <xdr:sp macro="" textlink="">
      <xdr:nvSpPr>
        <xdr:cNvPr id="346" name="テキスト ボックス 345"/>
        <xdr:cNvSpPr txBox="1"/>
      </xdr:nvSpPr>
      <xdr:spPr>
        <a:xfrm>
          <a:off x="13131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起債償還額については、新発債の抑制や合併前後の大型建設事業の償還の終了に伴い、近年減少している。一方で、今後は</a:t>
          </a:r>
          <a:r>
            <a:rPr kumimoji="1" lang="en-US" altLang="ja-JP" sz="1300">
              <a:solidFill>
                <a:schemeClr val="tx1"/>
              </a:solidFill>
              <a:latin typeface="ＭＳ Ｐゴシック" panose="020B0600070205080204" pitchFamily="50" charset="-128"/>
              <a:ea typeface="ＭＳ Ｐゴシック" panose="020B0600070205080204" pitchFamily="50" charset="-128"/>
            </a:rPr>
            <a:t>R2</a:t>
          </a:r>
          <a:r>
            <a:rPr kumimoji="1" lang="ja-JP" altLang="en-US" sz="1300">
              <a:solidFill>
                <a:schemeClr val="tx1"/>
              </a:solidFill>
              <a:latin typeface="ＭＳ Ｐゴシック" panose="020B0600070205080204" pitchFamily="50" charset="-128"/>
              <a:ea typeface="ＭＳ Ｐゴシック" panose="020B0600070205080204" pitchFamily="50" charset="-128"/>
            </a:rPr>
            <a:t>国調人口の減等による普通交付税の減額に加え、Ｈ</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～Ｒ</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ごみ処理施設整備（事務組合事業）、Ｒ</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R6</a:t>
          </a:r>
          <a:r>
            <a:rPr kumimoji="1" lang="ja-JP" altLang="en-US" sz="1300">
              <a:solidFill>
                <a:schemeClr val="tx1"/>
              </a:solidFill>
              <a:latin typeface="ＭＳ Ｐゴシック" panose="020B0600070205080204" pitchFamily="50" charset="-128"/>
              <a:ea typeface="ＭＳ Ｐゴシック" panose="020B0600070205080204" pitchFamily="50" charset="-128"/>
            </a:rPr>
            <a:t>公立病院改修、町立中学校改修、</a:t>
          </a:r>
          <a:r>
            <a:rPr kumimoji="1" lang="en-US" altLang="ja-JP" sz="1300">
              <a:solidFill>
                <a:schemeClr val="tx1"/>
              </a:solidFill>
              <a:latin typeface="ＭＳ Ｐゴシック" panose="020B0600070205080204" pitchFamily="50" charset="-128"/>
              <a:ea typeface="ＭＳ Ｐゴシック" panose="020B0600070205080204" pitchFamily="50" charset="-128"/>
            </a:rPr>
            <a:t>R3</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R6</a:t>
          </a:r>
          <a:r>
            <a:rPr kumimoji="1" lang="ja-JP" altLang="en-US" sz="1300">
              <a:solidFill>
                <a:schemeClr val="tx1"/>
              </a:solidFill>
              <a:latin typeface="ＭＳ Ｐゴシック" panose="020B0600070205080204" pitchFamily="50" charset="-128"/>
              <a:ea typeface="ＭＳ Ｐゴシック" panose="020B0600070205080204" pitchFamily="50" charset="-128"/>
            </a:rPr>
            <a:t>道の駅整備等の大型建設事業が予定されており、その影響が懸念される。引き続き、普通建設事業の年間起債額を５億円以内とし新発債を抑制するとともに、繰上償還を行うことで、数値の改善に努める。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7055</xdr:rowOff>
    </xdr:from>
    <xdr:to>
      <xdr:col>81</xdr:col>
      <xdr:colOff>44450</xdr:colOff>
      <xdr:row>45</xdr:row>
      <xdr:rowOff>60678</xdr:rowOff>
    </xdr:to>
    <xdr:cxnSp macro="">
      <xdr:nvCxnSpPr>
        <xdr:cNvPr id="381" name="直線コネクタ 380"/>
        <xdr:cNvCxnSpPr/>
      </xdr:nvCxnSpPr>
      <xdr:spPr>
        <a:xfrm>
          <a:off x="16179800" y="772230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2"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111478</xdr:rowOff>
    </xdr:from>
    <xdr:to>
      <xdr:col>77</xdr:col>
      <xdr:colOff>44450</xdr:colOff>
      <xdr:row>45</xdr:row>
      <xdr:rowOff>7055</xdr:rowOff>
    </xdr:to>
    <xdr:cxnSp macro="">
      <xdr:nvCxnSpPr>
        <xdr:cNvPr id="384" name="直線コネクタ 383"/>
        <xdr:cNvCxnSpPr/>
      </xdr:nvCxnSpPr>
      <xdr:spPr>
        <a:xfrm>
          <a:off x="15290800" y="76552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6" name="テキスト ボックス 385"/>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111478</xdr:rowOff>
    </xdr:from>
    <xdr:to>
      <xdr:col>72</xdr:col>
      <xdr:colOff>203200</xdr:colOff>
      <xdr:row>45</xdr:row>
      <xdr:rowOff>33867</xdr:rowOff>
    </xdr:to>
    <xdr:cxnSp macro="">
      <xdr:nvCxnSpPr>
        <xdr:cNvPr id="387" name="直線コネクタ 386"/>
        <xdr:cNvCxnSpPr/>
      </xdr:nvCxnSpPr>
      <xdr:spPr>
        <a:xfrm flipV="1">
          <a:off x="14401800" y="765527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89" name="テキスト ボックス 388"/>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33867</xdr:rowOff>
    </xdr:from>
    <xdr:to>
      <xdr:col>68</xdr:col>
      <xdr:colOff>152400</xdr:colOff>
      <xdr:row>45</xdr:row>
      <xdr:rowOff>141111</xdr:rowOff>
    </xdr:to>
    <xdr:cxnSp macro="">
      <xdr:nvCxnSpPr>
        <xdr:cNvPr id="390" name="直線コネクタ 389"/>
        <xdr:cNvCxnSpPr/>
      </xdr:nvCxnSpPr>
      <xdr:spPr>
        <a:xfrm flipV="1">
          <a:off x="13512800" y="7749117"/>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2" name="テキスト ボックス 391"/>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9878</xdr:rowOff>
    </xdr:from>
    <xdr:to>
      <xdr:col>81</xdr:col>
      <xdr:colOff>95250</xdr:colOff>
      <xdr:row>45</xdr:row>
      <xdr:rowOff>111478</xdr:rowOff>
    </xdr:to>
    <xdr:sp macro="" textlink="">
      <xdr:nvSpPr>
        <xdr:cNvPr id="400" name="楕円 399"/>
        <xdr:cNvSpPr/>
      </xdr:nvSpPr>
      <xdr:spPr>
        <a:xfrm>
          <a:off x="169672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77205</xdr:rowOff>
    </xdr:from>
    <xdr:ext cx="762000" cy="259045"/>
    <xdr:sp macro="" textlink="">
      <xdr:nvSpPr>
        <xdr:cNvPr id="401" name="公債費負担の状況該当値テキスト"/>
        <xdr:cNvSpPr txBox="1"/>
      </xdr:nvSpPr>
      <xdr:spPr>
        <a:xfrm>
          <a:off x="17106900" y="76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127705</xdr:rowOff>
    </xdr:from>
    <xdr:to>
      <xdr:col>77</xdr:col>
      <xdr:colOff>95250</xdr:colOff>
      <xdr:row>45</xdr:row>
      <xdr:rowOff>57855</xdr:rowOff>
    </xdr:to>
    <xdr:sp macro="" textlink="">
      <xdr:nvSpPr>
        <xdr:cNvPr id="402" name="楕円 401"/>
        <xdr:cNvSpPr/>
      </xdr:nvSpPr>
      <xdr:spPr>
        <a:xfrm>
          <a:off x="16129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42632</xdr:rowOff>
    </xdr:from>
    <xdr:ext cx="736600" cy="259045"/>
    <xdr:sp macro="" textlink="">
      <xdr:nvSpPr>
        <xdr:cNvPr id="403" name="テキスト ボックス 402"/>
        <xdr:cNvSpPr txBox="1"/>
      </xdr:nvSpPr>
      <xdr:spPr>
        <a:xfrm>
          <a:off x="15798800" y="775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60678</xdr:rowOff>
    </xdr:from>
    <xdr:to>
      <xdr:col>73</xdr:col>
      <xdr:colOff>44450</xdr:colOff>
      <xdr:row>44</xdr:row>
      <xdr:rowOff>162278</xdr:rowOff>
    </xdr:to>
    <xdr:sp macro="" textlink="">
      <xdr:nvSpPr>
        <xdr:cNvPr id="404" name="楕円 403"/>
        <xdr:cNvSpPr/>
      </xdr:nvSpPr>
      <xdr:spPr>
        <a:xfrm>
          <a:off x="15240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147055</xdr:rowOff>
    </xdr:from>
    <xdr:ext cx="762000" cy="259045"/>
    <xdr:sp macro="" textlink="">
      <xdr:nvSpPr>
        <xdr:cNvPr id="405" name="テキスト ボックス 404"/>
        <xdr:cNvSpPr txBox="1"/>
      </xdr:nvSpPr>
      <xdr:spPr>
        <a:xfrm>
          <a:off x="14909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154517</xdr:rowOff>
    </xdr:from>
    <xdr:to>
      <xdr:col>68</xdr:col>
      <xdr:colOff>203200</xdr:colOff>
      <xdr:row>45</xdr:row>
      <xdr:rowOff>84667</xdr:rowOff>
    </xdr:to>
    <xdr:sp macro="" textlink="">
      <xdr:nvSpPr>
        <xdr:cNvPr id="406" name="楕円 405"/>
        <xdr:cNvSpPr/>
      </xdr:nvSpPr>
      <xdr:spPr>
        <a:xfrm>
          <a:off x="14351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69444</xdr:rowOff>
    </xdr:from>
    <xdr:ext cx="762000" cy="259045"/>
    <xdr:sp macro="" textlink="">
      <xdr:nvSpPr>
        <xdr:cNvPr id="407" name="テキスト ボックス 406"/>
        <xdr:cNvSpPr txBox="1"/>
      </xdr:nvSpPr>
      <xdr:spPr>
        <a:xfrm>
          <a:off x="14020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90311</xdr:rowOff>
    </xdr:from>
    <xdr:to>
      <xdr:col>64</xdr:col>
      <xdr:colOff>152400</xdr:colOff>
      <xdr:row>46</xdr:row>
      <xdr:rowOff>20461</xdr:rowOff>
    </xdr:to>
    <xdr:sp macro="" textlink="">
      <xdr:nvSpPr>
        <xdr:cNvPr id="408" name="楕円 407"/>
        <xdr:cNvSpPr/>
      </xdr:nvSpPr>
      <xdr:spPr>
        <a:xfrm>
          <a:off x="13462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5238</xdr:rowOff>
    </xdr:from>
    <xdr:ext cx="762000" cy="259045"/>
    <xdr:sp macro="" textlink="">
      <xdr:nvSpPr>
        <xdr:cNvPr id="409" name="テキスト ボックス 408"/>
        <xdr:cNvSpPr txBox="1"/>
      </xdr:nvSpPr>
      <xdr:spPr>
        <a:xfrm>
          <a:off x="13131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合併に伴う普通建設事業の財源として、起債を用いた事業を多く行ったために類似団体と比較して高い値となっている。近年、普通建設事業に充てる起債額を抑制していることにより起債残高が減少しており回復傾向にある。ただし、今後は</a:t>
          </a:r>
          <a:r>
            <a:rPr kumimoji="1" lang="en-US" altLang="ja-JP" sz="1300">
              <a:solidFill>
                <a:schemeClr val="tx1"/>
              </a:solidFill>
              <a:latin typeface="ＭＳ Ｐゴシック" panose="020B0600070205080204" pitchFamily="50" charset="-128"/>
              <a:ea typeface="ＭＳ Ｐゴシック" panose="020B0600070205080204" pitchFamily="50" charset="-128"/>
            </a:rPr>
            <a:t>R2</a:t>
          </a:r>
          <a:r>
            <a:rPr kumimoji="1" lang="ja-JP" altLang="en-US" sz="1300">
              <a:solidFill>
                <a:schemeClr val="tx1"/>
              </a:solidFill>
              <a:latin typeface="ＭＳ Ｐゴシック" panose="020B0600070205080204" pitchFamily="50" charset="-128"/>
              <a:ea typeface="ＭＳ Ｐゴシック" panose="020B0600070205080204" pitchFamily="50" charset="-128"/>
            </a:rPr>
            <a:t>国調人口の減による普通交付税の減少等により算定上の分母が小さくなることに加え、Ｈ</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～Ｒ</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ごみ処理施設整備（事務組合事業）、Ｒ</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R6</a:t>
          </a:r>
          <a:r>
            <a:rPr kumimoji="1" lang="ja-JP" altLang="en-US" sz="1300">
              <a:solidFill>
                <a:schemeClr val="tx1"/>
              </a:solidFill>
              <a:latin typeface="ＭＳ Ｐゴシック" panose="020B0600070205080204" pitchFamily="50" charset="-128"/>
              <a:ea typeface="ＭＳ Ｐゴシック" panose="020B0600070205080204" pitchFamily="50" charset="-128"/>
            </a:rPr>
            <a:t>公立病院改修、町立中学校改修、</a:t>
          </a:r>
          <a:r>
            <a:rPr kumimoji="1" lang="en-US" altLang="ja-JP" sz="1300">
              <a:solidFill>
                <a:schemeClr val="tx1"/>
              </a:solidFill>
              <a:latin typeface="ＭＳ Ｐゴシック" panose="020B0600070205080204" pitchFamily="50" charset="-128"/>
              <a:ea typeface="ＭＳ Ｐゴシック" panose="020B0600070205080204" pitchFamily="50" charset="-128"/>
            </a:rPr>
            <a:t>R3</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R6</a:t>
          </a:r>
          <a:r>
            <a:rPr kumimoji="1" lang="ja-JP" altLang="en-US" sz="1300">
              <a:solidFill>
                <a:schemeClr val="tx1"/>
              </a:solidFill>
              <a:latin typeface="ＭＳ Ｐゴシック" panose="020B0600070205080204" pitchFamily="50" charset="-128"/>
              <a:ea typeface="ＭＳ Ｐゴシック" panose="020B0600070205080204" pitchFamily="50" charset="-128"/>
            </a:rPr>
            <a:t>道の駅整備等の大型建設事業が予定されていることから将来負担比率の上昇が懸念される。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59140</xdr:rowOff>
    </xdr:from>
    <xdr:to>
      <xdr:col>81</xdr:col>
      <xdr:colOff>44450</xdr:colOff>
      <xdr:row>18</xdr:row>
      <xdr:rowOff>157268</xdr:rowOff>
    </xdr:to>
    <xdr:cxnSp macro="">
      <xdr:nvCxnSpPr>
        <xdr:cNvPr id="443" name="直線コネクタ 442"/>
        <xdr:cNvCxnSpPr/>
      </xdr:nvCxnSpPr>
      <xdr:spPr>
        <a:xfrm flipV="1">
          <a:off x="16179800" y="3145240"/>
          <a:ext cx="838200" cy="9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110507</xdr:rowOff>
    </xdr:from>
    <xdr:ext cx="762000" cy="259045"/>
    <xdr:sp macro="" textlink="">
      <xdr:nvSpPr>
        <xdr:cNvPr id="444" name="将来負担の状況平均値テキスト"/>
        <xdr:cNvSpPr txBox="1"/>
      </xdr:nvSpPr>
      <xdr:spPr>
        <a:xfrm>
          <a:off x="17106900" y="2510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5" name="フローチャート: 判断 444"/>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157268</xdr:rowOff>
    </xdr:from>
    <xdr:to>
      <xdr:col>77</xdr:col>
      <xdr:colOff>44450</xdr:colOff>
      <xdr:row>18</xdr:row>
      <xdr:rowOff>161290</xdr:rowOff>
    </xdr:to>
    <xdr:cxnSp macro="">
      <xdr:nvCxnSpPr>
        <xdr:cNvPr id="446" name="直線コネクタ 445"/>
        <xdr:cNvCxnSpPr/>
      </xdr:nvCxnSpPr>
      <xdr:spPr>
        <a:xfrm flipV="1">
          <a:off x="15290800" y="324336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8" name="テキスト ボックス 447"/>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161290</xdr:rowOff>
    </xdr:from>
    <xdr:to>
      <xdr:col>72</xdr:col>
      <xdr:colOff>203200</xdr:colOff>
      <xdr:row>19</xdr:row>
      <xdr:rowOff>98425</xdr:rowOff>
    </xdr:to>
    <xdr:cxnSp macro="">
      <xdr:nvCxnSpPr>
        <xdr:cNvPr id="449" name="直線コネクタ 448"/>
        <xdr:cNvCxnSpPr/>
      </xdr:nvCxnSpPr>
      <xdr:spPr>
        <a:xfrm flipV="1">
          <a:off x="14401800" y="32473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0" name="フローチャート: 判断 449"/>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51" name="テキスト ボックス 450"/>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98425</xdr:rowOff>
    </xdr:from>
    <xdr:to>
      <xdr:col>68</xdr:col>
      <xdr:colOff>152400</xdr:colOff>
      <xdr:row>19</xdr:row>
      <xdr:rowOff>138642</xdr:rowOff>
    </xdr:to>
    <xdr:cxnSp macro="">
      <xdr:nvCxnSpPr>
        <xdr:cNvPr id="452" name="直線コネクタ 451"/>
        <xdr:cNvCxnSpPr/>
      </xdr:nvCxnSpPr>
      <xdr:spPr>
        <a:xfrm flipV="1">
          <a:off x="13512800" y="335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3" name="フローチャート: 判断 452"/>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4" name="テキスト ボックス 453"/>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5" name="フローチャート: 判断 454"/>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6" name="テキスト ボックス 455"/>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8340</xdr:rowOff>
    </xdr:from>
    <xdr:to>
      <xdr:col>81</xdr:col>
      <xdr:colOff>95250</xdr:colOff>
      <xdr:row>18</xdr:row>
      <xdr:rowOff>109940</xdr:rowOff>
    </xdr:to>
    <xdr:sp macro="" textlink="">
      <xdr:nvSpPr>
        <xdr:cNvPr id="462" name="楕円 461"/>
        <xdr:cNvSpPr/>
      </xdr:nvSpPr>
      <xdr:spPr>
        <a:xfrm>
          <a:off x="16967200" y="30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151867</xdr:rowOff>
    </xdr:from>
    <xdr:ext cx="762000" cy="259045"/>
    <xdr:sp macro="" textlink="">
      <xdr:nvSpPr>
        <xdr:cNvPr id="463" name="将来負担の状況該当値テキスト"/>
        <xdr:cNvSpPr txBox="1"/>
      </xdr:nvSpPr>
      <xdr:spPr>
        <a:xfrm>
          <a:off x="17106900" y="306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106468</xdr:rowOff>
    </xdr:from>
    <xdr:to>
      <xdr:col>77</xdr:col>
      <xdr:colOff>95250</xdr:colOff>
      <xdr:row>19</xdr:row>
      <xdr:rowOff>36618</xdr:rowOff>
    </xdr:to>
    <xdr:sp macro="" textlink="">
      <xdr:nvSpPr>
        <xdr:cNvPr id="464" name="楕円 463"/>
        <xdr:cNvSpPr/>
      </xdr:nvSpPr>
      <xdr:spPr>
        <a:xfrm>
          <a:off x="16129000" y="31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21395</xdr:rowOff>
    </xdr:from>
    <xdr:ext cx="736600" cy="259045"/>
    <xdr:sp macro="" textlink="">
      <xdr:nvSpPr>
        <xdr:cNvPr id="465" name="テキスト ボックス 464"/>
        <xdr:cNvSpPr txBox="1"/>
      </xdr:nvSpPr>
      <xdr:spPr>
        <a:xfrm>
          <a:off x="15798800" y="3278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110490</xdr:rowOff>
    </xdr:from>
    <xdr:to>
      <xdr:col>73</xdr:col>
      <xdr:colOff>44450</xdr:colOff>
      <xdr:row>19</xdr:row>
      <xdr:rowOff>40640</xdr:rowOff>
    </xdr:to>
    <xdr:sp macro="" textlink="">
      <xdr:nvSpPr>
        <xdr:cNvPr id="466" name="楕円 465"/>
        <xdr:cNvSpPr/>
      </xdr:nvSpPr>
      <xdr:spPr>
        <a:xfrm>
          <a:off x="15240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25417</xdr:rowOff>
    </xdr:from>
    <xdr:ext cx="762000" cy="259045"/>
    <xdr:sp macro="" textlink="">
      <xdr:nvSpPr>
        <xdr:cNvPr id="467" name="テキスト ボックス 466"/>
        <xdr:cNvSpPr txBox="1"/>
      </xdr:nvSpPr>
      <xdr:spPr>
        <a:xfrm>
          <a:off x="14909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47625</xdr:rowOff>
    </xdr:from>
    <xdr:to>
      <xdr:col>68</xdr:col>
      <xdr:colOff>203200</xdr:colOff>
      <xdr:row>19</xdr:row>
      <xdr:rowOff>149225</xdr:rowOff>
    </xdr:to>
    <xdr:sp macro="" textlink="">
      <xdr:nvSpPr>
        <xdr:cNvPr id="468" name="楕円 467"/>
        <xdr:cNvSpPr/>
      </xdr:nvSpPr>
      <xdr:spPr>
        <a:xfrm>
          <a:off x="14351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134002</xdr:rowOff>
    </xdr:from>
    <xdr:ext cx="762000" cy="259045"/>
    <xdr:sp macro="" textlink="">
      <xdr:nvSpPr>
        <xdr:cNvPr id="469" name="テキスト ボックス 468"/>
        <xdr:cNvSpPr txBox="1"/>
      </xdr:nvSpPr>
      <xdr:spPr>
        <a:xfrm>
          <a:off x="14020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87842</xdr:rowOff>
    </xdr:from>
    <xdr:to>
      <xdr:col>64</xdr:col>
      <xdr:colOff>152400</xdr:colOff>
      <xdr:row>20</xdr:row>
      <xdr:rowOff>17992</xdr:rowOff>
    </xdr:to>
    <xdr:sp macro="" textlink="">
      <xdr:nvSpPr>
        <xdr:cNvPr id="470" name="楕円 469"/>
        <xdr:cNvSpPr/>
      </xdr:nvSpPr>
      <xdr:spPr>
        <a:xfrm>
          <a:off x="13462000" y="33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2769</xdr:rowOff>
    </xdr:from>
    <xdr:ext cx="762000" cy="259045"/>
    <xdr:sp macro="" textlink="">
      <xdr:nvSpPr>
        <xdr:cNvPr id="471" name="テキスト ボックス 470"/>
        <xdr:cNvSpPr txBox="1"/>
      </xdr:nvSpPr>
      <xdr:spPr>
        <a:xfrm>
          <a:off x="13131800" y="343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10,575
10,477
419.29
12,674,207
12,435,783
221,536
6,867,970
12,963,807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民間でも実施可能な部分については、指定管理者制度の導入などを進め、経常収支比率における人件費比率を抑えていたが、普通交付税合併算定替の縮減の影響により、近年は上昇傾向にある。また、令和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年度から会計年度任用職員制度の導入により、経常収支比率における人件費比率の上昇が予測される。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今後は、行財政改善計画及び行財政改善実施計画に基づき、事務事業の整理縮小や組織・機構の見直しを行うとともに職員育成を行い、行政のスリム化を図る。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159657</xdr:rowOff>
    </xdr:from>
    <xdr:to>
      <xdr:col>24</xdr:col>
      <xdr:colOff>25400</xdr:colOff>
      <xdr:row>38</xdr:row>
      <xdr:rowOff>170543</xdr:rowOff>
    </xdr:to>
    <xdr:cxnSp macro="">
      <xdr:nvCxnSpPr>
        <xdr:cNvPr id="68" name="直線コネクタ 67"/>
        <xdr:cNvCxnSpPr/>
      </xdr:nvCxnSpPr>
      <xdr:spPr>
        <a:xfrm>
          <a:off x="3987800" y="6674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18143</xdr:rowOff>
    </xdr:from>
    <xdr:to>
      <xdr:col>19</xdr:col>
      <xdr:colOff>187325</xdr:colOff>
      <xdr:row>38</xdr:row>
      <xdr:rowOff>159657</xdr:rowOff>
    </xdr:to>
    <xdr:cxnSp macro="">
      <xdr:nvCxnSpPr>
        <xdr:cNvPr id="71" name="直線コネクタ 70"/>
        <xdr:cNvCxnSpPr/>
      </xdr:nvCxnSpPr>
      <xdr:spPr>
        <a:xfrm>
          <a:off x="3098800" y="6533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15422</xdr:rowOff>
    </xdr:from>
    <xdr:to>
      <xdr:col>15</xdr:col>
      <xdr:colOff>98425</xdr:colOff>
      <xdr:row>38</xdr:row>
      <xdr:rowOff>18143</xdr:rowOff>
    </xdr:to>
    <xdr:cxnSp macro="">
      <xdr:nvCxnSpPr>
        <xdr:cNvPr id="74" name="直線コネクタ 73"/>
        <xdr:cNvCxnSpPr/>
      </xdr:nvCxnSpPr>
      <xdr:spPr>
        <a:xfrm>
          <a:off x="2209800" y="63590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37</xdr:row>
      <xdr:rowOff>15422</xdr:rowOff>
    </xdr:to>
    <xdr:cxnSp macro="">
      <xdr:nvCxnSpPr>
        <xdr:cNvPr id="77" name="直線コネクタ 76"/>
        <xdr:cNvCxnSpPr/>
      </xdr:nvCxnSpPr>
      <xdr:spPr>
        <a:xfrm>
          <a:off x="1320800" y="62502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79" name="テキスト ボックス 78"/>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81" name="テキスト ボックス 80"/>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119743</xdr:rowOff>
    </xdr:from>
    <xdr:to>
      <xdr:col>24</xdr:col>
      <xdr:colOff>76200</xdr:colOff>
      <xdr:row>39</xdr:row>
      <xdr:rowOff>49893</xdr:rowOff>
    </xdr:to>
    <xdr:sp macro="" textlink="">
      <xdr:nvSpPr>
        <xdr:cNvPr id="87" name="楕円 86"/>
        <xdr:cNvSpPr/>
      </xdr:nvSpPr>
      <xdr:spPr>
        <a:xfrm>
          <a:off x="47752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91820</xdr:rowOff>
    </xdr:from>
    <xdr:ext cx="762000" cy="259045"/>
    <xdr:sp macro="" textlink="">
      <xdr:nvSpPr>
        <xdr:cNvPr id="88" name="人件費該当値テキスト"/>
        <xdr:cNvSpPr txBox="1"/>
      </xdr:nvSpPr>
      <xdr:spPr>
        <a:xfrm>
          <a:off x="4914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108857</xdr:rowOff>
    </xdr:from>
    <xdr:to>
      <xdr:col>20</xdr:col>
      <xdr:colOff>38100</xdr:colOff>
      <xdr:row>39</xdr:row>
      <xdr:rowOff>39007</xdr:rowOff>
    </xdr:to>
    <xdr:sp macro="" textlink="">
      <xdr:nvSpPr>
        <xdr:cNvPr id="89" name="楕円 88"/>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23784</xdr:rowOff>
    </xdr:from>
    <xdr:ext cx="736600" cy="259045"/>
    <xdr:sp macro="" textlink="">
      <xdr:nvSpPr>
        <xdr:cNvPr id="90" name="テキスト ボックス 89"/>
        <xdr:cNvSpPr txBox="1"/>
      </xdr:nvSpPr>
      <xdr:spPr>
        <a:xfrm>
          <a:off x="3606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138793</xdr:rowOff>
    </xdr:from>
    <xdr:to>
      <xdr:col>15</xdr:col>
      <xdr:colOff>149225</xdr:colOff>
      <xdr:row>38</xdr:row>
      <xdr:rowOff>68943</xdr:rowOff>
    </xdr:to>
    <xdr:sp macro="" textlink="">
      <xdr:nvSpPr>
        <xdr:cNvPr id="91" name="楕円 90"/>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79120</xdr:rowOff>
    </xdr:from>
    <xdr:ext cx="762000" cy="259045"/>
    <xdr:sp macro="" textlink="">
      <xdr:nvSpPr>
        <xdr:cNvPr id="92" name="テキスト ボックス 91"/>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136072</xdr:rowOff>
    </xdr:from>
    <xdr:to>
      <xdr:col>11</xdr:col>
      <xdr:colOff>60325</xdr:colOff>
      <xdr:row>37</xdr:row>
      <xdr:rowOff>66222</xdr:rowOff>
    </xdr:to>
    <xdr:sp macro="" textlink="">
      <xdr:nvSpPr>
        <xdr:cNvPr id="93" name="楕円 92"/>
        <xdr:cNvSpPr/>
      </xdr:nvSpPr>
      <xdr:spPr>
        <a:xfrm>
          <a:off x="2159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76399</xdr:rowOff>
    </xdr:from>
    <xdr:ext cx="762000" cy="259045"/>
    <xdr:sp macro="" textlink="">
      <xdr:nvSpPr>
        <xdr:cNvPr id="94" name="テキスト ボックス 93"/>
        <xdr:cNvSpPr txBox="1"/>
      </xdr:nvSpPr>
      <xdr:spPr>
        <a:xfrm>
          <a:off x="1828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95" name="楕円 94"/>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96" name="テキスト ボックス 95"/>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町内福祉施設を指定管理により運営し、多くの職員を派遣していたために類似団体と比較して住民</a:t>
          </a:r>
          <a:r>
            <a:rPr kumimoji="1" lang="en-US" altLang="ja-JP" sz="1200">
              <a:solidFill>
                <a:schemeClr val="tx1"/>
              </a:solidFill>
              <a:latin typeface="ＭＳ Ｐゴシック" panose="020B0600070205080204" pitchFamily="50" charset="-128"/>
              <a:ea typeface="ＭＳ Ｐゴシック" panose="020B0600070205080204" pitchFamily="50" charset="-128"/>
            </a:rPr>
            <a:t>1</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人あたりのコストが高い値となっていたが、平成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年度末に派遣制度を終了し、派遣先福祉施設をすべて民間委譲した。</a:t>
          </a:r>
          <a:r>
            <a:rPr kumimoji="1" lang="en-US" altLang="ja-JP" sz="1200">
              <a:solidFill>
                <a:schemeClr val="tx1"/>
              </a:solidFill>
              <a:latin typeface="ＭＳ Ｐゴシック" panose="020B0600070205080204" pitchFamily="50" charset="-128"/>
              <a:ea typeface="ＭＳ Ｐゴシック" panose="020B0600070205080204" pitchFamily="50" charset="-128"/>
            </a:rPr>
            <a:t>R1</a:t>
          </a:r>
          <a:r>
            <a:rPr kumimoji="1" lang="ja-JP" altLang="en-US" sz="1200">
              <a:solidFill>
                <a:schemeClr val="tx1"/>
              </a:solidFill>
              <a:latin typeface="ＭＳ Ｐゴシック" panose="020B0600070205080204" pitchFamily="50" charset="-128"/>
              <a:ea typeface="ＭＳ Ｐゴシック" panose="020B0600070205080204" pitchFamily="50" charset="-128"/>
            </a:rPr>
            <a:t>の減少はケーブルテレビ運営管理費の減などの影響が大きい。　　</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今後も引き続き、公共施設等総合管理計画に基づく施設の統合・廃止や行財政改善計画に基づく民間委託等の推進により維持管理経費の削減を目指し、効率的な行政サービスに努める。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151493</xdr:rowOff>
    </xdr:to>
    <xdr:cxnSp macro="">
      <xdr:nvCxnSpPr>
        <xdr:cNvPr id="131" name="直線コネクタ 130"/>
        <xdr:cNvCxnSpPr/>
      </xdr:nvCxnSpPr>
      <xdr:spPr>
        <a:xfrm flipV="1">
          <a:off x="15671800" y="26143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17</xdr:row>
      <xdr:rowOff>91621</xdr:rowOff>
    </xdr:to>
    <xdr:cxnSp macro="">
      <xdr:nvCxnSpPr>
        <xdr:cNvPr id="134" name="直線コネクタ 133"/>
        <xdr:cNvCxnSpPr/>
      </xdr:nvCxnSpPr>
      <xdr:spPr>
        <a:xfrm flipV="1">
          <a:off x="14782800" y="2723243"/>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56243</xdr:rowOff>
    </xdr:from>
    <xdr:to>
      <xdr:col>73</xdr:col>
      <xdr:colOff>180975</xdr:colOff>
      <xdr:row>17</xdr:row>
      <xdr:rowOff>91621</xdr:rowOff>
    </xdr:to>
    <xdr:cxnSp macro="">
      <xdr:nvCxnSpPr>
        <xdr:cNvPr id="137" name="直線コネクタ 136"/>
        <xdr:cNvCxnSpPr/>
      </xdr:nvCxnSpPr>
      <xdr:spPr>
        <a:xfrm>
          <a:off x="13893800" y="27994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9" name="テキスト ボックス 138"/>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56243</xdr:rowOff>
    </xdr:to>
    <xdr:cxnSp macro="">
      <xdr:nvCxnSpPr>
        <xdr:cNvPr id="140" name="直線コネクタ 139"/>
        <xdr:cNvCxnSpPr/>
      </xdr:nvCxnSpPr>
      <xdr:spPr>
        <a:xfrm>
          <a:off x="13004800" y="2745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50" name="楕円 149"/>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51"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2" name="楕円 151"/>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3" name="テキスト ボックス 152"/>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4" name="楕円 153"/>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5" name="テキスト ボックス 154"/>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5443</xdr:rowOff>
    </xdr:from>
    <xdr:to>
      <xdr:col>69</xdr:col>
      <xdr:colOff>142875</xdr:colOff>
      <xdr:row>16</xdr:row>
      <xdr:rowOff>107043</xdr:rowOff>
    </xdr:to>
    <xdr:sp macro="" textlink="">
      <xdr:nvSpPr>
        <xdr:cNvPr id="156" name="楕円 155"/>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117220</xdr:rowOff>
    </xdr:from>
    <xdr:ext cx="762000" cy="259045"/>
    <xdr:sp macro="" textlink="">
      <xdr:nvSpPr>
        <xdr:cNvPr id="157" name="テキスト ボックス 156"/>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8" name="楕円 157"/>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9" name="テキスト ボックス 158"/>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高齢化が進んでいる事に加えて、福祉事務所を設置していることや、本町の独自施策である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日本一の子育て村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推進の一環で、子育て環境充実のため医療費等の助成を行っていることから人口１人あたりの歳出額は類似団体より大きくなっている。</a:t>
          </a:r>
        </a:p>
        <a:p>
          <a:r>
            <a:rPr kumimoji="1" lang="ja-JP" altLang="en-US" sz="1300">
              <a:latin typeface="ＭＳ Ｐゴシック" panose="020B0600070205080204" pitchFamily="50" charset="-128"/>
              <a:ea typeface="ＭＳ Ｐゴシック" panose="020B0600070205080204" pitchFamily="50" charset="-128"/>
            </a:rPr>
            <a:t>　今後は、独自施策の検証を進め、より合理的な助成を行うことによって、財政を圧迫する傾向に歯止めをかけるよう努める。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143328</xdr:rowOff>
    </xdr:to>
    <xdr:cxnSp macro="">
      <xdr:nvCxnSpPr>
        <xdr:cNvPr id="194" name="直線コネクタ 193"/>
        <xdr:cNvCxnSpPr/>
      </xdr:nvCxnSpPr>
      <xdr:spPr>
        <a:xfrm>
          <a:off x="3987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110672</xdr:rowOff>
    </xdr:to>
    <xdr:cxnSp macro="">
      <xdr:nvCxnSpPr>
        <xdr:cNvPr id="197" name="直線コネクタ 196"/>
        <xdr:cNvCxnSpPr/>
      </xdr:nvCxnSpPr>
      <xdr:spPr>
        <a:xfrm>
          <a:off x="3098800" y="958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78015</xdr:rowOff>
    </xdr:to>
    <xdr:cxnSp macro="">
      <xdr:nvCxnSpPr>
        <xdr:cNvPr id="200" name="直線コネクタ 199"/>
        <xdr:cNvCxnSpPr/>
      </xdr:nvCxnSpPr>
      <xdr:spPr>
        <a:xfrm flipV="1">
          <a:off x="2209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56</xdr:row>
      <xdr:rowOff>78015</xdr:rowOff>
    </xdr:to>
    <xdr:cxnSp macro="">
      <xdr:nvCxnSpPr>
        <xdr:cNvPr id="203" name="直線コネクタ 202"/>
        <xdr:cNvCxnSpPr/>
      </xdr:nvCxnSpPr>
      <xdr:spPr>
        <a:xfrm>
          <a:off x="1320800" y="95322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5" name="テキスト ボックス 204"/>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3" name="楕円 212"/>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4"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5" name="楕円 214"/>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6" name="テキスト ボックス 215"/>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7" name="楕円 216"/>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8" name="テキスト ボックス 217"/>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9" name="楕円 218"/>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20" name="テキスト ボックス 219"/>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21" name="楕円 220"/>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22" name="テキスト ボックス 221"/>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繰出金がＨ</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200">
              <a:solidFill>
                <a:schemeClr val="tx1"/>
              </a:solidFill>
              <a:latin typeface="ＭＳ Ｐゴシック" panose="020B0600070205080204" pitchFamily="50" charset="-128"/>
              <a:ea typeface="ＭＳ Ｐゴシック" panose="020B0600070205080204" pitchFamily="50" charset="-128"/>
            </a:rPr>
            <a:t>15.2</a:t>
          </a:r>
          <a:r>
            <a:rPr kumimoji="1" lang="ja-JP" altLang="en-US" sz="1200">
              <a:solidFill>
                <a:schemeClr val="tx1"/>
              </a:solidFill>
              <a:latin typeface="ＭＳ Ｐゴシック" panose="020B0600070205080204" pitchFamily="50" charset="-128"/>
              <a:ea typeface="ＭＳ Ｐゴシック" panose="020B0600070205080204" pitchFamily="50" charset="-128"/>
            </a:rPr>
            <a:t>％からＨ</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200">
              <a:solidFill>
                <a:schemeClr val="tx1"/>
              </a:solidFill>
              <a:latin typeface="ＭＳ Ｐゴシック" panose="020B0600070205080204" pitchFamily="50" charset="-128"/>
              <a:ea typeface="ＭＳ Ｐゴシック" panose="020B0600070205080204" pitchFamily="50" charset="-128"/>
            </a:rPr>
            <a:t>8.4</a:t>
          </a:r>
          <a:r>
            <a:rPr kumimoji="1" lang="ja-JP" altLang="en-US" sz="1200">
              <a:solidFill>
                <a:schemeClr val="tx1"/>
              </a:solidFill>
              <a:latin typeface="ＭＳ Ｐゴシック" panose="020B0600070205080204" pitchFamily="50" charset="-128"/>
              <a:ea typeface="ＭＳ Ｐゴシック" panose="020B0600070205080204" pitchFamily="50" charset="-128"/>
            </a:rPr>
            <a:t>％と大幅に減少したことにより、平成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年度の数値が類似団体に比較して低い値となっている。これは、平成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年度に簡易水道事業が上水道事業に移行したことに伴い、繰出金が減少したことによる。一方で、上水道事業への補助費が増加している。また、</a:t>
          </a:r>
          <a:r>
            <a:rPr kumimoji="1" lang="en-US" altLang="ja-JP" sz="1200">
              <a:solidFill>
                <a:schemeClr val="tx1"/>
              </a:solidFill>
              <a:latin typeface="ＭＳ Ｐゴシック" panose="020B0600070205080204" pitchFamily="50" charset="-128"/>
              <a:ea typeface="ＭＳ Ｐゴシック" panose="020B0600070205080204" pitchFamily="50" charset="-128"/>
            </a:rPr>
            <a:t>R1</a:t>
          </a:r>
          <a:r>
            <a:rPr kumimoji="1" lang="ja-JP" altLang="en-US" sz="1200">
              <a:solidFill>
                <a:schemeClr val="tx1"/>
              </a:solidFill>
              <a:latin typeface="ＭＳ Ｐゴシック" panose="020B0600070205080204" pitchFamily="50" charset="-128"/>
              <a:ea typeface="ＭＳ Ｐゴシック" panose="020B0600070205080204" pitchFamily="50" charset="-128"/>
            </a:rPr>
            <a:t>は介護保険事業分の郡事務組合負担金の増により繰出金が増加している。今後、下水道事業については計画的かつ適切な投資を行い、経営の一層の効率化、健全化を図るとともに、独立採算の原則に基づく経営の確立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58</xdr:row>
      <xdr:rowOff>12700</xdr:rowOff>
    </xdr:to>
    <xdr:cxnSp macro="">
      <xdr:nvCxnSpPr>
        <xdr:cNvPr id="255" name="直線コネクタ 254"/>
        <xdr:cNvCxnSpPr/>
      </xdr:nvCxnSpPr>
      <xdr:spPr>
        <a:xfrm>
          <a:off x="15671800" y="9766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56</xdr:row>
      <xdr:rowOff>165100</xdr:rowOff>
    </xdr:to>
    <xdr:cxnSp macro="">
      <xdr:nvCxnSpPr>
        <xdr:cNvPr id="258" name="直線コネクタ 257"/>
        <xdr:cNvCxnSpPr/>
      </xdr:nvCxnSpPr>
      <xdr:spPr>
        <a:xfrm>
          <a:off x="14782800" y="94767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58</xdr:row>
      <xdr:rowOff>27940</xdr:rowOff>
    </xdr:to>
    <xdr:cxnSp macro="">
      <xdr:nvCxnSpPr>
        <xdr:cNvPr id="261" name="直線コネクタ 260"/>
        <xdr:cNvCxnSpPr/>
      </xdr:nvCxnSpPr>
      <xdr:spPr>
        <a:xfrm flipV="1">
          <a:off x="13893800" y="947674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3" name="テキスト ボックス 26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27940</xdr:rowOff>
    </xdr:to>
    <xdr:cxnSp macro="">
      <xdr:nvCxnSpPr>
        <xdr:cNvPr id="264" name="直線コネクタ 263"/>
        <xdr:cNvCxnSpPr/>
      </xdr:nvCxnSpPr>
      <xdr:spPr>
        <a:xfrm>
          <a:off x="13004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6" name="テキスト ボックス 26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4" name="楕円 273"/>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5"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6" name="楕円 275"/>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7" name="テキスト ボックス 276"/>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8" name="楕円 277"/>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9" name="テキスト ボックス 278"/>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80" name="楕円 279"/>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81" name="テキスト ボックス 280"/>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82" name="楕円 281"/>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83" name="テキスト ボックス 282"/>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一部事務組合等への負担金が多額であるほか、学校給食会にかかる経費を補助金としていることにより、類似団体と比較して高い値となっている。平成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簡易水道事業が上水道事業へ移行したことに伴い、繰出金が減少する一方で、補助費が増加している。補助金については、毎年新年度予算編成時に、ゼロベースでの見直しを実施するとともに、行財政改善計画に基づく補助金等の整理合理化を進めており、今後も積極的な見直しを行う。</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119380</xdr:rowOff>
    </xdr:to>
    <xdr:cxnSp macro="">
      <xdr:nvCxnSpPr>
        <xdr:cNvPr id="316" name="直線コネクタ 315"/>
        <xdr:cNvCxnSpPr/>
      </xdr:nvCxnSpPr>
      <xdr:spPr>
        <a:xfrm>
          <a:off x="15671800" y="65278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7"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39</xdr:row>
      <xdr:rowOff>16510</xdr:rowOff>
    </xdr:to>
    <xdr:cxnSp macro="">
      <xdr:nvCxnSpPr>
        <xdr:cNvPr id="319" name="直線コネクタ 318"/>
        <xdr:cNvCxnSpPr/>
      </xdr:nvCxnSpPr>
      <xdr:spPr>
        <a:xfrm flipV="1">
          <a:off x="14782800" y="65278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39</xdr:row>
      <xdr:rowOff>16510</xdr:rowOff>
    </xdr:to>
    <xdr:cxnSp macro="">
      <xdr:nvCxnSpPr>
        <xdr:cNvPr id="322" name="直線コネクタ 321"/>
        <xdr:cNvCxnSpPr/>
      </xdr:nvCxnSpPr>
      <xdr:spPr>
        <a:xfrm>
          <a:off x="13893800" y="64516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38</xdr:row>
      <xdr:rowOff>20320</xdr:rowOff>
    </xdr:to>
    <xdr:cxnSp macro="">
      <xdr:nvCxnSpPr>
        <xdr:cNvPr id="325" name="直線コネクタ 324"/>
        <xdr:cNvCxnSpPr/>
      </xdr:nvCxnSpPr>
      <xdr:spPr>
        <a:xfrm flipV="1">
          <a:off x="13004800" y="6451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68580</xdr:rowOff>
    </xdr:from>
    <xdr:to>
      <xdr:col>82</xdr:col>
      <xdr:colOff>158750</xdr:colOff>
      <xdr:row>38</xdr:row>
      <xdr:rowOff>170180</xdr:rowOff>
    </xdr:to>
    <xdr:sp macro="" textlink="">
      <xdr:nvSpPr>
        <xdr:cNvPr id="335" name="楕円 334"/>
        <xdr:cNvSpPr/>
      </xdr:nvSpPr>
      <xdr:spPr>
        <a:xfrm>
          <a:off x="16459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40657</xdr:rowOff>
    </xdr:from>
    <xdr:ext cx="762000" cy="259045"/>
    <xdr:sp macro="" textlink="">
      <xdr:nvSpPr>
        <xdr:cNvPr id="336" name="補助費等該当値テキスト"/>
        <xdr:cNvSpPr txBox="1"/>
      </xdr:nvSpPr>
      <xdr:spPr>
        <a:xfrm>
          <a:off x="16598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7" name="楕円 336"/>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8" name="テキスト ボックス 337"/>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137160</xdr:rowOff>
    </xdr:from>
    <xdr:to>
      <xdr:col>74</xdr:col>
      <xdr:colOff>31750</xdr:colOff>
      <xdr:row>39</xdr:row>
      <xdr:rowOff>67310</xdr:rowOff>
    </xdr:to>
    <xdr:sp macro="" textlink="">
      <xdr:nvSpPr>
        <xdr:cNvPr id="339" name="楕円 338"/>
        <xdr:cNvSpPr/>
      </xdr:nvSpPr>
      <xdr:spPr>
        <a:xfrm>
          <a:off x="14732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52087</xdr:rowOff>
    </xdr:from>
    <xdr:ext cx="762000" cy="259045"/>
    <xdr:sp macro="" textlink="">
      <xdr:nvSpPr>
        <xdr:cNvPr id="340" name="テキスト ボックス 339"/>
        <xdr:cNvSpPr txBox="1"/>
      </xdr:nvSpPr>
      <xdr:spPr>
        <a:xfrm>
          <a:off x="14401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41" name="楕円 340"/>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42" name="テキスト ボックス 341"/>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140970</xdr:rowOff>
    </xdr:from>
    <xdr:to>
      <xdr:col>65</xdr:col>
      <xdr:colOff>53975</xdr:colOff>
      <xdr:row>38</xdr:row>
      <xdr:rowOff>71120</xdr:rowOff>
    </xdr:to>
    <xdr:sp macro="" textlink="">
      <xdr:nvSpPr>
        <xdr:cNvPr id="343" name="楕円 342"/>
        <xdr:cNvSpPr/>
      </xdr:nvSpPr>
      <xdr:spPr>
        <a:xfrm>
          <a:off x="12954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55897</xdr:rowOff>
    </xdr:from>
    <xdr:ext cx="762000" cy="259045"/>
    <xdr:sp macro="" textlink="">
      <xdr:nvSpPr>
        <xdr:cNvPr id="344" name="テキスト ボックス 343"/>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合併に伴う事業に充当するために行った起債が多いため、類似団体と比較して高い水準にあるが、当事業の償還終了に伴い総額は減少している。また、新発債については制限をかけることで償還額の減少に努めている。一方で、普通交付税等の減額に加え、防災行政無線更新事業の完了や今後もごみ処理施設整備、公立病院改修、中学校改修等の大型建設事業が予定されており、公債費に係る経常収支比率は減少しない見込みであ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109855</xdr:rowOff>
    </xdr:from>
    <xdr:to>
      <xdr:col>24</xdr:col>
      <xdr:colOff>25400</xdr:colOff>
      <xdr:row>79</xdr:row>
      <xdr:rowOff>104139</xdr:rowOff>
    </xdr:to>
    <xdr:cxnSp macro="">
      <xdr:nvCxnSpPr>
        <xdr:cNvPr id="373" name="直線コネクタ 372"/>
        <xdr:cNvCxnSpPr/>
      </xdr:nvCxnSpPr>
      <xdr:spPr>
        <a:xfrm flipV="1">
          <a:off x="3987800" y="13482955"/>
          <a:ext cx="8382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4"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35561</xdr:rowOff>
    </xdr:from>
    <xdr:to>
      <xdr:col>19</xdr:col>
      <xdr:colOff>187325</xdr:colOff>
      <xdr:row>79</xdr:row>
      <xdr:rowOff>104139</xdr:rowOff>
    </xdr:to>
    <xdr:cxnSp macro="">
      <xdr:nvCxnSpPr>
        <xdr:cNvPr id="376" name="直線コネクタ 375"/>
        <xdr:cNvCxnSpPr/>
      </xdr:nvCxnSpPr>
      <xdr:spPr>
        <a:xfrm>
          <a:off x="3098800" y="135801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8" name="テキスト ボックス 37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35561</xdr:rowOff>
    </xdr:from>
    <xdr:to>
      <xdr:col>15</xdr:col>
      <xdr:colOff>98425</xdr:colOff>
      <xdr:row>79</xdr:row>
      <xdr:rowOff>46989</xdr:rowOff>
    </xdr:to>
    <xdr:cxnSp macro="">
      <xdr:nvCxnSpPr>
        <xdr:cNvPr id="379" name="直線コネクタ 378"/>
        <xdr:cNvCxnSpPr/>
      </xdr:nvCxnSpPr>
      <xdr:spPr>
        <a:xfrm flipV="1">
          <a:off x="2209800" y="13580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1" name="テキスト ボックス 38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109855</xdr:rowOff>
    </xdr:to>
    <xdr:cxnSp macro="">
      <xdr:nvCxnSpPr>
        <xdr:cNvPr id="382" name="直線コネクタ 381"/>
        <xdr:cNvCxnSpPr/>
      </xdr:nvCxnSpPr>
      <xdr:spPr>
        <a:xfrm flipV="1">
          <a:off x="1320800" y="135915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4" name="テキスト ボックス 383"/>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6" name="テキスト ボックス 385"/>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59055</xdr:rowOff>
    </xdr:from>
    <xdr:to>
      <xdr:col>24</xdr:col>
      <xdr:colOff>76200</xdr:colOff>
      <xdr:row>78</xdr:row>
      <xdr:rowOff>160655</xdr:rowOff>
    </xdr:to>
    <xdr:sp macro="" textlink="">
      <xdr:nvSpPr>
        <xdr:cNvPr id="392" name="楕円 391"/>
        <xdr:cNvSpPr/>
      </xdr:nvSpPr>
      <xdr:spPr>
        <a:xfrm>
          <a:off x="47752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31132</xdr:rowOff>
    </xdr:from>
    <xdr:ext cx="762000" cy="259045"/>
    <xdr:sp macro="" textlink="">
      <xdr:nvSpPr>
        <xdr:cNvPr id="393" name="公債費該当値テキスト"/>
        <xdr:cNvSpPr txBox="1"/>
      </xdr:nvSpPr>
      <xdr:spPr>
        <a:xfrm>
          <a:off x="49149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53339</xdr:rowOff>
    </xdr:from>
    <xdr:to>
      <xdr:col>20</xdr:col>
      <xdr:colOff>38100</xdr:colOff>
      <xdr:row>79</xdr:row>
      <xdr:rowOff>154939</xdr:rowOff>
    </xdr:to>
    <xdr:sp macro="" textlink="">
      <xdr:nvSpPr>
        <xdr:cNvPr id="394" name="楕円 393"/>
        <xdr:cNvSpPr/>
      </xdr:nvSpPr>
      <xdr:spPr>
        <a:xfrm>
          <a:off x="3937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139716</xdr:rowOff>
    </xdr:from>
    <xdr:ext cx="736600" cy="259045"/>
    <xdr:sp macro="" textlink="">
      <xdr:nvSpPr>
        <xdr:cNvPr id="395" name="テキスト ボックス 394"/>
        <xdr:cNvSpPr txBox="1"/>
      </xdr:nvSpPr>
      <xdr:spPr>
        <a:xfrm>
          <a:off x="3606800" y="1368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156211</xdr:rowOff>
    </xdr:from>
    <xdr:to>
      <xdr:col>15</xdr:col>
      <xdr:colOff>149225</xdr:colOff>
      <xdr:row>79</xdr:row>
      <xdr:rowOff>86361</xdr:rowOff>
    </xdr:to>
    <xdr:sp macro="" textlink="">
      <xdr:nvSpPr>
        <xdr:cNvPr id="396" name="楕円 395"/>
        <xdr:cNvSpPr/>
      </xdr:nvSpPr>
      <xdr:spPr>
        <a:xfrm>
          <a:off x="3048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71138</xdr:rowOff>
    </xdr:from>
    <xdr:ext cx="762000" cy="259045"/>
    <xdr:sp macro="" textlink="">
      <xdr:nvSpPr>
        <xdr:cNvPr id="397" name="テキスト ボックス 396"/>
        <xdr:cNvSpPr txBox="1"/>
      </xdr:nvSpPr>
      <xdr:spPr>
        <a:xfrm>
          <a:off x="2717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8" name="楕円 397"/>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9" name="テキスト ボックス 398"/>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59055</xdr:rowOff>
    </xdr:from>
    <xdr:to>
      <xdr:col>6</xdr:col>
      <xdr:colOff>171450</xdr:colOff>
      <xdr:row>79</xdr:row>
      <xdr:rowOff>160655</xdr:rowOff>
    </xdr:to>
    <xdr:sp macro="" textlink="">
      <xdr:nvSpPr>
        <xdr:cNvPr id="400" name="楕円 399"/>
        <xdr:cNvSpPr/>
      </xdr:nvSpPr>
      <xdr:spPr>
        <a:xfrm>
          <a:off x="1270000" y="136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145432</xdr:rowOff>
    </xdr:from>
    <xdr:ext cx="762000" cy="259045"/>
    <xdr:sp macro="" textlink="">
      <xdr:nvSpPr>
        <xdr:cNvPr id="401" name="テキスト ボックス 400"/>
        <xdr:cNvSpPr txBox="1"/>
      </xdr:nvSpPr>
      <xdr:spPr>
        <a:xfrm>
          <a:off x="939800" y="1368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公債費以外では、類似団体に比べて人件費が</a:t>
          </a:r>
          <a:r>
            <a:rPr kumimoji="1" lang="en-US" altLang="ja-JP" sz="1200">
              <a:solidFill>
                <a:schemeClr val="tx1"/>
              </a:solidFill>
              <a:latin typeface="ＭＳ Ｐゴシック" panose="020B0600070205080204" pitchFamily="50" charset="-128"/>
              <a:ea typeface="ＭＳ Ｐゴシック" panose="020B0600070205080204" pitchFamily="50" charset="-128"/>
            </a:rPr>
            <a:t>0.7</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ポイント、扶助費が</a:t>
          </a:r>
          <a:r>
            <a:rPr kumimoji="1" lang="en-US" altLang="ja-JP" sz="1200">
              <a:solidFill>
                <a:schemeClr val="tx1"/>
              </a:solidFill>
              <a:latin typeface="ＭＳ Ｐゴシック" panose="020B0600070205080204" pitchFamily="50" charset="-128"/>
              <a:ea typeface="ＭＳ Ｐゴシック" panose="020B0600070205080204" pitchFamily="50" charset="-128"/>
            </a:rPr>
            <a:t>0.5</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ポイント、補助費等が</a:t>
          </a:r>
          <a:r>
            <a:rPr kumimoji="1" lang="en-US" altLang="ja-JP" sz="1200">
              <a:solidFill>
                <a:schemeClr val="tx1"/>
              </a:solidFill>
              <a:latin typeface="ＭＳ Ｐゴシック" panose="020B0600070205080204" pitchFamily="50" charset="-128"/>
              <a:ea typeface="ＭＳ Ｐゴシック" panose="020B0600070205080204" pitchFamily="50" charset="-128"/>
            </a:rPr>
            <a:t>0.9</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ポイント高くなっているが、物件費の減などにより、全体比較では、類似団体</a:t>
          </a:r>
          <a:r>
            <a:rPr kumimoji="1" lang="en-US" altLang="ja-JP" sz="1200">
              <a:solidFill>
                <a:schemeClr val="tx1"/>
              </a:solidFill>
              <a:latin typeface="ＭＳ Ｐゴシック" panose="020B0600070205080204" pitchFamily="50" charset="-128"/>
              <a:ea typeface="ＭＳ Ｐゴシック" panose="020B0600070205080204" pitchFamily="50" charset="-128"/>
            </a:rPr>
            <a:t>72.0</a:t>
          </a:r>
          <a:r>
            <a:rPr kumimoji="1" lang="ja-JP" altLang="en-US" sz="1200">
              <a:solidFill>
                <a:schemeClr val="tx1"/>
              </a:solidFill>
              <a:latin typeface="ＭＳ Ｐゴシック" panose="020B0600070205080204" pitchFamily="50" charset="-128"/>
              <a:ea typeface="ＭＳ Ｐゴシック" panose="020B0600070205080204" pitchFamily="50" charset="-128"/>
            </a:rPr>
            <a:t>％に対し、本町は</a:t>
          </a:r>
          <a:r>
            <a:rPr kumimoji="1" lang="en-US" altLang="ja-JP" sz="1200">
              <a:solidFill>
                <a:schemeClr val="tx1"/>
              </a:solidFill>
              <a:latin typeface="ＭＳ Ｐゴシック" panose="020B0600070205080204" pitchFamily="50" charset="-128"/>
              <a:ea typeface="ＭＳ Ｐゴシック" panose="020B0600070205080204" pitchFamily="50" charset="-128"/>
            </a:rPr>
            <a:t>72.9</a:t>
          </a:r>
          <a:r>
            <a:rPr kumimoji="1" lang="ja-JP" altLang="en-US" sz="1200">
              <a:solidFill>
                <a:schemeClr val="tx1"/>
              </a:solidFill>
              <a:latin typeface="ＭＳ Ｐゴシック" panose="020B0600070205080204" pitchFamily="50" charset="-128"/>
              <a:ea typeface="ＭＳ Ｐゴシック" panose="020B0600070205080204" pitchFamily="50" charset="-128"/>
            </a:rPr>
            <a:t>％と概ね類似団体並である。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今後も厳しい財政状況は続くものと考えられるため、引き続き普通建設事業の起債充当の制限や事業会計等の普通会計以外における財政の効率化を進め、経常収支比率の改善に努める。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52705</xdr:rowOff>
    </xdr:from>
    <xdr:to>
      <xdr:col>82</xdr:col>
      <xdr:colOff>107950</xdr:colOff>
      <xdr:row>78</xdr:row>
      <xdr:rowOff>64136</xdr:rowOff>
    </xdr:to>
    <xdr:cxnSp macro="">
      <xdr:nvCxnSpPr>
        <xdr:cNvPr id="430" name="直線コネクタ 429"/>
        <xdr:cNvCxnSpPr/>
      </xdr:nvCxnSpPr>
      <xdr:spPr>
        <a:xfrm>
          <a:off x="15671800" y="13254355"/>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167005</xdr:rowOff>
    </xdr:from>
    <xdr:to>
      <xdr:col>78</xdr:col>
      <xdr:colOff>69850</xdr:colOff>
      <xdr:row>77</xdr:row>
      <xdr:rowOff>52705</xdr:rowOff>
    </xdr:to>
    <xdr:cxnSp macro="">
      <xdr:nvCxnSpPr>
        <xdr:cNvPr id="433" name="直線コネクタ 432"/>
        <xdr:cNvCxnSpPr/>
      </xdr:nvCxnSpPr>
      <xdr:spPr>
        <a:xfrm>
          <a:off x="14782800" y="131972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8272</xdr:rowOff>
    </xdr:from>
    <xdr:ext cx="736600" cy="259045"/>
    <xdr:sp macro="" textlink="">
      <xdr:nvSpPr>
        <xdr:cNvPr id="435" name="テキスト ボックス 434"/>
        <xdr:cNvSpPr txBox="1"/>
      </xdr:nvSpPr>
      <xdr:spPr>
        <a:xfrm>
          <a:off x="15290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167005</xdr:rowOff>
    </xdr:from>
    <xdr:to>
      <xdr:col>73</xdr:col>
      <xdr:colOff>180975</xdr:colOff>
      <xdr:row>77</xdr:row>
      <xdr:rowOff>12700</xdr:rowOff>
    </xdr:to>
    <xdr:cxnSp macro="">
      <xdr:nvCxnSpPr>
        <xdr:cNvPr id="436" name="直線コネクタ 435"/>
        <xdr:cNvCxnSpPr/>
      </xdr:nvCxnSpPr>
      <xdr:spPr>
        <a:xfrm flipV="1">
          <a:off x="13893800" y="131972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38" name="テキスト ボックス 437"/>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109855</xdr:rowOff>
    </xdr:from>
    <xdr:to>
      <xdr:col>69</xdr:col>
      <xdr:colOff>92075</xdr:colOff>
      <xdr:row>77</xdr:row>
      <xdr:rowOff>12700</xdr:rowOff>
    </xdr:to>
    <xdr:cxnSp macro="">
      <xdr:nvCxnSpPr>
        <xdr:cNvPr id="439" name="直線コネクタ 438"/>
        <xdr:cNvCxnSpPr/>
      </xdr:nvCxnSpPr>
      <xdr:spPr>
        <a:xfrm>
          <a:off x="13004800" y="131400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76852</xdr:rowOff>
    </xdr:from>
    <xdr:ext cx="762000" cy="259045"/>
    <xdr:sp macro="" textlink="">
      <xdr:nvSpPr>
        <xdr:cNvPr id="441" name="テキスト ボックス 440"/>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13336</xdr:rowOff>
    </xdr:from>
    <xdr:to>
      <xdr:col>82</xdr:col>
      <xdr:colOff>158750</xdr:colOff>
      <xdr:row>78</xdr:row>
      <xdr:rowOff>114936</xdr:rowOff>
    </xdr:to>
    <xdr:sp macro="" textlink="">
      <xdr:nvSpPr>
        <xdr:cNvPr id="449" name="楕円 448"/>
        <xdr:cNvSpPr/>
      </xdr:nvSpPr>
      <xdr:spPr>
        <a:xfrm>
          <a:off x="164592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156863</xdr:rowOff>
    </xdr:from>
    <xdr:ext cx="762000" cy="259045"/>
    <xdr:sp macro="" textlink="">
      <xdr:nvSpPr>
        <xdr:cNvPr id="450" name="公債費以外該当値テキスト"/>
        <xdr:cNvSpPr txBox="1"/>
      </xdr:nvSpPr>
      <xdr:spPr>
        <a:xfrm>
          <a:off x="165989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xdr:rowOff>
    </xdr:from>
    <xdr:to>
      <xdr:col>78</xdr:col>
      <xdr:colOff>120650</xdr:colOff>
      <xdr:row>77</xdr:row>
      <xdr:rowOff>103505</xdr:rowOff>
    </xdr:to>
    <xdr:sp macro="" textlink="">
      <xdr:nvSpPr>
        <xdr:cNvPr id="451" name="楕円 450"/>
        <xdr:cNvSpPr/>
      </xdr:nvSpPr>
      <xdr:spPr>
        <a:xfrm>
          <a:off x="15621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113682</xdr:rowOff>
    </xdr:from>
    <xdr:ext cx="736600" cy="259045"/>
    <xdr:sp macro="" textlink="">
      <xdr:nvSpPr>
        <xdr:cNvPr id="452" name="テキスト ボックス 451"/>
        <xdr:cNvSpPr txBox="1"/>
      </xdr:nvSpPr>
      <xdr:spPr>
        <a:xfrm>
          <a:off x="15290800" y="1297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116205</xdr:rowOff>
    </xdr:from>
    <xdr:to>
      <xdr:col>74</xdr:col>
      <xdr:colOff>31750</xdr:colOff>
      <xdr:row>77</xdr:row>
      <xdr:rowOff>46355</xdr:rowOff>
    </xdr:to>
    <xdr:sp macro="" textlink="">
      <xdr:nvSpPr>
        <xdr:cNvPr id="453" name="楕円 452"/>
        <xdr:cNvSpPr/>
      </xdr:nvSpPr>
      <xdr:spPr>
        <a:xfrm>
          <a:off x="14732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56532</xdr:rowOff>
    </xdr:from>
    <xdr:ext cx="762000" cy="259045"/>
    <xdr:sp macro="" textlink="">
      <xdr:nvSpPr>
        <xdr:cNvPr id="454" name="テキスト ボックス 453"/>
        <xdr:cNvSpPr txBox="1"/>
      </xdr:nvSpPr>
      <xdr:spPr>
        <a:xfrm>
          <a:off x="14401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55" name="楕円 454"/>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56" name="テキスト ボックス 455"/>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59055</xdr:rowOff>
    </xdr:from>
    <xdr:to>
      <xdr:col>65</xdr:col>
      <xdr:colOff>53975</xdr:colOff>
      <xdr:row>76</xdr:row>
      <xdr:rowOff>160655</xdr:rowOff>
    </xdr:to>
    <xdr:sp macro="" textlink="">
      <xdr:nvSpPr>
        <xdr:cNvPr id="457" name="楕円 456"/>
        <xdr:cNvSpPr/>
      </xdr:nvSpPr>
      <xdr:spPr>
        <a:xfrm>
          <a:off x="12954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145432</xdr:rowOff>
    </xdr:from>
    <xdr:ext cx="762000" cy="259045"/>
    <xdr:sp macro="" textlink="">
      <xdr:nvSpPr>
        <xdr:cNvPr id="458" name="テキスト ボックス 457"/>
        <xdr:cNvSpPr txBox="1"/>
      </xdr:nvSpPr>
      <xdr:spPr>
        <a:xfrm>
          <a:off x="12623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113106</xdr:rowOff>
    </xdr:from>
    <xdr:to>
      <xdr:col>29</xdr:col>
      <xdr:colOff>127000</xdr:colOff>
      <xdr:row>11</xdr:row>
      <xdr:rowOff>140335</xdr:rowOff>
    </xdr:to>
    <xdr:cxnSp macro="">
      <xdr:nvCxnSpPr>
        <xdr:cNvPr id="50" name="直線コネクタ 49"/>
        <xdr:cNvCxnSpPr/>
      </xdr:nvCxnSpPr>
      <xdr:spPr bwMode="auto">
        <a:xfrm>
          <a:off x="5003800" y="2046681"/>
          <a:ext cx="647700" cy="27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162996</xdr:rowOff>
    </xdr:from>
    <xdr:ext cx="762000" cy="259045"/>
    <xdr:sp macro="" textlink="">
      <xdr:nvSpPr>
        <xdr:cNvPr id="51" name="人口1人当たり決算額の推移平均値テキスト130"/>
        <xdr:cNvSpPr txBox="1"/>
      </xdr:nvSpPr>
      <xdr:spPr>
        <a:xfrm>
          <a:off x="5740400" y="295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113106</xdr:rowOff>
    </xdr:from>
    <xdr:to>
      <xdr:col>26</xdr:col>
      <xdr:colOff>50800</xdr:colOff>
      <xdr:row>12</xdr:row>
      <xdr:rowOff>77533</xdr:rowOff>
    </xdr:to>
    <xdr:cxnSp macro="">
      <xdr:nvCxnSpPr>
        <xdr:cNvPr id="53" name="直線コネクタ 52"/>
        <xdr:cNvCxnSpPr/>
      </xdr:nvCxnSpPr>
      <xdr:spPr bwMode="auto">
        <a:xfrm flipV="1">
          <a:off x="4305300" y="2046681"/>
          <a:ext cx="698500" cy="13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xdr:cNvSpPr txBox="1"/>
      </xdr:nvSpPr>
      <xdr:spPr>
        <a:xfrm>
          <a:off x="4622800" y="31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77533</xdr:rowOff>
    </xdr:from>
    <xdr:to>
      <xdr:col>22</xdr:col>
      <xdr:colOff>114300</xdr:colOff>
      <xdr:row>12</xdr:row>
      <xdr:rowOff>92354</xdr:rowOff>
    </xdr:to>
    <xdr:cxnSp macro="">
      <xdr:nvCxnSpPr>
        <xdr:cNvPr id="56" name="直線コネクタ 55"/>
        <xdr:cNvCxnSpPr/>
      </xdr:nvCxnSpPr>
      <xdr:spPr bwMode="auto">
        <a:xfrm flipV="1">
          <a:off x="3606800" y="2182558"/>
          <a:ext cx="698500" cy="14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xdr:cNvSpPr txBox="1"/>
      </xdr:nvSpPr>
      <xdr:spPr>
        <a:xfrm>
          <a:off x="3924300" y="31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92354</xdr:rowOff>
    </xdr:from>
    <xdr:to>
      <xdr:col>18</xdr:col>
      <xdr:colOff>177800</xdr:colOff>
      <xdr:row>12</xdr:row>
      <xdr:rowOff>112522</xdr:rowOff>
    </xdr:to>
    <xdr:cxnSp macro="">
      <xdr:nvCxnSpPr>
        <xdr:cNvPr id="59" name="直線コネクタ 58"/>
        <xdr:cNvCxnSpPr/>
      </xdr:nvCxnSpPr>
      <xdr:spPr bwMode="auto">
        <a:xfrm flipV="1">
          <a:off x="2908300" y="2197379"/>
          <a:ext cx="698500" cy="2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xdr:cNvSpPr txBox="1"/>
      </xdr:nvSpPr>
      <xdr:spPr>
        <a:xfrm>
          <a:off x="3225800" y="32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xdr:cNvSpPr txBox="1"/>
      </xdr:nvSpPr>
      <xdr:spPr>
        <a:xfrm>
          <a:off x="2527300" y="32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89535</xdr:rowOff>
    </xdr:from>
    <xdr:to>
      <xdr:col>29</xdr:col>
      <xdr:colOff>177800</xdr:colOff>
      <xdr:row>12</xdr:row>
      <xdr:rowOff>19685</xdr:rowOff>
    </xdr:to>
    <xdr:sp macro="" textlink="">
      <xdr:nvSpPr>
        <xdr:cNvPr id="69" name="楕円 68"/>
        <xdr:cNvSpPr/>
      </xdr:nvSpPr>
      <xdr:spPr bwMode="auto">
        <a:xfrm>
          <a:off x="5600700" y="2023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36212</xdr:rowOff>
    </xdr:from>
    <xdr:ext cx="762000" cy="259045"/>
    <xdr:sp macro="" textlink="">
      <xdr:nvSpPr>
        <xdr:cNvPr id="70" name="人口1人当たり決算額の推移該当値テキスト130"/>
        <xdr:cNvSpPr txBox="1"/>
      </xdr:nvSpPr>
      <xdr:spPr>
        <a:xfrm>
          <a:off x="5740400" y="19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62306</xdr:rowOff>
    </xdr:from>
    <xdr:to>
      <xdr:col>26</xdr:col>
      <xdr:colOff>101600</xdr:colOff>
      <xdr:row>11</xdr:row>
      <xdr:rowOff>163906</xdr:rowOff>
    </xdr:to>
    <xdr:sp macro="" textlink="">
      <xdr:nvSpPr>
        <xdr:cNvPr id="71" name="楕円 70"/>
        <xdr:cNvSpPr/>
      </xdr:nvSpPr>
      <xdr:spPr bwMode="auto">
        <a:xfrm>
          <a:off x="4953000" y="1995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2633</xdr:rowOff>
    </xdr:from>
    <xdr:ext cx="736600" cy="259045"/>
    <xdr:sp macro="" textlink="">
      <xdr:nvSpPr>
        <xdr:cNvPr id="72" name="テキスト ボックス 71"/>
        <xdr:cNvSpPr txBox="1"/>
      </xdr:nvSpPr>
      <xdr:spPr>
        <a:xfrm>
          <a:off x="4622800" y="176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26733</xdr:rowOff>
    </xdr:from>
    <xdr:to>
      <xdr:col>22</xdr:col>
      <xdr:colOff>165100</xdr:colOff>
      <xdr:row>12</xdr:row>
      <xdr:rowOff>128333</xdr:rowOff>
    </xdr:to>
    <xdr:sp macro="" textlink="">
      <xdr:nvSpPr>
        <xdr:cNvPr id="73" name="楕円 72"/>
        <xdr:cNvSpPr/>
      </xdr:nvSpPr>
      <xdr:spPr bwMode="auto">
        <a:xfrm>
          <a:off x="4254500" y="213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138510</xdr:rowOff>
    </xdr:from>
    <xdr:ext cx="762000" cy="259045"/>
    <xdr:sp macro="" textlink="">
      <xdr:nvSpPr>
        <xdr:cNvPr id="74" name="テキスト ボックス 73"/>
        <xdr:cNvSpPr txBox="1"/>
      </xdr:nvSpPr>
      <xdr:spPr>
        <a:xfrm>
          <a:off x="3924300" y="190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41554</xdr:rowOff>
    </xdr:from>
    <xdr:to>
      <xdr:col>19</xdr:col>
      <xdr:colOff>38100</xdr:colOff>
      <xdr:row>12</xdr:row>
      <xdr:rowOff>143154</xdr:rowOff>
    </xdr:to>
    <xdr:sp macro="" textlink="">
      <xdr:nvSpPr>
        <xdr:cNvPr id="75" name="楕円 74"/>
        <xdr:cNvSpPr/>
      </xdr:nvSpPr>
      <xdr:spPr bwMode="auto">
        <a:xfrm>
          <a:off x="3556000" y="214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153331</xdr:rowOff>
    </xdr:from>
    <xdr:ext cx="762000" cy="259045"/>
    <xdr:sp macro="" textlink="">
      <xdr:nvSpPr>
        <xdr:cNvPr id="76" name="テキスト ボックス 75"/>
        <xdr:cNvSpPr txBox="1"/>
      </xdr:nvSpPr>
      <xdr:spPr>
        <a:xfrm>
          <a:off x="3225800" y="191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61722</xdr:rowOff>
    </xdr:from>
    <xdr:to>
      <xdr:col>15</xdr:col>
      <xdr:colOff>101600</xdr:colOff>
      <xdr:row>12</xdr:row>
      <xdr:rowOff>163322</xdr:rowOff>
    </xdr:to>
    <xdr:sp macro="" textlink="">
      <xdr:nvSpPr>
        <xdr:cNvPr id="77" name="楕円 76"/>
        <xdr:cNvSpPr/>
      </xdr:nvSpPr>
      <xdr:spPr bwMode="auto">
        <a:xfrm>
          <a:off x="2857500" y="2166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2049</xdr:rowOff>
    </xdr:from>
    <xdr:ext cx="762000" cy="259045"/>
    <xdr:sp macro="" textlink="">
      <xdr:nvSpPr>
        <xdr:cNvPr id="78" name="テキスト ボックス 77"/>
        <xdr:cNvSpPr txBox="1"/>
      </xdr:nvSpPr>
      <xdr:spPr>
        <a:xfrm>
          <a:off x="2527300" y="193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193599</xdr:rowOff>
    </xdr:from>
    <xdr:to>
      <xdr:col>29</xdr:col>
      <xdr:colOff>127000</xdr:colOff>
      <xdr:row>33</xdr:row>
      <xdr:rowOff>259226</xdr:rowOff>
    </xdr:to>
    <xdr:cxnSp macro="">
      <xdr:nvCxnSpPr>
        <xdr:cNvPr id="112" name="直線コネクタ 111"/>
        <xdr:cNvCxnSpPr/>
      </xdr:nvCxnSpPr>
      <xdr:spPr bwMode="auto">
        <a:xfrm flipV="1">
          <a:off x="5003800" y="6118149"/>
          <a:ext cx="647700" cy="65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219594</xdr:rowOff>
    </xdr:from>
    <xdr:ext cx="762000" cy="259045"/>
    <xdr:sp macro="" textlink="">
      <xdr:nvSpPr>
        <xdr:cNvPr id="113" name="人口1人当たり決算額の推移平均値テキスト445"/>
        <xdr:cNvSpPr txBox="1"/>
      </xdr:nvSpPr>
      <xdr:spPr>
        <a:xfrm>
          <a:off x="5740400" y="6829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259226</xdr:rowOff>
    </xdr:from>
    <xdr:to>
      <xdr:col>26</xdr:col>
      <xdr:colOff>50800</xdr:colOff>
      <xdr:row>34</xdr:row>
      <xdr:rowOff>1765</xdr:rowOff>
    </xdr:to>
    <xdr:cxnSp macro="">
      <xdr:nvCxnSpPr>
        <xdr:cNvPr id="115" name="直線コネクタ 114"/>
        <xdr:cNvCxnSpPr/>
      </xdr:nvCxnSpPr>
      <xdr:spPr bwMode="auto">
        <a:xfrm flipV="1">
          <a:off x="4305300" y="6183776"/>
          <a:ext cx="698500" cy="85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311061</xdr:rowOff>
    </xdr:from>
    <xdr:to>
      <xdr:col>22</xdr:col>
      <xdr:colOff>114300</xdr:colOff>
      <xdr:row>34</xdr:row>
      <xdr:rowOff>1765</xdr:rowOff>
    </xdr:to>
    <xdr:cxnSp macro="">
      <xdr:nvCxnSpPr>
        <xdr:cNvPr id="118" name="直線コネクタ 117"/>
        <xdr:cNvCxnSpPr/>
      </xdr:nvCxnSpPr>
      <xdr:spPr bwMode="auto">
        <a:xfrm>
          <a:off x="3606800" y="6235611"/>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311061</xdr:rowOff>
    </xdr:from>
    <xdr:to>
      <xdr:col>18</xdr:col>
      <xdr:colOff>177800</xdr:colOff>
      <xdr:row>33</xdr:row>
      <xdr:rowOff>312357</xdr:rowOff>
    </xdr:to>
    <xdr:cxnSp macro="">
      <xdr:nvCxnSpPr>
        <xdr:cNvPr id="121" name="直線コネクタ 120"/>
        <xdr:cNvCxnSpPr/>
      </xdr:nvCxnSpPr>
      <xdr:spPr bwMode="auto">
        <a:xfrm flipV="1">
          <a:off x="2908300" y="6235611"/>
          <a:ext cx="698500" cy="1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23188</xdr:rowOff>
    </xdr:from>
    <xdr:ext cx="762000" cy="259045"/>
    <xdr:sp macro="" textlink="">
      <xdr:nvSpPr>
        <xdr:cNvPr id="123" name="テキスト ボックス 122"/>
        <xdr:cNvSpPr txBox="1"/>
      </xdr:nvSpPr>
      <xdr:spPr>
        <a:xfrm>
          <a:off x="32258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xdr:rowOff>
    </xdr:from>
    <xdr:ext cx="762000" cy="259045"/>
    <xdr:sp macro="" textlink="">
      <xdr:nvSpPr>
        <xdr:cNvPr id="125" name="テキスト ボックス 124"/>
        <xdr:cNvSpPr txBox="1"/>
      </xdr:nvSpPr>
      <xdr:spPr>
        <a:xfrm>
          <a:off x="2527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142799</xdr:rowOff>
    </xdr:from>
    <xdr:to>
      <xdr:col>29</xdr:col>
      <xdr:colOff>177800</xdr:colOff>
      <xdr:row>33</xdr:row>
      <xdr:rowOff>244399</xdr:rowOff>
    </xdr:to>
    <xdr:sp macro="" textlink="">
      <xdr:nvSpPr>
        <xdr:cNvPr id="131" name="楕円 130"/>
        <xdr:cNvSpPr/>
      </xdr:nvSpPr>
      <xdr:spPr bwMode="auto">
        <a:xfrm>
          <a:off x="5600700" y="606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89476</xdr:rowOff>
    </xdr:from>
    <xdr:ext cx="762000" cy="259045"/>
    <xdr:sp macro="" textlink="">
      <xdr:nvSpPr>
        <xdr:cNvPr id="132" name="人口1人当たり決算額の推移該当値テキスト445"/>
        <xdr:cNvSpPr txBox="1"/>
      </xdr:nvSpPr>
      <xdr:spPr>
        <a:xfrm>
          <a:off x="5740400" y="601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208426</xdr:rowOff>
    </xdr:from>
    <xdr:to>
      <xdr:col>26</xdr:col>
      <xdr:colOff>101600</xdr:colOff>
      <xdr:row>33</xdr:row>
      <xdr:rowOff>310026</xdr:rowOff>
    </xdr:to>
    <xdr:sp macro="" textlink="">
      <xdr:nvSpPr>
        <xdr:cNvPr id="133" name="楕円 132"/>
        <xdr:cNvSpPr/>
      </xdr:nvSpPr>
      <xdr:spPr bwMode="auto">
        <a:xfrm>
          <a:off x="4953000" y="61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148753</xdr:rowOff>
    </xdr:from>
    <xdr:ext cx="736600" cy="259045"/>
    <xdr:sp macro="" textlink="">
      <xdr:nvSpPr>
        <xdr:cNvPr id="134" name="テキスト ボックス 133"/>
        <xdr:cNvSpPr txBox="1"/>
      </xdr:nvSpPr>
      <xdr:spPr>
        <a:xfrm>
          <a:off x="4622800" y="590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293865</xdr:rowOff>
    </xdr:from>
    <xdr:to>
      <xdr:col>22</xdr:col>
      <xdr:colOff>165100</xdr:colOff>
      <xdr:row>34</xdr:row>
      <xdr:rowOff>52565</xdr:rowOff>
    </xdr:to>
    <xdr:sp macro="" textlink="">
      <xdr:nvSpPr>
        <xdr:cNvPr id="135" name="楕円 134"/>
        <xdr:cNvSpPr/>
      </xdr:nvSpPr>
      <xdr:spPr bwMode="auto">
        <a:xfrm>
          <a:off x="4254500" y="6218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62742</xdr:rowOff>
    </xdr:from>
    <xdr:ext cx="762000" cy="259045"/>
    <xdr:sp macro="" textlink="">
      <xdr:nvSpPr>
        <xdr:cNvPr id="136" name="テキスト ボックス 135"/>
        <xdr:cNvSpPr txBox="1"/>
      </xdr:nvSpPr>
      <xdr:spPr>
        <a:xfrm>
          <a:off x="3924300" y="598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260261</xdr:rowOff>
    </xdr:from>
    <xdr:to>
      <xdr:col>19</xdr:col>
      <xdr:colOff>38100</xdr:colOff>
      <xdr:row>34</xdr:row>
      <xdr:rowOff>18961</xdr:rowOff>
    </xdr:to>
    <xdr:sp macro="" textlink="">
      <xdr:nvSpPr>
        <xdr:cNvPr id="137" name="楕円 136"/>
        <xdr:cNvSpPr/>
      </xdr:nvSpPr>
      <xdr:spPr bwMode="auto">
        <a:xfrm>
          <a:off x="3556000" y="618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29138</xdr:rowOff>
    </xdr:from>
    <xdr:ext cx="762000" cy="259045"/>
    <xdr:sp macro="" textlink="">
      <xdr:nvSpPr>
        <xdr:cNvPr id="138" name="テキスト ボックス 137"/>
        <xdr:cNvSpPr txBox="1"/>
      </xdr:nvSpPr>
      <xdr:spPr>
        <a:xfrm>
          <a:off x="3225800" y="595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261557</xdr:rowOff>
    </xdr:from>
    <xdr:to>
      <xdr:col>15</xdr:col>
      <xdr:colOff>101600</xdr:colOff>
      <xdr:row>34</xdr:row>
      <xdr:rowOff>20257</xdr:rowOff>
    </xdr:to>
    <xdr:sp macro="" textlink="">
      <xdr:nvSpPr>
        <xdr:cNvPr id="139" name="楕円 138"/>
        <xdr:cNvSpPr/>
      </xdr:nvSpPr>
      <xdr:spPr bwMode="auto">
        <a:xfrm>
          <a:off x="2857500" y="618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30434</xdr:rowOff>
    </xdr:from>
    <xdr:ext cx="762000" cy="259045"/>
    <xdr:sp macro="" textlink="">
      <xdr:nvSpPr>
        <xdr:cNvPr id="140" name="テキスト ボックス 139"/>
        <xdr:cNvSpPr txBox="1"/>
      </xdr:nvSpPr>
      <xdr:spPr>
        <a:xfrm>
          <a:off x="2527300" y="595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10,575
10,477
419.29
12,674,207
12,435,783
221,536
6,867,970
12,963,807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150346</xdr:rowOff>
    </xdr:from>
    <xdr:to>
      <xdr:col>24</xdr:col>
      <xdr:colOff>63500</xdr:colOff>
      <xdr:row>31</xdr:row>
      <xdr:rowOff>12468</xdr:rowOff>
    </xdr:to>
    <xdr:cxnSp macro="">
      <xdr:nvCxnSpPr>
        <xdr:cNvPr id="63" name="直線コネクタ 62"/>
        <xdr:cNvCxnSpPr/>
      </xdr:nvCxnSpPr>
      <xdr:spPr>
        <a:xfrm flipV="1">
          <a:off x="3797300" y="5293846"/>
          <a:ext cx="8382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72193</xdr:rowOff>
    </xdr:from>
    <xdr:ext cx="534377" cy="259045"/>
    <xdr:sp macro="" textlink="">
      <xdr:nvSpPr>
        <xdr:cNvPr id="64" name="人件費平均値テキスト"/>
        <xdr:cNvSpPr txBox="1"/>
      </xdr:nvSpPr>
      <xdr:spPr>
        <a:xfrm>
          <a:off x="4686300" y="607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12468</xdr:rowOff>
    </xdr:from>
    <xdr:to>
      <xdr:col>19</xdr:col>
      <xdr:colOff>177800</xdr:colOff>
      <xdr:row>31</xdr:row>
      <xdr:rowOff>103499</xdr:rowOff>
    </xdr:to>
    <xdr:cxnSp macro="">
      <xdr:nvCxnSpPr>
        <xdr:cNvPr id="66" name="直線コネクタ 65"/>
        <xdr:cNvCxnSpPr/>
      </xdr:nvCxnSpPr>
      <xdr:spPr>
        <a:xfrm flipV="1">
          <a:off x="2908300" y="5327418"/>
          <a:ext cx="889000" cy="9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xdr:cNvSpPr txBox="1"/>
      </xdr:nvSpPr>
      <xdr:spPr>
        <a:xfrm>
          <a:off x="3530111" y="62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103499</xdr:rowOff>
    </xdr:from>
    <xdr:to>
      <xdr:col>15</xdr:col>
      <xdr:colOff>50800</xdr:colOff>
      <xdr:row>32</xdr:row>
      <xdr:rowOff>73585</xdr:rowOff>
    </xdr:to>
    <xdr:cxnSp macro="">
      <xdr:nvCxnSpPr>
        <xdr:cNvPr id="69" name="直線コネクタ 68"/>
        <xdr:cNvCxnSpPr/>
      </xdr:nvCxnSpPr>
      <xdr:spPr>
        <a:xfrm flipV="1">
          <a:off x="2019300" y="5418449"/>
          <a:ext cx="889000" cy="14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xdr:cNvSpPr txBox="1"/>
      </xdr:nvSpPr>
      <xdr:spPr>
        <a:xfrm>
          <a:off x="2641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73585</xdr:rowOff>
    </xdr:from>
    <xdr:to>
      <xdr:col>10</xdr:col>
      <xdr:colOff>114300</xdr:colOff>
      <xdr:row>33</xdr:row>
      <xdr:rowOff>3046</xdr:rowOff>
    </xdr:to>
    <xdr:cxnSp macro="">
      <xdr:nvCxnSpPr>
        <xdr:cNvPr id="72" name="直線コネクタ 71"/>
        <xdr:cNvCxnSpPr/>
      </xdr:nvCxnSpPr>
      <xdr:spPr>
        <a:xfrm flipV="1">
          <a:off x="1130300" y="5559985"/>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132380</xdr:rowOff>
    </xdr:from>
    <xdr:ext cx="534377" cy="259045"/>
    <xdr:sp macro="" textlink="">
      <xdr:nvSpPr>
        <xdr:cNvPr id="74" name="テキスト ボックス 73"/>
        <xdr:cNvSpPr txBox="1"/>
      </xdr:nvSpPr>
      <xdr:spPr>
        <a:xfrm>
          <a:off x="1752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130372</xdr:rowOff>
    </xdr:from>
    <xdr:ext cx="534377" cy="259045"/>
    <xdr:sp macro="" textlink="">
      <xdr:nvSpPr>
        <xdr:cNvPr id="76" name="テキスト ボックス 75"/>
        <xdr:cNvSpPr txBox="1"/>
      </xdr:nvSpPr>
      <xdr:spPr>
        <a:xfrm>
          <a:off x="863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99546</xdr:rowOff>
    </xdr:from>
    <xdr:to>
      <xdr:col>24</xdr:col>
      <xdr:colOff>114300</xdr:colOff>
      <xdr:row>31</xdr:row>
      <xdr:rowOff>29696</xdr:rowOff>
    </xdr:to>
    <xdr:sp macro="" textlink="">
      <xdr:nvSpPr>
        <xdr:cNvPr id="82" name="楕円 81"/>
        <xdr:cNvSpPr/>
      </xdr:nvSpPr>
      <xdr:spPr>
        <a:xfrm>
          <a:off x="4584700" y="52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52573</xdr:rowOff>
    </xdr:from>
    <xdr:ext cx="599010" cy="259045"/>
    <xdr:sp macro="" textlink="">
      <xdr:nvSpPr>
        <xdr:cNvPr id="83" name="人件費該当値テキスト"/>
        <xdr:cNvSpPr txBox="1"/>
      </xdr:nvSpPr>
      <xdr:spPr>
        <a:xfrm>
          <a:off x="4686300" y="519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133118</xdr:rowOff>
    </xdr:from>
    <xdr:to>
      <xdr:col>20</xdr:col>
      <xdr:colOff>38100</xdr:colOff>
      <xdr:row>31</xdr:row>
      <xdr:rowOff>63268</xdr:rowOff>
    </xdr:to>
    <xdr:sp macro="" textlink="">
      <xdr:nvSpPr>
        <xdr:cNvPr id="84" name="楕円 83"/>
        <xdr:cNvSpPr/>
      </xdr:nvSpPr>
      <xdr:spPr>
        <a:xfrm>
          <a:off x="3746500" y="52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79795</xdr:rowOff>
    </xdr:from>
    <xdr:ext cx="599010" cy="259045"/>
    <xdr:sp macro="" textlink="">
      <xdr:nvSpPr>
        <xdr:cNvPr id="85" name="テキスト ボックス 84"/>
        <xdr:cNvSpPr txBox="1"/>
      </xdr:nvSpPr>
      <xdr:spPr>
        <a:xfrm>
          <a:off x="3497795" y="505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52699</xdr:rowOff>
    </xdr:from>
    <xdr:to>
      <xdr:col>15</xdr:col>
      <xdr:colOff>101600</xdr:colOff>
      <xdr:row>31</xdr:row>
      <xdr:rowOff>154299</xdr:rowOff>
    </xdr:to>
    <xdr:sp macro="" textlink="">
      <xdr:nvSpPr>
        <xdr:cNvPr id="86" name="楕円 85"/>
        <xdr:cNvSpPr/>
      </xdr:nvSpPr>
      <xdr:spPr>
        <a:xfrm>
          <a:off x="2857500" y="53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170826</xdr:rowOff>
    </xdr:from>
    <xdr:ext cx="599010" cy="259045"/>
    <xdr:sp macro="" textlink="">
      <xdr:nvSpPr>
        <xdr:cNvPr id="87" name="テキスト ボックス 86"/>
        <xdr:cNvSpPr txBox="1"/>
      </xdr:nvSpPr>
      <xdr:spPr>
        <a:xfrm>
          <a:off x="2608795" y="514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22785</xdr:rowOff>
    </xdr:from>
    <xdr:to>
      <xdr:col>10</xdr:col>
      <xdr:colOff>165100</xdr:colOff>
      <xdr:row>32</xdr:row>
      <xdr:rowOff>124385</xdr:rowOff>
    </xdr:to>
    <xdr:sp macro="" textlink="">
      <xdr:nvSpPr>
        <xdr:cNvPr id="88" name="楕円 87"/>
        <xdr:cNvSpPr/>
      </xdr:nvSpPr>
      <xdr:spPr>
        <a:xfrm>
          <a:off x="1968500" y="550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140912</xdr:rowOff>
    </xdr:from>
    <xdr:ext cx="599010" cy="259045"/>
    <xdr:sp macro="" textlink="">
      <xdr:nvSpPr>
        <xdr:cNvPr id="89" name="テキスト ボックス 88"/>
        <xdr:cNvSpPr txBox="1"/>
      </xdr:nvSpPr>
      <xdr:spPr>
        <a:xfrm>
          <a:off x="1719795" y="528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123696</xdr:rowOff>
    </xdr:from>
    <xdr:to>
      <xdr:col>6</xdr:col>
      <xdr:colOff>38100</xdr:colOff>
      <xdr:row>33</xdr:row>
      <xdr:rowOff>53846</xdr:rowOff>
    </xdr:to>
    <xdr:sp macro="" textlink="">
      <xdr:nvSpPr>
        <xdr:cNvPr id="90" name="楕円 89"/>
        <xdr:cNvSpPr/>
      </xdr:nvSpPr>
      <xdr:spPr>
        <a:xfrm>
          <a:off x="1079500" y="5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70373</xdr:rowOff>
    </xdr:from>
    <xdr:ext cx="599010" cy="259045"/>
    <xdr:sp macro="" textlink="">
      <xdr:nvSpPr>
        <xdr:cNvPr id="91" name="テキスト ボックス 90"/>
        <xdr:cNvSpPr txBox="1"/>
      </xdr:nvSpPr>
      <xdr:spPr>
        <a:xfrm>
          <a:off x="830795" y="538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42847</xdr:rowOff>
    </xdr:from>
    <xdr:to>
      <xdr:col>24</xdr:col>
      <xdr:colOff>63500</xdr:colOff>
      <xdr:row>55</xdr:row>
      <xdr:rowOff>54249</xdr:rowOff>
    </xdr:to>
    <xdr:cxnSp macro="">
      <xdr:nvCxnSpPr>
        <xdr:cNvPr id="118" name="直線コネクタ 117"/>
        <xdr:cNvCxnSpPr/>
      </xdr:nvCxnSpPr>
      <xdr:spPr>
        <a:xfrm flipV="1">
          <a:off x="3797300" y="9472597"/>
          <a:ext cx="8382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62421</xdr:rowOff>
    </xdr:from>
    <xdr:ext cx="599010" cy="259045"/>
    <xdr:sp macro="" textlink="">
      <xdr:nvSpPr>
        <xdr:cNvPr id="119" name="物件費平均値テキスト"/>
        <xdr:cNvSpPr txBox="1"/>
      </xdr:nvSpPr>
      <xdr:spPr>
        <a:xfrm>
          <a:off x="4686300" y="9492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159744</xdr:rowOff>
    </xdr:from>
    <xdr:to>
      <xdr:col>19</xdr:col>
      <xdr:colOff>177800</xdr:colOff>
      <xdr:row>55</xdr:row>
      <xdr:rowOff>54249</xdr:rowOff>
    </xdr:to>
    <xdr:cxnSp macro="">
      <xdr:nvCxnSpPr>
        <xdr:cNvPr id="121" name="直線コネクタ 120"/>
        <xdr:cNvCxnSpPr/>
      </xdr:nvCxnSpPr>
      <xdr:spPr>
        <a:xfrm>
          <a:off x="2908300" y="9418044"/>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45921</xdr:rowOff>
    </xdr:from>
    <xdr:ext cx="599010" cy="259045"/>
    <xdr:sp macro="" textlink="">
      <xdr:nvSpPr>
        <xdr:cNvPr id="123" name="テキスト ボックス 122"/>
        <xdr:cNvSpPr txBox="1"/>
      </xdr:nvSpPr>
      <xdr:spPr>
        <a:xfrm>
          <a:off x="3497795" y="964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159744</xdr:rowOff>
    </xdr:from>
    <xdr:to>
      <xdr:col>15</xdr:col>
      <xdr:colOff>50800</xdr:colOff>
      <xdr:row>55</xdr:row>
      <xdr:rowOff>10368</xdr:rowOff>
    </xdr:to>
    <xdr:cxnSp macro="">
      <xdr:nvCxnSpPr>
        <xdr:cNvPr id="124" name="直線コネクタ 123"/>
        <xdr:cNvCxnSpPr/>
      </xdr:nvCxnSpPr>
      <xdr:spPr>
        <a:xfrm flipV="1">
          <a:off x="2019300" y="9418044"/>
          <a:ext cx="889000" cy="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52235</xdr:rowOff>
    </xdr:from>
    <xdr:ext cx="599010" cy="259045"/>
    <xdr:sp macro="" textlink="">
      <xdr:nvSpPr>
        <xdr:cNvPr id="126" name="テキスト ボックス 125"/>
        <xdr:cNvSpPr txBox="1"/>
      </xdr:nvSpPr>
      <xdr:spPr>
        <a:xfrm>
          <a:off x="2608795" y="965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10368</xdr:rowOff>
    </xdr:from>
    <xdr:to>
      <xdr:col>10</xdr:col>
      <xdr:colOff>114300</xdr:colOff>
      <xdr:row>55</xdr:row>
      <xdr:rowOff>19543</xdr:rowOff>
    </xdr:to>
    <xdr:cxnSp macro="">
      <xdr:nvCxnSpPr>
        <xdr:cNvPr id="127" name="直線コネクタ 126"/>
        <xdr:cNvCxnSpPr/>
      </xdr:nvCxnSpPr>
      <xdr:spPr>
        <a:xfrm flipV="1">
          <a:off x="1130300" y="9440118"/>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51768</xdr:rowOff>
    </xdr:from>
    <xdr:ext cx="599010" cy="259045"/>
    <xdr:sp macro="" textlink="">
      <xdr:nvSpPr>
        <xdr:cNvPr id="129" name="テキスト ボックス 128"/>
        <xdr:cNvSpPr txBox="1"/>
      </xdr:nvSpPr>
      <xdr:spPr>
        <a:xfrm>
          <a:off x="1719795" y="965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114217</xdr:rowOff>
    </xdr:from>
    <xdr:ext cx="534377" cy="259045"/>
    <xdr:sp macro="" textlink="">
      <xdr:nvSpPr>
        <xdr:cNvPr id="131" name="テキスト ボックス 130"/>
        <xdr:cNvSpPr txBox="1"/>
      </xdr:nvSpPr>
      <xdr:spPr>
        <a:xfrm>
          <a:off x="863111" y="97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163497</xdr:rowOff>
    </xdr:from>
    <xdr:to>
      <xdr:col>24</xdr:col>
      <xdr:colOff>114300</xdr:colOff>
      <xdr:row>55</xdr:row>
      <xdr:rowOff>93647</xdr:rowOff>
    </xdr:to>
    <xdr:sp macro="" textlink="">
      <xdr:nvSpPr>
        <xdr:cNvPr id="137" name="楕円 136"/>
        <xdr:cNvSpPr/>
      </xdr:nvSpPr>
      <xdr:spPr>
        <a:xfrm>
          <a:off x="4584700" y="94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14924</xdr:rowOff>
    </xdr:from>
    <xdr:ext cx="599010" cy="259045"/>
    <xdr:sp macro="" textlink="">
      <xdr:nvSpPr>
        <xdr:cNvPr id="138" name="物件費該当値テキスト"/>
        <xdr:cNvSpPr txBox="1"/>
      </xdr:nvSpPr>
      <xdr:spPr>
        <a:xfrm>
          <a:off x="4686300" y="927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3449</xdr:rowOff>
    </xdr:from>
    <xdr:to>
      <xdr:col>20</xdr:col>
      <xdr:colOff>38100</xdr:colOff>
      <xdr:row>55</xdr:row>
      <xdr:rowOff>105049</xdr:rowOff>
    </xdr:to>
    <xdr:sp macro="" textlink="">
      <xdr:nvSpPr>
        <xdr:cNvPr id="139" name="楕円 138"/>
        <xdr:cNvSpPr/>
      </xdr:nvSpPr>
      <xdr:spPr>
        <a:xfrm>
          <a:off x="3746500" y="943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121576</xdr:rowOff>
    </xdr:from>
    <xdr:ext cx="599010" cy="259045"/>
    <xdr:sp macro="" textlink="">
      <xdr:nvSpPr>
        <xdr:cNvPr id="140" name="テキスト ボックス 139"/>
        <xdr:cNvSpPr txBox="1"/>
      </xdr:nvSpPr>
      <xdr:spPr>
        <a:xfrm>
          <a:off x="3497795" y="920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108944</xdr:rowOff>
    </xdr:from>
    <xdr:to>
      <xdr:col>15</xdr:col>
      <xdr:colOff>101600</xdr:colOff>
      <xdr:row>55</xdr:row>
      <xdr:rowOff>39094</xdr:rowOff>
    </xdr:to>
    <xdr:sp macro="" textlink="">
      <xdr:nvSpPr>
        <xdr:cNvPr id="141" name="楕円 140"/>
        <xdr:cNvSpPr/>
      </xdr:nvSpPr>
      <xdr:spPr>
        <a:xfrm>
          <a:off x="2857500" y="93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55621</xdr:rowOff>
    </xdr:from>
    <xdr:ext cx="599010" cy="259045"/>
    <xdr:sp macro="" textlink="">
      <xdr:nvSpPr>
        <xdr:cNvPr id="142" name="テキスト ボックス 141"/>
        <xdr:cNvSpPr txBox="1"/>
      </xdr:nvSpPr>
      <xdr:spPr>
        <a:xfrm>
          <a:off x="2608795" y="914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131018</xdr:rowOff>
    </xdr:from>
    <xdr:to>
      <xdr:col>10</xdr:col>
      <xdr:colOff>165100</xdr:colOff>
      <xdr:row>55</xdr:row>
      <xdr:rowOff>61168</xdr:rowOff>
    </xdr:to>
    <xdr:sp macro="" textlink="">
      <xdr:nvSpPr>
        <xdr:cNvPr id="143" name="楕円 142"/>
        <xdr:cNvSpPr/>
      </xdr:nvSpPr>
      <xdr:spPr>
        <a:xfrm>
          <a:off x="1968500" y="93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77695</xdr:rowOff>
    </xdr:from>
    <xdr:ext cx="599010" cy="259045"/>
    <xdr:sp macro="" textlink="">
      <xdr:nvSpPr>
        <xdr:cNvPr id="144" name="テキスト ボックス 143"/>
        <xdr:cNvSpPr txBox="1"/>
      </xdr:nvSpPr>
      <xdr:spPr>
        <a:xfrm>
          <a:off x="1719795" y="916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140193</xdr:rowOff>
    </xdr:from>
    <xdr:to>
      <xdr:col>6</xdr:col>
      <xdr:colOff>38100</xdr:colOff>
      <xdr:row>55</xdr:row>
      <xdr:rowOff>70343</xdr:rowOff>
    </xdr:to>
    <xdr:sp macro="" textlink="">
      <xdr:nvSpPr>
        <xdr:cNvPr id="145" name="楕円 144"/>
        <xdr:cNvSpPr/>
      </xdr:nvSpPr>
      <xdr:spPr>
        <a:xfrm>
          <a:off x="1079500" y="93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86870</xdr:rowOff>
    </xdr:from>
    <xdr:ext cx="599010" cy="259045"/>
    <xdr:sp macro="" textlink="">
      <xdr:nvSpPr>
        <xdr:cNvPr id="146" name="テキスト ボックス 145"/>
        <xdr:cNvSpPr txBox="1"/>
      </xdr:nvSpPr>
      <xdr:spPr>
        <a:xfrm>
          <a:off x="830795" y="917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30391</xdr:rowOff>
    </xdr:from>
    <xdr:to>
      <xdr:col>24</xdr:col>
      <xdr:colOff>63500</xdr:colOff>
      <xdr:row>76</xdr:row>
      <xdr:rowOff>30772</xdr:rowOff>
    </xdr:to>
    <xdr:cxnSp macro="">
      <xdr:nvCxnSpPr>
        <xdr:cNvPr id="175" name="直線コネクタ 174"/>
        <xdr:cNvCxnSpPr/>
      </xdr:nvCxnSpPr>
      <xdr:spPr>
        <a:xfrm>
          <a:off x="3797300" y="12889141"/>
          <a:ext cx="8382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111789</xdr:rowOff>
    </xdr:from>
    <xdr:ext cx="469744" cy="259045"/>
    <xdr:sp macro="" textlink="">
      <xdr:nvSpPr>
        <xdr:cNvPr id="176" name="維持補修費平均値テキスト"/>
        <xdr:cNvSpPr txBox="1"/>
      </xdr:nvSpPr>
      <xdr:spPr>
        <a:xfrm>
          <a:off x="4686300" y="13141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85522</xdr:rowOff>
    </xdr:from>
    <xdr:to>
      <xdr:col>19</xdr:col>
      <xdr:colOff>177800</xdr:colOff>
      <xdr:row>75</xdr:row>
      <xdr:rowOff>30391</xdr:rowOff>
    </xdr:to>
    <xdr:cxnSp macro="">
      <xdr:nvCxnSpPr>
        <xdr:cNvPr id="178" name="直線コネクタ 177"/>
        <xdr:cNvCxnSpPr/>
      </xdr:nvCxnSpPr>
      <xdr:spPr>
        <a:xfrm>
          <a:off x="2908300" y="12601372"/>
          <a:ext cx="889000" cy="28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153319</xdr:rowOff>
    </xdr:from>
    <xdr:ext cx="534377" cy="259045"/>
    <xdr:sp macro="" textlink="">
      <xdr:nvSpPr>
        <xdr:cNvPr id="180" name="テキスト ボックス 179"/>
        <xdr:cNvSpPr txBox="1"/>
      </xdr:nvSpPr>
      <xdr:spPr>
        <a:xfrm>
          <a:off x="3530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85522</xdr:rowOff>
    </xdr:from>
    <xdr:to>
      <xdr:col>15</xdr:col>
      <xdr:colOff>50800</xdr:colOff>
      <xdr:row>75</xdr:row>
      <xdr:rowOff>132232</xdr:rowOff>
    </xdr:to>
    <xdr:cxnSp macro="">
      <xdr:nvCxnSpPr>
        <xdr:cNvPr id="181" name="直線コネクタ 180"/>
        <xdr:cNvCxnSpPr/>
      </xdr:nvCxnSpPr>
      <xdr:spPr>
        <a:xfrm flipV="1">
          <a:off x="2019300" y="12601372"/>
          <a:ext cx="889000" cy="3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149699</xdr:rowOff>
    </xdr:from>
    <xdr:ext cx="534377" cy="259045"/>
    <xdr:sp macro="" textlink="">
      <xdr:nvSpPr>
        <xdr:cNvPr id="183" name="テキスト ボックス 182"/>
        <xdr:cNvSpPr txBox="1"/>
      </xdr:nvSpPr>
      <xdr:spPr>
        <a:xfrm>
          <a:off x="2641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66510</xdr:rowOff>
    </xdr:from>
    <xdr:to>
      <xdr:col>10</xdr:col>
      <xdr:colOff>114300</xdr:colOff>
      <xdr:row>75</xdr:row>
      <xdr:rowOff>132232</xdr:rowOff>
    </xdr:to>
    <xdr:cxnSp macro="">
      <xdr:nvCxnSpPr>
        <xdr:cNvPr id="184" name="直線コネクタ 183"/>
        <xdr:cNvCxnSpPr/>
      </xdr:nvCxnSpPr>
      <xdr:spPr>
        <a:xfrm>
          <a:off x="1130300" y="12925260"/>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5148</xdr:rowOff>
    </xdr:from>
    <xdr:ext cx="534377" cy="259045"/>
    <xdr:sp macro="" textlink="">
      <xdr:nvSpPr>
        <xdr:cNvPr id="186" name="テキスト ボックス 185"/>
        <xdr:cNvSpPr txBox="1"/>
      </xdr:nvSpPr>
      <xdr:spPr>
        <a:xfrm>
          <a:off x="1752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58869</xdr:rowOff>
    </xdr:from>
    <xdr:ext cx="469744" cy="259045"/>
    <xdr:sp macro="" textlink="">
      <xdr:nvSpPr>
        <xdr:cNvPr id="188" name="テキスト ボックス 187"/>
        <xdr:cNvSpPr txBox="1"/>
      </xdr:nvSpPr>
      <xdr:spPr>
        <a:xfrm>
          <a:off x="895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151422</xdr:rowOff>
    </xdr:from>
    <xdr:to>
      <xdr:col>24</xdr:col>
      <xdr:colOff>114300</xdr:colOff>
      <xdr:row>76</xdr:row>
      <xdr:rowOff>81572</xdr:rowOff>
    </xdr:to>
    <xdr:sp macro="" textlink="">
      <xdr:nvSpPr>
        <xdr:cNvPr id="194" name="楕円 193"/>
        <xdr:cNvSpPr/>
      </xdr:nvSpPr>
      <xdr:spPr>
        <a:xfrm>
          <a:off x="4584700" y="130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2849</xdr:rowOff>
    </xdr:from>
    <xdr:ext cx="534377" cy="259045"/>
    <xdr:sp macro="" textlink="">
      <xdr:nvSpPr>
        <xdr:cNvPr id="195" name="維持補修費該当値テキスト"/>
        <xdr:cNvSpPr txBox="1"/>
      </xdr:nvSpPr>
      <xdr:spPr>
        <a:xfrm>
          <a:off x="4686300" y="128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151041</xdr:rowOff>
    </xdr:from>
    <xdr:to>
      <xdr:col>20</xdr:col>
      <xdr:colOff>38100</xdr:colOff>
      <xdr:row>75</xdr:row>
      <xdr:rowOff>81191</xdr:rowOff>
    </xdr:to>
    <xdr:sp macro="" textlink="">
      <xdr:nvSpPr>
        <xdr:cNvPr id="196" name="楕円 195"/>
        <xdr:cNvSpPr/>
      </xdr:nvSpPr>
      <xdr:spPr>
        <a:xfrm>
          <a:off x="3746500" y="128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97718</xdr:rowOff>
    </xdr:from>
    <xdr:ext cx="534377" cy="259045"/>
    <xdr:sp macro="" textlink="">
      <xdr:nvSpPr>
        <xdr:cNvPr id="197" name="テキスト ボックス 196"/>
        <xdr:cNvSpPr txBox="1"/>
      </xdr:nvSpPr>
      <xdr:spPr>
        <a:xfrm>
          <a:off x="3530111" y="12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34722</xdr:rowOff>
    </xdr:from>
    <xdr:to>
      <xdr:col>15</xdr:col>
      <xdr:colOff>101600</xdr:colOff>
      <xdr:row>73</xdr:row>
      <xdr:rowOff>136322</xdr:rowOff>
    </xdr:to>
    <xdr:sp macro="" textlink="">
      <xdr:nvSpPr>
        <xdr:cNvPr id="198" name="楕円 197"/>
        <xdr:cNvSpPr/>
      </xdr:nvSpPr>
      <xdr:spPr>
        <a:xfrm>
          <a:off x="2857500" y="125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152849</xdr:rowOff>
    </xdr:from>
    <xdr:ext cx="534377" cy="259045"/>
    <xdr:sp macro="" textlink="">
      <xdr:nvSpPr>
        <xdr:cNvPr id="199" name="テキスト ボックス 198"/>
        <xdr:cNvSpPr txBox="1"/>
      </xdr:nvSpPr>
      <xdr:spPr>
        <a:xfrm>
          <a:off x="2641111" y="123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81432</xdr:rowOff>
    </xdr:from>
    <xdr:to>
      <xdr:col>10</xdr:col>
      <xdr:colOff>165100</xdr:colOff>
      <xdr:row>76</xdr:row>
      <xdr:rowOff>11582</xdr:rowOff>
    </xdr:to>
    <xdr:sp macro="" textlink="">
      <xdr:nvSpPr>
        <xdr:cNvPr id="200" name="楕円 199"/>
        <xdr:cNvSpPr/>
      </xdr:nvSpPr>
      <xdr:spPr>
        <a:xfrm>
          <a:off x="1968500" y="129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28109</xdr:rowOff>
    </xdr:from>
    <xdr:ext cx="534377" cy="259045"/>
    <xdr:sp macro="" textlink="">
      <xdr:nvSpPr>
        <xdr:cNvPr id="201" name="テキスト ボックス 200"/>
        <xdr:cNvSpPr txBox="1"/>
      </xdr:nvSpPr>
      <xdr:spPr>
        <a:xfrm>
          <a:off x="1752111" y="127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15710</xdr:rowOff>
    </xdr:from>
    <xdr:to>
      <xdr:col>6</xdr:col>
      <xdr:colOff>38100</xdr:colOff>
      <xdr:row>75</xdr:row>
      <xdr:rowOff>117310</xdr:rowOff>
    </xdr:to>
    <xdr:sp macro="" textlink="">
      <xdr:nvSpPr>
        <xdr:cNvPr id="202" name="楕円 201"/>
        <xdr:cNvSpPr/>
      </xdr:nvSpPr>
      <xdr:spPr>
        <a:xfrm>
          <a:off x="1079500" y="128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133837</xdr:rowOff>
    </xdr:from>
    <xdr:ext cx="534377" cy="259045"/>
    <xdr:sp macro="" textlink="">
      <xdr:nvSpPr>
        <xdr:cNvPr id="203" name="テキスト ボックス 202"/>
        <xdr:cNvSpPr txBox="1"/>
      </xdr:nvSpPr>
      <xdr:spPr>
        <a:xfrm>
          <a:off x="863111" y="126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80721</xdr:rowOff>
    </xdr:from>
    <xdr:to>
      <xdr:col>24</xdr:col>
      <xdr:colOff>63500</xdr:colOff>
      <xdr:row>92</xdr:row>
      <xdr:rowOff>140284</xdr:rowOff>
    </xdr:to>
    <xdr:cxnSp macro="">
      <xdr:nvCxnSpPr>
        <xdr:cNvPr id="233" name="直線コネクタ 232"/>
        <xdr:cNvCxnSpPr/>
      </xdr:nvCxnSpPr>
      <xdr:spPr>
        <a:xfrm flipV="1">
          <a:off x="3797300" y="15854121"/>
          <a:ext cx="838200" cy="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140284</xdr:rowOff>
    </xdr:from>
    <xdr:to>
      <xdr:col>19</xdr:col>
      <xdr:colOff>177800</xdr:colOff>
      <xdr:row>93</xdr:row>
      <xdr:rowOff>169253</xdr:rowOff>
    </xdr:to>
    <xdr:cxnSp macro="">
      <xdr:nvCxnSpPr>
        <xdr:cNvPr id="236" name="直線コネクタ 235"/>
        <xdr:cNvCxnSpPr/>
      </xdr:nvCxnSpPr>
      <xdr:spPr>
        <a:xfrm flipV="1">
          <a:off x="2908300" y="15913684"/>
          <a:ext cx="889000" cy="2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133071</xdr:rowOff>
    </xdr:from>
    <xdr:to>
      <xdr:col>15</xdr:col>
      <xdr:colOff>50800</xdr:colOff>
      <xdr:row>93</xdr:row>
      <xdr:rowOff>169253</xdr:rowOff>
    </xdr:to>
    <xdr:cxnSp macro="">
      <xdr:nvCxnSpPr>
        <xdr:cNvPr id="239" name="直線コネクタ 238"/>
        <xdr:cNvCxnSpPr/>
      </xdr:nvCxnSpPr>
      <xdr:spPr>
        <a:xfrm>
          <a:off x="2019300" y="15906471"/>
          <a:ext cx="889000" cy="20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133071</xdr:rowOff>
    </xdr:from>
    <xdr:to>
      <xdr:col>10</xdr:col>
      <xdr:colOff>114300</xdr:colOff>
      <xdr:row>94</xdr:row>
      <xdr:rowOff>38164</xdr:rowOff>
    </xdr:to>
    <xdr:cxnSp macro="">
      <xdr:nvCxnSpPr>
        <xdr:cNvPr id="242" name="直線コネクタ 241"/>
        <xdr:cNvCxnSpPr/>
      </xdr:nvCxnSpPr>
      <xdr:spPr>
        <a:xfrm flipV="1">
          <a:off x="1130300" y="15906471"/>
          <a:ext cx="889000" cy="2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29921</xdr:rowOff>
    </xdr:from>
    <xdr:to>
      <xdr:col>24</xdr:col>
      <xdr:colOff>114300</xdr:colOff>
      <xdr:row>92</xdr:row>
      <xdr:rowOff>131521</xdr:rowOff>
    </xdr:to>
    <xdr:sp macro="" textlink="">
      <xdr:nvSpPr>
        <xdr:cNvPr id="252" name="楕円 251"/>
        <xdr:cNvSpPr/>
      </xdr:nvSpPr>
      <xdr:spPr>
        <a:xfrm>
          <a:off x="4584700" y="158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52798</xdr:rowOff>
    </xdr:from>
    <xdr:ext cx="599010" cy="259045"/>
    <xdr:sp macro="" textlink="">
      <xdr:nvSpPr>
        <xdr:cNvPr id="253" name="扶助費該当値テキスト"/>
        <xdr:cNvSpPr txBox="1"/>
      </xdr:nvSpPr>
      <xdr:spPr>
        <a:xfrm>
          <a:off x="4686300" y="1565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89484</xdr:rowOff>
    </xdr:from>
    <xdr:to>
      <xdr:col>20</xdr:col>
      <xdr:colOff>38100</xdr:colOff>
      <xdr:row>93</xdr:row>
      <xdr:rowOff>19634</xdr:rowOff>
    </xdr:to>
    <xdr:sp macro="" textlink="">
      <xdr:nvSpPr>
        <xdr:cNvPr id="254" name="楕円 253"/>
        <xdr:cNvSpPr/>
      </xdr:nvSpPr>
      <xdr:spPr>
        <a:xfrm>
          <a:off x="3746500" y="158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36161</xdr:rowOff>
    </xdr:from>
    <xdr:ext cx="599010" cy="259045"/>
    <xdr:sp macro="" textlink="">
      <xdr:nvSpPr>
        <xdr:cNvPr id="255" name="テキスト ボックス 254"/>
        <xdr:cNvSpPr txBox="1"/>
      </xdr:nvSpPr>
      <xdr:spPr>
        <a:xfrm>
          <a:off x="3497795" y="156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118453</xdr:rowOff>
    </xdr:from>
    <xdr:to>
      <xdr:col>15</xdr:col>
      <xdr:colOff>101600</xdr:colOff>
      <xdr:row>94</xdr:row>
      <xdr:rowOff>48603</xdr:rowOff>
    </xdr:to>
    <xdr:sp macro="" textlink="">
      <xdr:nvSpPr>
        <xdr:cNvPr id="256" name="楕円 255"/>
        <xdr:cNvSpPr/>
      </xdr:nvSpPr>
      <xdr:spPr>
        <a:xfrm>
          <a:off x="2857500" y="160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65130</xdr:rowOff>
    </xdr:from>
    <xdr:ext cx="599010" cy="259045"/>
    <xdr:sp macro="" textlink="">
      <xdr:nvSpPr>
        <xdr:cNvPr id="257" name="テキスト ボックス 256"/>
        <xdr:cNvSpPr txBox="1"/>
      </xdr:nvSpPr>
      <xdr:spPr>
        <a:xfrm>
          <a:off x="2608795" y="1583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82271</xdr:rowOff>
    </xdr:from>
    <xdr:to>
      <xdr:col>10</xdr:col>
      <xdr:colOff>165100</xdr:colOff>
      <xdr:row>93</xdr:row>
      <xdr:rowOff>12421</xdr:rowOff>
    </xdr:to>
    <xdr:sp macro="" textlink="">
      <xdr:nvSpPr>
        <xdr:cNvPr id="258" name="楕円 257"/>
        <xdr:cNvSpPr/>
      </xdr:nvSpPr>
      <xdr:spPr>
        <a:xfrm>
          <a:off x="1968500" y="158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28948</xdr:rowOff>
    </xdr:from>
    <xdr:ext cx="599010" cy="259045"/>
    <xdr:sp macro="" textlink="">
      <xdr:nvSpPr>
        <xdr:cNvPr id="259" name="テキスト ボックス 258"/>
        <xdr:cNvSpPr txBox="1"/>
      </xdr:nvSpPr>
      <xdr:spPr>
        <a:xfrm>
          <a:off x="1719795" y="1563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158814</xdr:rowOff>
    </xdr:from>
    <xdr:to>
      <xdr:col>6</xdr:col>
      <xdr:colOff>38100</xdr:colOff>
      <xdr:row>94</xdr:row>
      <xdr:rowOff>88964</xdr:rowOff>
    </xdr:to>
    <xdr:sp macro="" textlink="">
      <xdr:nvSpPr>
        <xdr:cNvPr id="260" name="楕円 259"/>
        <xdr:cNvSpPr/>
      </xdr:nvSpPr>
      <xdr:spPr>
        <a:xfrm>
          <a:off x="1079500" y="161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105491</xdr:rowOff>
    </xdr:from>
    <xdr:ext cx="534377" cy="259045"/>
    <xdr:sp macro="" textlink="">
      <xdr:nvSpPr>
        <xdr:cNvPr id="261" name="テキスト ボックス 260"/>
        <xdr:cNvSpPr txBox="1"/>
      </xdr:nvSpPr>
      <xdr:spPr>
        <a:xfrm>
          <a:off x="863111" y="1587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137947</xdr:rowOff>
    </xdr:from>
    <xdr:to>
      <xdr:col>55</xdr:col>
      <xdr:colOff>0</xdr:colOff>
      <xdr:row>31</xdr:row>
      <xdr:rowOff>22436</xdr:rowOff>
    </xdr:to>
    <xdr:cxnSp macro="">
      <xdr:nvCxnSpPr>
        <xdr:cNvPr id="291" name="直線コネクタ 290"/>
        <xdr:cNvCxnSpPr/>
      </xdr:nvCxnSpPr>
      <xdr:spPr>
        <a:xfrm flipV="1">
          <a:off x="9639300" y="5281447"/>
          <a:ext cx="8382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70055</xdr:rowOff>
    </xdr:from>
    <xdr:ext cx="599010" cy="259045"/>
    <xdr:sp macro="" textlink="">
      <xdr:nvSpPr>
        <xdr:cNvPr id="292" name="補助費等平均値テキスト"/>
        <xdr:cNvSpPr txBox="1"/>
      </xdr:nvSpPr>
      <xdr:spPr>
        <a:xfrm>
          <a:off x="10528300" y="6070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22436</xdr:rowOff>
    </xdr:from>
    <xdr:to>
      <xdr:col>50</xdr:col>
      <xdr:colOff>114300</xdr:colOff>
      <xdr:row>31</xdr:row>
      <xdr:rowOff>144097</xdr:rowOff>
    </xdr:to>
    <xdr:cxnSp macro="">
      <xdr:nvCxnSpPr>
        <xdr:cNvPr id="294" name="直線コネクタ 293"/>
        <xdr:cNvCxnSpPr/>
      </xdr:nvCxnSpPr>
      <xdr:spPr>
        <a:xfrm flipV="1">
          <a:off x="8750300" y="5337386"/>
          <a:ext cx="889000" cy="1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137058</xdr:rowOff>
    </xdr:from>
    <xdr:ext cx="599010" cy="259045"/>
    <xdr:sp macro="" textlink="">
      <xdr:nvSpPr>
        <xdr:cNvPr id="296" name="テキスト ボックス 295"/>
        <xdr:cNvSpPr txBox="1"/>
      </xdr:nvSpPr>
      <xdr:spPr>
        <a:xfrm>
          <a:off x="9339795" y="613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144097</xdr:rowOff>
    </xdr:from>
    <xdr:to>
      <xdr:col>45</xdr:col>
      <xdr:colOff>177800</xdr:colOff>
      <xdr:row>33</xdr:row>
      <xdr:rowOff>18626</xdr:rowOff>
    </xdr:to>
    <xdr:cxnSp macro="">
      <xdr:nvCxnSpPr>
        <xdr:cNvPr id="297" name="直線コネクタ 296"/>
        <xdr:cNvCxnSpPr/>
      </xdr:nvCxnSpPr>
      <xdr:spPr>
        <a:xfrm flipV="1">
          <a:off x="7861300" y="5459047"/>
          <a:ext cx="889000" cy="21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150134</xdr:rowOff>
    </xdr:from>
    <xdr:ext cx="599010" cy="259045"/>
    <xdr:sp macro="" textlink="">
      <xdr:nvSpPr>
        <xdr:cNvPr id="299" name="テキスト ボックス 298"/>
        <xdr:cNvSpPr txBox="1"/>
      </xdr:nvSpPr>
      <xdr:spPr>
        <a:xfrm>
          <a:off x="8450795" y="615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8346</xdr:rowOff>
    </xdr:from>
    <xdr:to>
      <xdr:col>41</xdr:col>
      <xdr:colOff>50800</xdr:colOff>
      <xdr:row>33</xdr:row>
      <xdr:rowOff>18626</xdr:rowOff>
    </xdr:to>
    <xdr:cxnSp macro="">
      <xdr:nvCxnSpPr>
        <xdr:cNvPr id="300" name="直線コネクタ 299"/>
        <xdr:cNvCxnSpPr/>
      </xdr:nvCxnSpPr>
      <xdr:spPr>
        <a:xfrm>
          <a:off x="6972300" y="5666196"/>
          <a:ext cx="8890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95194</xdr:rowOff>
    </xdr:from>
    <xdr:ext cx="599010" cy="259045"/>
    <xdr:sp macro="" textlink="">
      <xdr:nvSpPr>
        <xdr:cNvPr id="302" name="テキスト ボックス 301"/>
        <xdr:cNvSpPr txBox="1"/>
      </xdr:nvSpPr>
      <xdr:spPr>
        <a:xfrm>
          <a:off x="7561795" y="626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130222</xdr:rowOff>
    </xdr:from>
    <xdr:ext cx="599010" cy="259045"/>
    <xdr:sp macro="" textlink="">
      <xdr:nvSpPr>
        <xdr:cNvPr id="304" name="テキスト ボックス 303"/>
        <xdr:cNvSpPr txBox="1"/>
      </xdr:nvSpPr>
      <xdr:spPr>
        <a:xfrm>
          <a:off x="6672795" y="63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87147</xdr:rowOff>
    </xdr:from>
    <xdr:to>
      <xdr:col>55</xdr:col>
      <xdr:colOff>50800</xdr:colOff>
      <xdr:row>31</xdr:row>
      <xdr:rowOff>17297</xdr:rowOff>
    </xdr:to>
    <xdr:sp macro="" textlink="">
      <xdr:nvSpPr>
        <xdr:cNvPr id="310" name="楕円 309"/>
        <xdr:cNvSpPr/>
      </xdr:nvSpPr>
      <xdr:spPr>
        <a:xfrm>
          <a:off x="10426700" y="52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40174</xdr:rowOff>
    </xdr:from>
    <xdr:ext cx="599010" cy="259045"/>
    <xdr:sp macro="" textlink="">
      <xdr:nvSpPr>
        <xdr:cNvPr id="311" name="補助費等該当値テキスト"/>
        <xdr:cNvSpPr txBox="1"/>
      </xdr:nvSpPr>
      <xdr:spPr>
        <a:xfrm>
          <a:off x="10528300" y="518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143086</xdr:rowOff>
    </xdr:from>
    <xdr:to>
      <xdr:col>50</xdr:col>
      <xdr:colOff>165100</xdr:colOff>
      <xdr:row>31</xdr:row>
      <xdr:rowOff>73236</xdr:rowOff>
    </xdr:to>
    <xdr:sp macro="" textlink="">
      <xdr:nvSpPr>
        <xdr:cNvPr id="312" name="楕円 311"/>
        <xdr:cNvSpPr/>
      </xdr:nvSpPr>
      <xdr:spPr>
        <a:xfrm>
          <a:off x="9588500" y="52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89763</xdr:rowOff>
    </xdr:from>
    <xdr:ext cx="599010" cy="259045"/>
    <xdr:sp macro="" textlink="">
      <xdr:nvSpPr>
        <xdr:cNvPr id="313" name="テキスト ボックス 312"/>
        <xdr:cNvSpPr txBox="1"/>
      </xdr:nvSpPr>
      <xdr:spPr>
        <a:xfrm>
          <a:off x="9339795" y="506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93297</xdr:rowOff>
    </xdr:from>
    <xdr:to>
      <xdr:col>46</xdr:col>
      <xdr:colOff>38100</xdr:colOff>
      <xdr:row>32</xdr:row>
      <xdr:rowOff>23447</xdr:rowOff>
    </xdr:to>
    <xdr:sp macro="" textlink="">
      <xdr:nvSpPr>
        <xdr:cNvPr id="314" name="楕円 313"/>
        <xdr:cNvSpPr/>
      </xdr:nvSpPr>
      <xdr:spPr>
        <a:xfrm>
          <a:off x="8699500" y="54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39974</xdr:rowOff>
    </xdr:from>
    <xdr:ext cx="599010" cy="259045"/>
    <xdr:sp macro="" textlink="">
      <xdr:nvSpPr>
        <xdr:cNvPr id="315" name="テキスト ボックス 314"/>
        <xdr:cNvSpPr txBox="1"/>
      </xdr:nvSpPr>
      <xdr:spPr>
        <a:xfrm>
          <a:off x="8450795" y="518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139276</xdr:rowOff>
    </xdr:from>
    <xdr:to>
      <xdr:col>41</xdr:col>
      <xdr:colOff>101600</xdr:colOff>
      <xdr:row>33</xdr:row>
      <xdr:rowOff>69426</xdr:rowOff>
    </xdr:to>
    <xdr:sp macro="" textlink="">
      <xdr:nvSpPr>
        <xdr:cNvPr id="316" name="楕円 315"/>
        <xdr:cNvSpPr/>
      </xdr:nvSpPr>
      <xdr:spPr>
        <a:xfrm>
          <a:off x="7810500" y="56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85953</xdr:rowOff>
    </xdr:from>
    <xdr:ext cx="599010" cy="259045"/>
    <xdr:sp macro="" textlink="">
      <xdr:nvSpPr>
        <xdr:cNvPr id="317" name="テキスト ボックス 316"/>
        <xdr:cNvSpPr txBox="1"/>
      </xdr:nvSpPr>
      <xdr:spPr>
        <a:xfrm>
          <a:off x="7561795" y="540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128996</xdr:rowOff>
    </xdr:from>
    <xdr:to>
      <xdr:col>36</xdr:col>
      <xdr:colOff>165100</xdr:colOff>
      <xdr:row>33</xdr:row>
      <xdr:rowOff>59146</xdr:rowOff>
    </xdr:to>
    <xdr:sp macro="" textlink="">
      <xdr:nvSpPr>
        <xdr:cNvPr id="318" name="楕円 317"/>
        <xdr:cNvSpPr/>
      </xdr:nvSpPr>
      <xdr:spPr>
        <a:xfrm>
          <a:off x="6921500" y="561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75673</xdr:rowOff>
    </xdr:from>
    <xdr:ext cx="599010" cy="259045"/>
    <xdr:sp macro="" textlink="">
      <xdr:nvSpPr>
        <xdr:cNvPr id="319" name="テキスト ボックス 318"/>
        <xdr:cNvSpPr txBox="1"/>
      </xdr:nvSpPr>
      <xdr:spPr>
        <a:xfrm>
          <a:off x="6672795" y="539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10182</xdr:rowOff>
    </xdr:from>
    <xdr:to>
      <xdr:col>55</xdr:col>
      <xdr:colOff>0</xdr:colOff>
      <xdr:row>57</xdr:row>
      <xdr:rowOff>148445</xdr:rowOff>
    </xdr:to>
    <xdr:cxnSp macro="">
      <xdr:nvCxnSpPr>
        <xdr:cNvPr id="350" name="直線コネクタ 349"/>
        <xdr:cNvCxnSpPr/>
      </xdr:nvCxnSpPr>
      <xdr:spPr>
        <a:xfrm flipV="1">
          <a:off x="9639300" y="9782832"/>
          <a:ext cx="838200" cy="1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154678</xdr:rowOff>
    </xdr:from>
    <xdr:ext cx="599010" cy="259045"/>
    <xdr:sp macro="" textlink="">
      <xdr:nvSpPr>
        <xdr:cNvPr id="351" name="普通建設事業費平均値テキスト"/>
        <xdr:cNvSpPr txBox="1"/>
      </xdr:nvSpPr>
      <xdr:spPr>
        <a:xfrm>
          <a:off x="10528300" y="975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148445</xdr:rowOff>
    </xdr:from>
    <xdr:to>
      <xdr:col>50</xdr:col>
      <xdr:colOff>114300</xdr:colOff>
      <xdr:row>57</xdr:row>
      <xdr:rowOff>149334</xdr:rowOff>
    </xdr:to>
    <xdr:cxnSp macro="">
      <xdr:nvCxnSpPr>
        <xdr:cNvPr id="353" name="直線コネクタ 352"/>
        <xdr:cNvCxnSpPr/>
      </xdr:nvCxnSpPr>
      <xdr:spPr>
        <a:xfrm flipV="1">
          <a:off x="8750300" y="992109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110727</xdr:rowOff>
    </xdr:from>
    <xdr:to>
      <xdr:col>45</xdr:col>
      <xdr:colOff>177800</xdr:colOff>
      <xdr:row>57</xdr:row>
      <xdr:rowOff>149334</xdr:rowOff>
    </xdr:to>
    <xdr:cxnSp macro="">
      <xdr:nvCxnSpPr>
        <xdr:cNvPr id="356" name="直線コネクタ 355"/>
        <xdr:cNvCxnSpPr/>
      </xdr:nvCxnSpPr>
      <xdr:spPr>
        <a:xfrm>
          <a:off x="7861300" y="9883377"/>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104346</xdr:rowOff>
    </xdr:from>
    <xdr:to>
      <xdr:col>41</xdr:col>
      <xdr:colOff>50800</xdr:colOff>
      <xdr:row>57</xdr:row>
      <xdr:rowOff>110727</xdr:rowOff>
    </xdr:to>
    <xdr:cxnSp macro="">
      <xdr:nvCxnSpPr>
        <xdr:cNvPr id="359" name="直線コネクタ 358"/>
        <xdr:cNvCxnSpPr/>
      </xdr:nvCxnSpPr>
      <xdr:spPr>
        <a:xfrm>
          <a:off x="6972300" y="9705546"/>
          <a:ext cx="889000" cy="17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6125</xdr:rowOff>
    </xdr:from>
    <xdr:ext cx="534377" cy="259045"/>
    <xdr:sp macro="" textlink="">
      <xdr:nvSpPr>
        <xdr:cNvPr id="363" name="テキスト ボックス 362"/>
        <xdr:cNvSpPr txBox="1"/>
      </xdr:nvSpPr>
      <xdr:spPr>
        <a:xfrm>
          <a:off x="6705111" y="99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130832</xdr:rowOff>
    </xdr:from>
    <xdr:to>
      <xdr:col>55</xdr:col>
      <xdr:colOff>50800</xdr:colOff>
      <xdr:row>57</xdr:row>
      <xdr:rowOff>60982</xdr:rowOff>
    </xdr:to>
    <xdr:sp macro="" textlink="">
      <xdr:nvSpPr>
        <xdr:cNvPr id="369" name="楕円 368"/>
        <xdr:cNvSpPr/>
      </xdr:nvSpPr>
      <xdr:spPr>
        <a:xfrm>
          <a:off x="10426700" y="97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153709</xdr:rowOff>
    </xdr:from>
    <xdr:ext cx="599010" cy="259045"/>
    <xdr:sp macro="" textlink="">
      <xdr:nvSpPr>
        <xdr:cNvPr id="370" name="普通建設事業費該当値テキスト"/>
        <xdr:cNvSpPr txBox="1"/>
      </xdr:nvSpPr>
      <xdr:spPr>
        <a:xfrm>
          <a:off x="10528300" y="958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97645</xdr:rowOff>
    </xdr:from>
    <xdr:to>
      <xdr:col>50</xdr:col>
      <xdr:colOff>165100</xdr:colOff>
      <xdr:row>58</xdr:row>
      <xdr:rowOff>27795</xdr:rowOff>
    </xdr:to>
    <xdr:sp macro="" textlink="">
      <xdr:nvSpPr>
        <xdr:cNvPr id="371" name="楕円 370"/>
        <xdr:cNvSpPr/>
      </xdr:nvSpPr>
      <xdr:spPr>
        <a:xfrm>
          <a:off x="9588500" y="98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18922</xdr:rowOff>
    </xdr:from>
    <xdr:ext cx="534377" cy="259045"/>
    <xdr:sp macro="" textlink="">
      <xdr:nvSpPr>
        <xdr:cNvPr id="372" name="テキスト ボックス 371"/>
        <xdr:cNvSpPr txBox="1"/>
      </xdr:nvSpPr>
      <xdr:spPr>
        <a:xfrm>
          <a:off x="9372111" y="996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98534</xdr:rowOff>
    </xdr:from>
    <xdr:to>
      <xdr:col>46</xdr:col>
      <xdr:colOff>38100</xdr:colOff>
      <xdr:row>58</xdr:row>
      <xdr:rowOff>28684</xdr:rowOff>
    </xdr:to>
    <xdr:sp macro="" textlink="">
      <xdr:nvSpPr>
        <xdr:cNvPr id="373" name="楕円 372"/>
        <xdr:cNvSpPr/>
      </xdr:nvSpPr>
      <xdr:spPr>
        <a:xfrm>
          <a:off x="8699500" y="98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19811</xdr:rowOff>
    </xdr:from>
    <xdr:ext cx="534377" cy="259045"/>
    <xdr:sp macro="" textlink="">
      <xdr:nvSpPr>
        <xdr:cNvPr id="374" name="テキスト ボックス 373"/>
        <xdr:cNvSpPr txBox="1"/>
      </xdr:nvSpPr>
      <xdr:spPr>
        <a:xfrm>
          <a:off x="8483111" y="99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59927</xdr:rowOff>
    </xdr:from>
    <xdr:to>
      <xdr:col>41</xdr:col>
      <xdr:colOff>101600</xdr:colOff>
      <xdr:row>57</xdr:row>
      <xdr:rowOff>161527</xdr:rowOff>
    </xdr:to>
    <xdr:sp macro="" textlink="">
      <xdr:nvSpPr>
        <xdr:cNvPr id="375" name="楕円 374"/>
        <xdr:cNvSpPr/>
      </xdr:nvSpPr>
      <xdr:spPr>
        <a:xfrm>
          <a:off x="7810500" y="98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152654</xdr:rowOff>
    </xdr:from>
    <xdr:ext cx="599010" cy="259045"/>
    <xdr:sp macro="" textlink="">
      <xdr:nvSpPr>
        <xdr:cNvPr id="376" name="テキスト ボックス 375"/>
        <xdr:cNvSpPr txBox="1"/>
      </xdr:nvSpPr>
      <xdr:spPr>
        <a:xfrm>
          <a:off x="7561795" y="992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53546</xdr:rowOff>
    </xdr:from>
    <xdr:to>
      <xdr:col>36</xdr:col>
      <xdr:colOff>165100</xdr:colOff>
      <xdr:row>56</xdr:row>
      <xdr:rowOff>155146</xdr:rowOff>
    </xdr:to>
    <xdr:sp macro="" textlink="">
      <xdr:nvSpPr>
        <xdr:cNvPr id="377" name="楕円 376"/>
        <xdr:cNvSpPr/>
      </xdr:nvSpPr>
      <xdr:spPr>
        <a:xfrm>
          <a:off x="6921500" y="965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223</xdr:rowOff>
    </xdr:from>
    <xdr:ext cx="599010" cy="259045"/>
    <xdr:sp macro="" textlink="">
      <xdr:nvSpPr>
        <xdr:cNvPr id="378" name="テキスト ボックス 377"/>
        <xdr:cNvSpPr txBox="1"/>
      </xdr:nvSpPr>
      <xdr:spPr>
        <a:xfrm>
          <a:off x="6672795" y="942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170210</xdr:rowOff>
    </xdr:from>
    <xdr:to>
      <xdr:col>55</xdr:col>
      <xdr:colOff>0</xdr:colOff>
      <xdr:row>78</xdr:row>
      <xdr:rowOff>45331</xdr:rowOff>
    </xdr:to>
    <xdr:cxnSp macro="">
      <xdr:nvCxnSpPr>
        <xdr:cNvPr id="407" name="直線コネクタ 406"/>
        <xdr:cNvCxnSpPr/>
      </xdr:nvCxnSpPr>
      <xdr:spPr>
        <a:xfrm flipV="1">
          <a:off x="9639300" y="13371860"/>
          <a:ext cx="838200" cy="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55904</xdr:rowOff>
    </xdr:from>
    <xdr:ext cx="534377" cy="259045"/>
    <xdr:sp macro="" textlink="">
      <xdr:nvSpPr>
        <xdr:cNvPr id="408" name="普通建設事業費 （ うち新規整備　）平均値テキスト"/>
        <xdr:cNvSpPr txBox="1"/>
      </xdr:nvSpPr>
      <xdr:spPr>
        <a:xfrm>
          <a:off x="10528300" y="134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9142</xdr:rowOff>
    </xdr:from>
    <xdr:to>
      <xdr:col>50</xdr:col>
      <xdr:colOff>114300</xdr:colOff>
      <xdr:row>78</xdr:row>
      <xdr:rowOff>45331</xdr:rowOff>
    </xdr:to>
    <xdr:cxnSp macro="">
      <xdr:nvCxnSpPr>
        <xdr:cNvPr id="410" name="直線コネクタ 409"/>
        <xdr:cNvCxnSpPr/>
      </xdr:nvCxnSpPr>
      <xdr:spPr>
        <a:xfrm>
          <a:off x="8750300" y="13382242"/>
          <a:ext cx="889000" cy="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137884</xdr:rowOff>
    </xdr:from>
    <xdr:ext cx="534377" cy="259045"/>
    <xdr:sp macro="" textlink="">
      <xdr:nvSpPr>
        <xdr:cNvPr id="412" name="テキスト ボックス 411"/>
        <xdr:cNvSpPr txBox="1"/>
      </xdr:nvSpPr>
      <xdr:spPr>
        <a:xfrm>
          <a:off x="9372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9142</xdr:rowOff>
    </xdr:from>
    <xdr:to>
      <xdr:col>45</xdr:col>
      <xdr:colOff>177800</xdr:colOff>
      <xdr:row>78</xdr:row>
      <xdr:rowOff>73169</xdr:rowOff>
    </xdr:to>
    <xdr:cxnSp macro="">
      <xdr:nvCxnSpPr>
        <xdr:cNvPr id="413" name="直線コネクタ 412"/>
        <xdr:cNvCxnSpPr/>
      </xdr:nvCxnSpPr>
      <xdr:spPr>
        <a:xfrm flipV="1">
          <a:off x="7861300" y="13382242"/>
          <a:ext cx="889000" cy="6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141154</xdr:rowOff>
    </xdr:from>
    <xdr:ext cx="534377" cy="259045"/>
    <xdr:sp macro="" textlink="">
      <xdr:nvSpPr>
        <xdr:cNvPr id="415" name="テキスト ボックス 414"/>
        <xdr:cNvSpPr txBox="1"/>
      </xdr:nvSpPr>
      <xdr:spPr>
        <a:xfrm>
          <a:off x="8483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143354</xdr:rowOff>
    </xdr:from>
    <xdr:to>
      <xdr:col>41</xdr:col>
      <xdr:colOff>50800</xdr:colOff>
      <xdr:row>78</xdr:row>
      <xdr:rowOff>73169</xdr:rowOff>
    </xdr:to>
    <xdr:cxnSp macro="">
      <xdr:nvCxnSpPr>
        <xdr:cNvPr id="416" name="直線コネクタ 415"/>
        <xdr:cNvCxnSpPr/>
      </xdr:nvCxnSpPr>
      <xdr:spPr>
        <a:xfrm>
          <a:off x="6972300" y="13345004"/>
          <a:ext cx="889000" cy="10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124100</xdr:rowOff>
    </xdr:from>
    <xdr:ext cx="534377" cy="259045"/>
    <xdr:sp macro="" textlink="">
      <xdr:nvSpPr>
        <xdr:cNvPr id="418" name="テキスト ボックス 417"/>
        <xdr:cNvSpPr txBox="1"/>
      </xdr:nvSpPr>
      <xdr:spPr>
        <a:xfrm>
          <a:off x="7594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111275</xdr:rowOff>
    </xdr:from>
    <xdr:ext cx="534377" cy="259045"/>
    <xdr:sp macro="" textlink="">
      <xdr:nvSpPr>
        <xdr:cNvPr id="420" name="テキスト ボックス 419"/>
        <xdr:cNvSpPr txBox="1"/>
      </xdr:nvSpPr>
      <xdr:spPr>
        <a:xfrm>
          <a:off x="6705111" y="134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119410</xdr:rowOff>
    </xdr:from>
    <xdr:to>
      <xdr:col>55</xdr:col>
      <xdr:colOff>50800</xdr:colOff>
      <xdr:row>78</xdr:row>
      <xdr:rowOff>49560</xdr:rowOff>
    </xdr:to>
    <xdr:sp macro="" textlink="">
      <xdr:nvSpPr>
        <xdr:cNvPr id="426" name="楕円 425"/>
        <xdr:cNvSpPr/>
      </xdr:nvSpPr>
      <xdr:spPr>
        <a:xfrm>
          <a:off x="10426700" y="133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142287</xdr:rowOff>
    </xdr:from>
    <xdr:ext cx="534377" cy="259045"/>
    <xdr:sp macro="" textlink="">
      <xdr:nvSpPr>
        <xdr:cNvPr id="427" name="普通建設事業費 （ うち新規整備　）該当値テキスト"/>
        <xdr:cNvSpPr txBox="1"/>
      </xdr:nvSpPr>
      <xdr:spPr>
        <a:xfrm>
          <a:off x="10528300" y="131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165981</xdr:rowOff>
    </xdr:from>
    <xdr:to>
      <xdr:col>50</xdr:col>
      <xdr:colOff>165100</xdr:colOff>
      <xdr:row>78</xdr:row>
      <xdr:rowOff>96131</xdr:rowOff>
    </xdr:to>
    <xdr:sp macro="" textlink="">
      <xdr:nvSpPr>
        <xdr:cNvPr id="428" name="楕円 427"/>
        <xdr:cNvSpPr/>
      </xdr:nvSpPr>
      <xdr:spPr>
        <a:xfrm>
          <a:off x="9588500" y="133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112658</xdr:rowOff>
    </xdr:from>
    <xdr:ext cx="534377" cy="259045"/>
    <xdr:sp macro="" textlink="">
      <xdr:nvSpPr>
        <xdr:cNvPr id="429" name="テキスト ボックス 428"/>
        <xdr:cNvSpPr txBox="1"/>
      </xdr:nvSpPr>
      <xdr:spPr>
        <a:xfrm>
          <a:off x="9372111" y="1314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129792</xdr:rowOff>
    </xdr:from>
    <xdr:to>
      <xdr:col>46</xdr:col>
      <xdr:colOff>38100</xdr:colOff>
      <xdr:row>78</xdr:row>
      <xdr:rowOff>59942</xdr:rowOff>
    </xdr:to>
    <xdr:sp macro="" textlink="">
      <xdr:nvSpPr>
        <xdr:cNvPr id="430" name="楕円 429"/>
        <xdr:cNvSpPr/>
      </xdr:nvSpPr>
      <xdr:spPr>
        <a:xfrm>
          <a:off x="8699500" y="133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76469</xdr:rowOff>
    </xdr:from>
    <xdr:ext cx="534377" cy="259045"/>
    <xdr:sp macro="" textlink="">
      <xdr:nvSpPr>
        <xdr:cNvPr id="431" name="テキスト ボックス 430"/>
        <xdr:cNvSpPr txBox="1"/>
      </xdr:nvSpPr>
      <xdr:spPr>
        <a:xfrm>
          <a:off x="8483111" y="131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22369</xdr:rowOff>
    </xdr:from>
    <xdr:to>
      <xdr:col>41</xdr:col>
      <xdr:colOff>101600</xdr:colOff>
      <xdr:row>78</xdr:row>
      <xdr:rowOff>123969</xdr:rowOff>
    </xdr:to>
    <xdr:sp macro="" textlink="">
      <xdr:nvSpPr>
        <xdr:cNvPr id="432" name="楕円 431"/>
        <xdr:cNvSpPr/>
      </xdr:nvSpPr>
      <xdr:spPr>
        <a:xfrm>
          <a:off x="7810500" y="1339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140496</xdr:rowOff>
    </xdr:from>
    <xdr:ext cx="534377" cy="259045"/>
    <xdr:sp macro="" textlink="">
      <xdr:nvSpPr>
        <xdr:cNvPr id="433" name="テキスト ボックス 432"/>
        <xdr:cNvSpPr txBox="1"/>
      </xdr:nvSpPr>
      <xdr:spPr>
        <a:xfrm>
          <a:off x="7594111" y="1317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92554</xdr:rowOff>
    </xdr:from>
    <xdr:to>
      <xdr:col>36</xdr:col>
      <xdr:colOff>165100</xdr:colOff>
      <xdr:row>78</xdr:row>
      <xdr:rowOff>22704</xdr:rowOff>
    </xdr:to>
    <xdr:sp macro="" textlink="">
      <xdr:nvSpPr>
        <xdr:cNvPr id="434" name="楕円 433"/>
        <xdr:cNvSpPr/>
      </xdr:nvSpPr>
      <xdr:spPr>
        <a:xfrm>
          <a:off x="6921500" y="132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39231</xdr:rowOff>
    </xdr:from>
    <xdr:ext cx="534377" cy="259045"/>
    <xdr:sp macro="" textlink="">
      <xdr:nvSpPr>
        <xdr:cNvPr id="435" name="テキスト ボックス 434"/>
        <xdr:cNvSpPr txBox="1"/>
      </xdr:nvSpPr>
      <xdr:spPr>
        <a:xfrm>
          <a:off x="6705111" y="1306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89491</xdr:rowOff>
    </xdr:from>
    <xdr:to>
      <xdr:col>55</xdr:col>
      <xdr:colOff>0</xdr:colOff>
      <xdr:row>97</xdr:row>
      <xdr:rowOff>169121</xdr:rowOff>
    </xdr:to>
    <xdr:cxnSp macro="">
      <xdr:nvCxnSpPr>
        <xdr:cNvPr id="462" name="直線コネクタ 461"/>
        <xdr:cNvCxnSpPr/>
      </xdr:nvCxnSpPr>
      <xdr:spPr>
        <a:xfrm flipV="1">
          <a:off x="9639300" y="16720141"/>
          <a:ext cx="838200" cy="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169121</xdr:rowOff>
    </xdr:from>
    <xdr:to>
      <xdr:col>50</xdr:col>
      <xdr:colOff>114300</xdr:colOff>
      <xdr:row>98</xdr:row>
      <xdr:rowOff>23727</xdr:rowOff>
    </xdr:to>
    <xdr:cxnSp macro="">
      <xdr:nvCxnSpPr>
        <xdr:cNvPr id="465" name="直線コネクタ 464"/>
        <xdr:cNvCxnSpPr/>
      </xdr:nvCxnSpPr>
      <xdr:spPr>
        <a:xfrm flipV="1">
          <a:off x="8750300" y="16799771"/>
          <a:ext cx="889000" cy="2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7" name="テキスト ボックス 466"/>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91332</xdr:rowOff>
    </xdr:from>
    <xdr:to>
      <xdr:col>45</xdr:col>
      <xdr:colOff>177800</xdr:colOff>
      <xdr:row>98</xdr:row>
      <xdr:rowOff>23727</xdr:rowOff>
    </xdr:to>
    <xdr:cxnSp macro="">
      <xdr:nvCxnSpPr>
        <xdr:cNvPr id="468" name="直線コネクタ 467"/>
        <xdr:cNvCxnSpPr/>
      </xdr:nvCxnSpPr>
      <xdr:spPr>
        <a:xfrm>
          <a:off x="7861300" y="16721982"/>
          <a:ext cx="889000" cy="10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155775</xdr:rowOff>
    </xdr:from>
    <xdr:to>
      <xdr:col>41</xdr:col>
      <xdr:colOff>50800</xdr:colOff>
      <xdr:row>97</xdr:row>
      <xdr:rowOff>91332</xdr:rowOff>
    </xdr:to>
    <xdr:cxnSp macro="">
      <xdr:nvCxnSpPr>
        <xdr:cNvPr id="471" name="直線コネクタ 470"/>
        <xdr:cNvCxnSpPr/>
      </xdr:nvCxnSpPr>
      <xdr:spPr>
        <a:xfrm>
          <a:off x="6972300" y="16614975"/>
          <a:ext cx="889000" cy="10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171153</xdr:rowOff>
    </xdr:from>
    <xdr:ext cx="534377" cy="259045"/>
    <xdr:sp macro="" textlink="">
      <xdr:nvSpPr>
        <xdr:cNvPr id="475" name="テキスト ボックス 474"/>
        <xdr:cNvSpPr txBox="1"/>
      </xdr:nvSpPr>
      <xdr:spPr>
        <a:xfrm>
          <a:off x="6705111" y="168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38691</xdr:rowOff>
    </xdr:from>
    <xdr:to>
      <xdr:col>55</xdr:col>
      <xdr:colOff>50800</xdr:colOff>
      <xdr:row>97</xdr:row>
      <xdr:rowOff>140291</xdr:rowOff>
    </xdr:to>
    <xdr:sp macro="" textlink="">
      <xdr:nvSpPr>
        <xdr:cNvPr id="481" name="楕円 480"/>
        <xdr:cNvSpPr/>
      </xdr:nvSpPr>
      <xdr:spPr>
        <a:xfrm>
          <a:off x="10426700" y="166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17118</xdr:rowOff>
    </xdr:from>
    <xdr:ext cx="534377" cy="259045"/>
    <xdr:sp macro="" textlink="">
      <xdr:nvSpPr>
        <xdr:cNvPr id="482" name="普通建設事業費 （ うち更新整備　）該当値テキスト"/>
        <xdr:cNvSpPr txBox="1"/>
      </xdr:nvSpPr>
      <xdr:spPr>
        <a:xfrm>
          <a:off x="10528300" y="1664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118321</xdr:rowOff>
    </xdr:from>
    <xdr:to>
      <xdr:col>50</xdr:col>
      <xdr:colOff>165100</xdr:colOff>
      <xdr:row>98</xdr:row>
      <xdr:rowOff>48471</xdr:rowOff>
    </xdr:to>
    <xdr:sp macro="" textlink="">
      <xdr:nvSpPr>
        <xdr:cNvPr id="483" name="楕円 482"/>
        <xdr:cNvSpPr/>
      </xdr:nvSpPr>
      <xdr:spPr>
        <a:xfrm>
          <a:off x="9588500" y="167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39598</xdr:rowOff>
    </xdr:from>
    <xdr:ext cx="534377" cy="259045"/>
    <xdr:sp macro="" textlink="">
      <xdr:nvSpPr>
        <xdr:cNvPr id="484" name="テキスト ボックス 483"/>
        <xdr:cNvSpPr txBox="1"/>
      </xdr:nvSpPr>
      <xdr:spPr>
        <a:xfrm>
          <a:off x="9372111"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144377</xdr:rowOff>
    </xdr:from>
    <xdr:to>
      <xdr:col>46</xdr:col>
      <xdr:colOff>38100</xdr:colOff>
      <xdr:row>98</xdr:row>
      <xdr:rowOff>74527</xdr:rowOff>
    </xdr:to>
    <xdr:sp macro="" textlink="">
      <xdr:nvSpPr>
        <xdr:cNvPr id="485" name="楕円 484"/>
        <xdr:cNvSpPr/>
      </xdr:nvSpPr>
      <xdr:spPr>
        <a:xfrm>
          <a:off x="8699500" y="167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65654</xdr:rowOff>
    </xdr:from>
    <xdr:ext cx="534377" cy="259045"/>
    <xdr:sp macro="" textlink="">
      <xdr:nvSpPr>
        <xdr:cNvPr id="486" name="テキスト ボックス 485"/>
        <xdr:cNvSpPr txBox="1"/>
      </xdr:nvSpPr>
      <xdr:spPr>
        <a:xfrm>
          <a:off x="8483111" y="168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40532</xdr:rowOff>
    </xdr:from>
    <xdr:to>
      <xdr:col>41</xdr:col>
      <xdr:colOff>101600</xdr:colOff>
      <xdr:row>97</xdr:row>
      <xdr:rowOff>142132</xdr:rowOff>
    </xdr:to>
    <xdr:sp macro="" textlink="">
      <xdr:nvSpPr>
        <xdr:cNvPr id="487" name="楕円 486"/>
        <xdr:cNvSpPr/>
      </xdr:nvSpPr>
      <xdr:spPr>
        <a:xfrm>
          <a:off x="7810500" y="166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133259</xdr:rowOff>
    </xdr:from>
    <xdr:ext cx="534377" cy="259045"/>
    <xdr:sp macro="" textlink="">
      <xdr:nvSpPr>
        <xdr:cNvPr id="488" name="テキスト ボックス 487"/>
        <xdr:cNvSpPr txBox="1"/>
      </xdr:nvSpPr>
      <xdr:spPr>
        <a:xfrm>
          <a:off x="7594111" y="1676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104975</xdr:rowOff>
    </xdr:from>
    <xdr:to>
      <xdr:col>36</xdr:col>
      <xdr:colOff>165100</xdr:colOff>
      <xdr:row>97</xdr:row>
      <xdr:rowOff>35125</xdr:rowOff>
    </xdr:to>
    <xdr:sp macro="" textlink="">
      <xdr:nvSpPr>
        <xdr:cNvPr id="489" name="楕円 488"/>
        <xdr:cNvSpPr/>
      </xdr:nvSpPr>
      <xdr:spPr>
        <a:xfrm>
          <a:off x="6921500" y="165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51652</xdr:rowOff>
    </xdr:from>
    <xdr:ext cx="534377" cy="259045"/>
    <xdr:sp macro="" textlink="">
      <xdr:nvSpPr>
        <xdr:cNvPr id="490" name="テキスト ボックス 489"/>
        <xdr:cNvSpPr txBox="1"/>
      </xdr:nvSpPr>
      <xdr:spPr>
        <a:xfrm>
          <a:off x="6705111" y="1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171277</xdr:rowOff>
    </xdr:from>
    <xdr:to>
      <xdr:col>85</xdr:col>
      <xdr:colOff>127000</xdr:colOff>
      <xdr:row>39</xdr:row>
      <xdr:rowOff>6099</xdr:rowOff>
    </xdr:to>
    <xdr:cxnSp macro="">
      <xdr:nvCxnSpPr>
        <xdr:cNvPr id="519" name="直線コネクタ 518"/>
        <xdr:cNvCxnSpPr/>
      </xdr:nvCxnSpPr>
      <xdr:spPr>
        <a:xfrm flipV="1">
          <a:off x="15481300" y="6686377"/>
          <a:ext cx="8382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112325</xdr:rowOff>
    </xdr:from>
    <xdr:ext cx="534377" cy="259045"/>
    <xdr:sp macro="" textlink="">
      <xdr:nvSpPr>
        <xdr:cNvPr id="520" name="災害復旧事業費平均値テキスト"/>
        <xdr:cNvSpPr txBox="1"/>
      </xdr:nvSpPr>
      <xdr:spPr>
        <a:xfrm>
          <a:off x="16370300" y="662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6099</xdr:rowOff>
    </xdr:from>
    <xdr:to>
      <xdr:col>81</xdr:col>
      <xdr:colOff>50800</xdr:colOff>
      <xdr:row>39</xdr:row>
      <xdr:rowOff>29035</xdr:rowOff>
    </xdr:to>
    <xdr:cxnSp macro="">
      <xdr:nvCxnSpPr>
        <xdr:cNvPr id="522" name="直線コネクタ 521"/>
        <xdr:cNvCxnSpPr/>
      </xdr:nvCxnSpPr>
      <xdr:spPr>
        <a:xfrm flipV="1">
          <a:off x="14592300" y="6692649"/>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67186</xdr:rowOff>
    </xdr:from>
    <xdr:ext cx="534377" cy="259045"/>
    <xdr:sp macro="" textlink="">
      <xdr:nvSpPr>
        <xdr:cNvPr id="524" name="テキスト ボックス 523"/>
        <xdr:cNvSpPr txBox="1"/>
      </xdr:nvSpPr>
      <xdr:spPr>
        <a:xfrm>
          <a:off x="15214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29035</xdr:rowOff>
    </xdr:from>
    <xdr:to>
      <xdr:col>76</xdr:col>
      <xdr:colOff>114300</xdr:colOff>
      <xdr:row>39</xdr:row>
      <xdr:rowOff>37135</xdr:rowOff>
    </xdr:to>
    <xdr:cxnSp macro="">
      <xdr:nvCxnSpPr>
        <xdr:cNvPr id="525" name="直線コネクタ 524"/>
        <xdr:cNvCxnSpPr/>
      </xdr:nvCxnSpPr>
      <xdr:spPr>
        <a:xfrm flipV="1">
          <a:off x="13703300" y="6715585"/>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161594</xdr:rowOff>
    </xdr:from>
    <xdr:to>
      <xdr:col>71</xdr:col>
      <xdr:colOff>177800</xdr:colOff>
      <xdr:row>39</xdr:row>
      <xdr:rowOff>37135</xdr:rowOff>
    </xdr:to>
    <xdr:cxnSp macro="">
      <xdr:nvCxnSpPr>
        <xdr:cNvPr id="528" name="直線コネクタ 527"/>
        <xdr:cNvCxnSpPr/>
      </xdr:nvCxnSpPr>
      <xdr:spPr>
        <a:xfrm>
          <a:off x="12814300" y="6505244"/>
          <a:ext cx="889000" cy="2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75273</xdr:rowOff>
    </xdr:from>
    <xdr:ext cx="469744" cy="259045"/>
    <xdr:sp macro="" textlink="">
      <xdr:nvSpPr>
        <xdr:cNvPr id="532" name="テキスト ボックス 531"/>
        <xdr:cNvSpPr txBox="1"/>
      </xdr:nvSpPr>
      <xdr:spPr>
        <a:xfrm>
          <a:off x="12579428" y="676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120477</xdr:rowOff>
    </xdr:from>
    <xdr:to>
      <xdr:col>85</xdr:col>
      <xdr:colOff>177800</xdr:colOff>
      <xdr:row>39</xdr:row>
      <xdr:rowOff>50627</xdr:rowOff>
    </xdr:to>
    <xdr:sp macro="" textlink="">
      <xdr:nvSpPr>
        <xdr:cNvPr id="538" name="楕円 537"/>
        <xdr:cNvSpPr/>
      </xdr:nvSpPr>
      <xdr:spPr>
        <a:xfrm>
          <a:off x="16268700" y="66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79854</xdr:rowOff>
    </xdr:from>
    <xdr:ext cx="534377" cy="259045"/>
    <xdr:sp macro="" textlink="">
      <xdr:nvSpPr>
        <xdr:cNvPr id="539" name="災害復旧事業費該当値テキスト"/>
        <xdr:cNvSpPr txBox="1"/>
      </xdr:nvSpPr>
      <xdr:spPr>
        <a:xfrm>
          <a:off x="16370300" y="642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126749</xdr:rowOff>
    </xdr:from>
    <xdr:to>
      <xdr:col>81</xdr:col>
      <xdr:colOff>101600</xdr:colOff>
      <xdr:row>39</xdr:row>
      <xdr:rowOff>56899</xdr:rowOff>
    </xdr:to>
    <xdr:sp macro="" textlink="">
      <xdr:nvSpPr>
        <xdr:cNvPr id="540" name="楕円 539"/>
        <xdr:cNvSpPr/>
      </xdr:nvSpPr>
      <xdr:spPr>
        <a:xfrm>
          <a:off x="15430500" y="664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73425</xdr:rowOff>
    </xdr:from>
    <xdr:ext cx="534377" cy="259045"/>
    <xdr:sp macro="" textlink="">
      <xdr:nvSpPr>
        <xdr:cNvPr id="541" name="テキスト ボックス 540"/>
        <xdr:cNvSpPr txBox="1"/>
      </xdr:nvSpPr>
      <xdr:spPr>
        <a:xfrm>
          <a:off x="15214111" y="64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149685</xdr:rowOff>
    </xdr:from>
    <xdr:to>
      <xdr:col>76</xdr:col>
      <xdr:colOff>165100</xdr:colOff>
      <xdr:row>39</xdr:row>
      <xdr:rowOff>79835</xdr:rowOff>
    </xdr:to>
    <xdr:sp macro="" textlink="">
      <xdr:nvSpPr>
        <xdr:cNvPr id="542" name="楕円 541"/>
        <xdr:cNvSpPr/>
      </xdr:nvSpPr>
      <xdr:spPr>
        <a:xfrm>
          <a:off x="14541500" y="66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70962</xdr:rowOff>
    </xdr:from>
    <xdr:ext cx="469744" cy="259045"/>
    <xdr:sp macro="" textlink="">
      <xdr:nvSpPr>
        <xdr:cNvPr id="543" name="テキスト ボックス 542"/>
        <xdr:cNvSpPr txBox="1"/>
      </xdr:nvSpPr>
      <xdr:spPr>
        <a:xfrm>
          <a:off x="14357428" y="675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157785</xdr:rowOff>
    </xdr:from>
    <xdr:to>
      <xdr:col>72</xdr:col>
      <xdr:colOff>38100</xdr:colOff>
      <xdr:row>39</xdr:row>
      <xdr:rowOff>87935</xdr:rowOff>
    </xdr:to>
    <xdr:sp macro="" textlink="">
      <xdr:nvSpPr>
        <xdr:cNvPr id="544" name="楕円 543"/>
        <xdr:cNvSpPr/>
      </xdr:nvSpPr>
      <xdr:spPr>
        <a:xfrm>
          <a:off x="13652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79062</xdr:rowOff>
    </xdr:from>
    <xdr:ext cx="469744" cy="259045"/>
    <xdr:sp macro="" textlink="">
      <xdr:nvSpPr>
        <xdr:cNvPr id="545" name="テキスト ボックス 544"/>
        <xdr:cNvSpPr txBox="1"/>
      </xdr:nvSpPr>
      <xdr:spPr>
        <a:xfrm>
          <a:off x="13468428"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110794</xdr:rowOff>
    </xdr:from>
    <xdr:to>
      <xdr:col>67</xdr:col>
      <xdr:colOff>101600</xdr:colOff>
      <xdr:row>38</xdr:row>
      <xdr:rowOff>40944</xdr:rowOff>
    </xdr:to>
    <xdr:sp macro="" textlink="">
      <xdr:nvSpPr>
        <xdr:cNvPr id="546" name="楕円 545"/>
        <xdr:cNvSpPr/>
      </xdr:nvSpPr>
      <xdr:spPr>
        <a:xfrm>
          <a:off x="12763500" y="64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57471</xdr:rowOff>
    </xdr:from>
    <xdr:ext cx="599010" cy="259045"/>
    <xdr:sp macro="" textlink="">
      <xdr:nvSpPr>
        <xdr:cNvPr id="547" name="テキスト ボックス 546"/>
        <xdr:cNvSpPr txBox="1"/>
      </xdr:nvSpPr>
      <xdr:spPr>
        <a:xfrm>
          <a:off x="12514795" y="622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44252</xdr:rowOff>
    </xdr:from>
    <xdr:to>
      <xdr:col>85</xdr:col>
      <xdr:colOff>127000</xdr:colOff>
      <xdr:row>71</xdr:row>
      <xdr:rowOff>140515</xdr:rowOff>
    </xdr:to>
    <xdr:cxnSp macro="">
      <xdr:nvCxnSpPr>
        <xdr:cNvPr id="625" name="直線コネクタ 624"/>
        <xdr:cNvCxnSpPr/>
      </xdr:nvCxnSpPr>
      <xdr:spPr>
        <a:xfrm>
          <a:off x="15481300" y="12217202"/>
          <a:ext cx="8382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3350</xdr:rowOff>
    </xdr:from>
    <xdr:ext cx="534377" cy="259045"/>
    <xdr:sp macro="" textlink="">
      <xdr:nvSpPr>
        <xdr:cNvPr id="626" name="公債費平均値テキスト"/>
        <xdr:cNvSpPr txBox="1"/>
      </xdr:nvSpPr>
      <xdr:spPr>
        <a:xfrm>
          <a:off x="16370300" y="1286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44252</xdr:rowOff>
    </xdr:from>
    <xdr:to>
      <xdr:col>81</xdr:col>
      <xdr:colOff>50800</xdr:colOff>
      <xdr:row>71</xdr:row>
      <xdr:rowOff>81186</xdr:rowOff>
    </xdr:to>
    <xdr:cxnSp macro="">
      <xdr:nvCxnSpPr>
        <xdr:cNvPr id="628" name="直線コネクタ 627"/>
        <xdr:cNvCxnSpPr/>
      </xdr:nvCxnSpPr>
      <xdr:spPr>
        <a:xfrm flipV="1">
          <a:off x="14592300" y="1221720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147100</xdr:rowOff>
    </xdr:from>
    <xdr:ext cx="534377" cy="259045"/>
    <xdr:sp macro="" textlink="">
      <xdr:nvSpPr>
        <xdr:cNvPr id="630" name="テキスト ボックス 629"/>
        <xdr:cNvSpPr txBox="1"/>
      </xdr:nvSpPr>
      <xdr:spPr>
        <a:xfrm>
          <a:off x="15214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60665</xdr:rowOff>
    </xdr:from>
    <xdr:to>
      <xdr:col>76</xdr:col>
      <xdr:colOff>114300</xdr:colOff>
      <xdr:row>71</xdr:row>
      <xdr:rowOff>81186</xdr:rowOff>
    </xdr:to>
    <xdr:cxnSp macro="">
      <xdr:nvCxnSpPr>
        <xdr:cNvPr id="631" name="直線コネクタ 630"/>
        <xdr:cNvCxnSpPr/>
      </xdr:nvCxnSpPr>
      <xdr:spPr>
        <a:xfrm>
          <a:off x="13703300" y="12233615"/>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128264</xdr:rowOff>
    </xdr:from>
    <xdr:ext cx="534377" cy="259045"/>
    <xdr:sp macro="" textlink="">
      <xdr:nvSpPr>
        <xdr:cNvPr id="633" name="テキスト ボックス 632"/>
        <xdr:cNvSpPr txBox="1"/>
      </xdr:nvSpPr>
      <xdr:spPr>
        <a:xfrm>
          <a:off x="14325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91100</xdr:rowOff>
    </xdr:from>
    <xdr:to>
      <xdr:col>71</xdr:col>
      <xdr:colOff>177800</xdr:colOff>
      <xdr:row>71</xdr:row>
      <xdr:rowOff>60665</xdr:rowOff>
    </xdr:to>
    <xdr:cxnSp macro="">
      <xdr:nvCxnSpPr>
        <xdr:cNvPr id="634" name="直線コネクタ 633"/>
        <xdr:cNvCxnSpPr/>
      </xdr:nvCxnSpPr>
      <xdr:spPr>
        <a:xfrm>
          <a:off x="12814300" y="12092600"/>
          <a:ext cx="889000" cy="1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149486</xdr:rowOff>
    </xdr:from>
    <xdr:ext cx="534377" cy="259045"/>
    <xdr:sp macro="" textlink="">
      <xdr:nvSpPr>
        <xdr:cNvPr id="636" name="テキスト ボックス 635"/>
        <xdr:cNvSpPr txBox="1"/>
      </xdr:nvSpPr>
      <xdr:spPr>
        <a:xfrm>
          <a:off x="13436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133301</xdr:rowOff>
    </xdr:from>
    <xdr:ext cx="534377" cy="259045"/>
    <xdr:sp macro="" textlink="">
      <xdr:nvSpPr>
        <xdr:cNvPr id="638" name="テキスト ボックス 637"/>
        <xdr:cNvSpPr txBox="1"/>
      </xdr:nvSpPr>
      <xdr:spPr>
        <a:xfrm>
          <a:off x="12547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89715</xdr:rowOff>
    </xdr:from>
    <xdr:to>
      <xdr:col>85</xdr:col>
      <xdr:colOff>177800</xdr:colOff>
      <xdr:row>72</xdr:row>
      <xdr:rowOff>19865</xdr:rowOff>
    </xdr:to>
    <xdr:sp macro="" textlink="">
      <xdr:nvSpPr>
        <xdr:cNvPr id="644" name="楕円 643"/>
        <xdr:cNvSpPr/>
      </xdr:nvSpPr>
      <xdr:spPr>
        <a:xfrm>
          <a:off x="16268700" y="122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112592</xdr:rowOff>
    </xdr:from>
    <xdr:ext cx="599010" cy="259045"/>
    <xdr:sp macro="" textlink="">
      <xdr:nvSpPr>
        <xdr:cNvPr id="645" name="公債費該当値テキスト"/>
        <xdr:cNvSpPr txBox="1"/>
      </xdr:nvSpPr>
      <xdr:spPr>
        <a:xfrm>
          <a:off x="16370300" y="1211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164902</xdr:rowOff>
    </xdr:from>
    <xdr:to>
      <xdr:col>81</xdr:col>
      <xdr:colOff>101600</xdr:colOff>
      <xdr:row>71</xdr:row>
      <xdr:rowOff>95052</xdr:rowOff>
    </xdr:to>
    <xdr:sp macro="" textlink="">
      <xdr:nvSpPr>
        <xdr:cNvPr id="646" name="楕円 645"/>
        <xdr:cNvSpPr/>
      </xdr:nvSpPr>
      <xdr:spPr>
        <a:xfrm>
          <a:off x="15430500" y="121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111579</xdr:rowOff>
    </xdr:from>
    <xdr:ext cx="599010" cy="259045"/>
    <xdr:sp macro="" textlink="">
      <xdr:nvSpPr>
        <xdr:cNvPr id="647" name="テキスト ボックス 646"/>
        <xdr:cNvSpPr txBox="1"/>
      </xdr:nvSpPr>
      <xdr:spPr>
        <a:xfrm>
          <a:off x="15181795" y="1194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30386</xdr:rowOff>
    </xdr:from>
    <xdr:to>
      <xdr:col>76</xdr:col>
      <xdr:colOff>165100</xdr:colOff>
      <xdr:row>71</xdr:row>
      <xdr:rowOff>131986</xdr:rowOff>
    </xdr:to>
    <xdr:sp macro="" textlink="">
      <xdr:nvSpPr>
        <xdr:cNvPr id="648" name="楕円 647"/>
        <xdr:cNvSpPr/>
      </xdr:nvSpPr>
      <xdr:spPr>
        <a:xfrm>
          <a:off x="14541500" y="122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148513</xdr:rowOff>
    </xdr:from>
    <xdr:ext cx="599010" cy="259045"/>
    <xdr:sp macro="" textlink="">
      <xdr:nvSpPr>
        <xdr:cNvPr id="649" name="テキスト ボックス 648"/>
        <xdr:cNvSpPr txBox="1"/>
      </xdr:nvSpPr>
      <xdr:spPr>
        <a:xfrm>
          <a:off x="14292795" y="1197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9865</xdr:rowOff>
    </xdr:from>
    <xdr:to>
      <xdr:col>72</xdr:col>
      <xdr:colOff>38100</xdr:colOff>
      <xdr:row>71</xdr:row>
      <xdr:rowOff>111465</xdr:rowOff>
    </xdr:to>
    <xdr:sp macro="" textlink="">
      <xdr:nvSpPr>
        <xdr:cNvPr id="650" name="楕円 649"/>
        <xdr:cNvSpPr/>
      </xdr:nvSpPr>
      <xdr:spPr>
        <a:xfrm>
          <a:off x="13652500" y="121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127992</xdr:rowOff>
    </xdr:from>
    <xdr:ext cx="599010" cy="259045"/>
    <xdr:sp macro="" textlink="">
      <xdr:nvSpPr>
        <xdr:cNvPr id="651" name="テキスト ボックス 650"/>
        <xdr:cNvSpPr txBox="1"/>
      </xdr:nvSpPr>
      <xdr:spPr>
        <a:xfrm>
          <a:off x="13403795" y="1195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40300</xdr:rowOff>
    </xdr:from>
    <xdr:to>
      <xdr:col>67</xdr:col>
      <xdr:colOff>101600</xdr:colOff>
      <xdr:row>70</xdr:row>
      <xdr:rowOff>141900</xdr:rowOff>
    </xdr:to>
    <xdr:sp macro="" textlink="">
      <xdr:nvSpPr>
        <xdr:cNvPr id="652" name="楕円 651"/>
        <xdr:cNvSpPr/>
      </xdr:nvSpPr>
      <xdr:spPr>
        <a:xfrm>
          <a:off x="12763500" y="120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158427</xdr:rowOff>
    </xdr:from>
    <xdr:ext cx="599010" cy="259045"/>
    <xdr:sp macro="" textlink="">
      <xdr:nvSpPr>
        <xdr:cNvPr id="653" name="テキスト ボックス 652"/>
        <xdr:cNvSpPr txBox="1"/>
      </xdr:nvSpPr>
      <xdr:spPr>
        <a:xfrm>
          <a:off x="12514795" y="1181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165480</xdr:rowOff>
    </xdr:from>
    <xdr:to>
      <xdr:col>85</xdr:col>
      <xdr:colOff>127000</xdr:colOff>
      <xdr:row>98</xdr:row>
      <xdr:rowOff>86861</xdr:rowOff>
    </xdr:to>
    <xdr:cxnSp macro="">
      <xdr:nvCxnSpPr>
        <xdr:cNvPr id="680" name="直線コネクタ 679"/>
        <xdr:cNvCxnSpPr/>
      </xdr:nvCxnSpPr>
      <xdr:spPr>
        <a:xfrm flipV="1">
          <a:off x="15481300" y="16796130"/>
          <a:ext cx="838200" cy="9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148370</xdr:rowOff>
    </xdr:from>
    <xdr:ext cx="534377" cy="259045"/>
    <xdr:sp macro="" textlink="">
      <xdr:nvSpPr>
        <xdr:cNvPr id="681" name="積立金平均値テキスト"/>
        <xdr:cNvSpPr txBox="1"/>
      </xdr:nvSpPr>
      <xdr:spPr>
        <a:xfrm>
          <a:off x="16370300" y="16779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62770</xdr:rowOff>
    </xdr:from>
    <xdr:to>
      <xdr:col>81</xdr:col>
      <xdr:colOff>50800</xdr:colOff>
      <xdr:row>98</xdr:row>
      <xdr:rowOff>86861</xdr:rowOff>
    </xdr:to>
    <xdr:cxnSp macro="">
      <xdr:nvCxnSpPr>
        <xdr:cNvPr id="683" name="直線コネクタ 682"/>
        <xdr:cNvCxnSpPr/>
      </xdr:nvCxnSpPr>
      <xdr:spPr>
        <a:xfrm>
          <a:off x="14592300" y="16864870"/>
          <a:ext cx="889000" cy="2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61621</xdr:rowOff>
    </xdr:from>
    <xdr:to>
      <xdr:col>76</xdr:col>
      <xdr:colOff>114300</xdr:colOff>
      <xdr:row>98</xdr:row>
      <xdr:rowOff>62770</xdr:rowOff>
    </xdr:to>
    <xdr:cxnSp macro="">
      <xdr:nvCxnSpPr>
        <xdr:cNvPr id="686" name="直線コネクタ 685"/>
        <xdr:cNvCxnSpPr/>
      </xdr:nvCxnSpPr>
      <xdr:spPr>
        <a:xfrm>
          <a:off x="13703300" y="1686372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141495</xdr:rowOff>
    </xdr:from>
    <xdr:to>
      <xdr:col>71</xdr:col>
      <xdr:colOff>177800</xdr:colOff>
      <xdr:row>98</xdr:row>
      <xdr:rowOff>61621</xdr:rowOff>
    </xdr:to>
    <xdr:cxnSp macro="">
      <xdr:nvCxnSpPr>
        <xdr:cNvPr id="689" name="直線コネクタ 688"/>
        <xdr:cNvCxnSpPr/>
      </xdr:nvCxnSpPr>
      <xdr:spPr>
        <a:xfrm>
          <a:off x="12814300" y="16772145"/>
          <a:ext cx="889000" cy="9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120890</xdr:rowOff>
    </xdr:from>
    <xdr:ext cx="534377" cy="259045"/>
    <xdr:sp macro="" textlink="">
      <xdr:nvSpPr>
        <xdr:cNvPr id="693" name="テキスト ボックス 692"/>
        <xdr:cNvSpPr txBox="1"/>
      </xdr:nvSpPr>
      <xdr:spPr>
        <a:xfrm>
          <a:off x="12547111" y="1692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114680</xdr:rowOff>
    </xdr:from>
    <xdr:to>
      <xdr:col>85</xdr:col>
      <xdr:colOff>177800</xdr:colOff>
      <xdr:row>98</xdr:row>
      <xdr:rowOff>44830</xdr:rowOff>
    </xdr:to>
    <xdr:sp macro="" textlink="">
      <xdr:nvSpPr>
        <xdr:cNvPr id="699" name="楕円 698"/>
        <xdr:cNvSpPr/>
      </xdr:nvSpPr>
      <xdr:spPr>
        <a:xfrm>
          <a:off x="16268700" y="167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137557</xdr:rowOff>
    </xdr:from>
    <xdr:ext cx="534377" cy="259045"/>
    <xdr:sp macro="" textlink="">
      <xdr:nvSpPr>
        <xdr:cNvPr id="700" name="積立金該当値テキスト"/>
        <xdr:cNvSpPr txBox="1"/>
      </xdr:nvSpPr>
      <xdr:spPr>
        <a:xfrm>
          <a:off x="16370300" y="165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36061</xdr:rowOff>
    </xdr:from>
    <xdr:to>
      <xdr:col>81</xdr:col>
      <xdr:colOff>101600</xdr:colOff>
      <xdr:row>98</xdr:row>
      <xdr:rowOff>137661</xdr:rowOff>
    </xdr:to>
    <xdr:sp macro="" textlink="">
      <xdr:nvSpPr>
        <xdr:cNvPr id="701" name="楕円 700"/>
        <xdr:cNvSpPr/>
      </xdr:nvSpPr>
      <xdr:spPr>
        <a:xfrm>
          <a:off x="15430500" y="168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128788</xdr:rowOff>
    </xdr:from>
    <xdr:ext cx="534377" cy="259045"/>
    <xdr:sp macro="" textlink="">
      <xdr:nvSpPr>
        <xdr:cNvPr id="702" name="テキスト ボックス 701"/>
        <xdr:cNvSpPr txBox="1"/>
      </xdr:nvSpPr>
      <xdr:spPr>
        <a:xfrm>
          <a:off x="15214111" y="169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11970</xdr:rowOff>
    </xdr:from>
    <xdr:to>
      <xdr:col>76</xdr:col>
      <xdr:colOff>165100</xdr:colOff>
      <xdr:row>98</xdr:row>
      <xdr:rowOff>113570</xdr:rowOff>
    </xdr:to>
    <xdr:sp macro="" textlink="">
      <xdr:nvSpPr>
        <xdr:cNvPr id="703" name="楕円 702"/>
        <xdr:cNvSpPr/>
      </xdr:nvSpPr>
      <xdr:spPr>
        <a:xfrm>
          <a:off x="14541500" y="168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104697</xdr:rowOff>
    </xdr:from>
    <xdr:ext cx="534377" cy="259045"/>
    <xdr:sp macro="" textlink="">
      <xdr:nvSpPr>
        <xdr:cNvPr id="704" name="テキスト ボックス 703"/>
        <xdr:cNvSpPr txBox="1"/>
      </xdr:nvSpPr>
      <xdr:spPr>
        <a:xfrm>
          <a:off x="14325111" y="1690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10821</xdr:rowOff>
    </xdr:from>
    <xdr:to>
      <xdr:col>72</xdr:col>
      <xdr:colOff>38100</xdr:colOff>
      <xdr:row>98</xdr:row>
      <xdr:rowOff>112421</xdr:rowOff>
    </xdr:to>
    <xdr:sp macro="" textlink="">
      <xdr:nvSpPr>
        <xdr:cNvPr id="705" name="楕円 704"/>
        <xdr:cNvSpPr/>
      </xdr:nvSpPr>
      <xdr:spPr>
        <a:xfrm>
          <a:off x="13652500" y="168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103548</xdr:rowOff>
    </xdr:from>
    <xdr:ext cx="534377" cy="259045"/>
    <xdr:sp macro="" textlink="">
      <xdr:nvSpPr>
        <xdr:cNvPr id="706" name="テキスト ボックス 705"/>
        <xdr:cNvSpPr txBox="1"/>
      </xdr:nvSpPr>
      <xdr:spPr>
        <a:xfrm>
          <a:off x="13436111" y="169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90695</xdr:rowOff>
    </xdr:from>
    <xdr:to>
      <xdr:col>67</xdr:col>
      <xdr:colOff>101600</xdr:colOff>
      <xdr:row>98</xdr:row>
      <xdr:rowOff>20845</xdr:rowOff>
    </xdr:to>
    <xdr:sp macro="" textlink="">
      <xdr:nvSpPr>
        <xdr:cNvPr id="707" name="楕円 706"/>
        <xdr:cNvSpPr/>
      </xdr:nvSpPr>
      <xdr:spPr>
        <a:xfrm>
          <a:off x="12763500" y="167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37372</xdr:rowOff>
    </xdr:from>
    <xdr:ext cx="534377" cy="259045"/>
    <xdr:sp macro="" textlink="">
      <xdr:nvSpPr>
        <xdr:cNvPr id="708" name="テキスト ボックス 707"/>
        <xdr:cNvSpPr txBox="1"/>
      </xdr:nvSpPr>
      <xdr:spPr>
        <a:xfrm>
          <a:off x="12547111" y="1649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138237</xdr:rowOff>
    </xdr:from>
    <xdr:to>
      <xdr:col>116</xdr:col>
      <xdr:colOff>63500</xdr:colOff>
      <xdr:row>38</xdr:row>
      <xdr:rowOff>139700</xdr:rowOff>
    </xdr:to>
    <xdr:cxnSp macro="">
      <xdr:nvCxnSpPr>
        <xdr:cNvPr id="735" name="直線コネクタ 734"/>
        <xdr:cNvCxnSpPr/>
      </xdr:nvCxnSpPr>
      <xdr:spPr>
        <a:xfrm>
          <a:off x="21323300" y="6653337"/>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116840</xdr:rowOff>
    </xdr:from>
    <xdr:to>
      <xdr:col>111</xdr:col>
      <xdr:colOff>177800</xdr:colOff>
      <xdr:row>38</xdr:row>
      <xdr:rowOff>138237</xdr:rowOff>
    </xdr:to>
    <xdr:cxnSp macro="">
      <xdr:nvCxnSpPr>
        <xdr:cNvPr id="738" name="直線コネクタ 737"/>
        <xdr:cNvCxnSpPr/>
      </xdr:nvCxnSpPr>
      <xdr:spPr>
        <a:xfrm>
          <a:off x="20434300" y="6289040"/>
          <a:ext cx="889000" cy="36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116840</xdr:rowOff>
    </xdr:from>
    <xdr:to>
      <xdr:col>107</xdr:col>
      <xdr:colOff>50800</xdr:colOff>
      <xdr:row>38</xdr:row>
      <xdr:rowOff>121321</xdr:rowOff>
    </xdr:to>
    <xdr:cxnSp macro="">
      <xdr:nvCxnSpPr>
        <xdr:cNvPr id="741" name="直線コネクタ 740"/>
        <xdr:cNvCxnSpPr/>
      </xdr:nvCxnSpPr>
      <xdr:spPr>
        <a:xfrm flipV="1">
          <a:off x="19545300" y="6289040"/>
          <a:ext cx="889000" cy="34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84061</xdr:rowOff>
    </xdr:from>
    <xdr:ext cx="469744" cy="259045"/>
    <xdr:sp macro="" textlink="">
      <xdr:nvSpPr>
        <xdr:cNvPr id="743" name="テキスト ボックス 742"/>
        <xdr:cNvSpPr txBox="1"/>
      </xdr:nvSpPr>
      <xdr:spPr>
        <a:xfrm>
          <a:off x="20199428" y="65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120132</xdr:rowOff>
    </xdr:from>
    <xdr:to>
      <xdr:col>102</xdr:col>
      <xdr:colOff>114300</xdr:colOff>
      <xdr:row>38</xdr:row>
      <xdr:rowOff>121321</xdr:rowOff>
    </xdr:to>
    <xdr:cxnSp macro="">
      <xdr:nvCxnSpPr>
        <xdr:cNvPr id="744" name="直線コネクタ 743"/>
        <xdr:cNvCxnSpPr/>
      </xdr:nvCxnSpPr>
      <xdr:spPr>
        <a:xfrm>
          <a:off x="18656300" y="663523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87437</xdr:rowOff>
    </xdr:from>
    <xdr:to>
      <xdr:col>112</xdr:col>
      <xdr:colOff>38100</xdr:colOff>
      <xdr:row>39</xdr:row>
      <xdr:rowOff>17587</xdr:rowOff>
    </xdr:to>
    <xdr:sp macro="" textlink="">
      <xdr:nvSpPr>
        <xdr:cNvPr id="756" name="楕円 755"/>
        <xdr:cNvSpPr/>
      </xdr:nvSpPr>
      <xdr:spPr>
        <a:xfrm>
          <a:off x="21272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8714</xdr:rowOff>
    </xdr:from>
    <xdr:ext cx="313932" cy="259045"/>
    <xdr:sp macro="" textlink="">
      <xdr:nvSpPr>
        <xdr:cNvPr id="757" name="テキスト ボックス 756"/>
        <xdr:cNvSpPr txBox="1"/>
      </xdr:nvSpPr>
      <xdr:spPr>
        <a:xfrm>
          <a:off x="21166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66040</xdr:rowOff>
    </xdr:from>
    <xdr:to>
      <xdr:col>107</xdr:col>
      <xdr:colOff>101600</xdr:colOff>
      <xdr:row>36</xdr:row>
      <xdr:rowOff>167640</xdr:rowOff>
    </xdr:to>
    <xdr:sp macro="" textlink="">
      <xdr:nvSpPr>
        <xdr:cNvPr id="758" name="楕円 757"/>
        <xdr:cNvSpPr/>
      </xdr:nvSpPr>
      <xdr:spPr>
        <a:xfrm>
          <a:off x="20383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12717</xdr:rowOff>
    </xdr:from>
    <xdr:ext cx="469744" cy="259045"/>
    <xdr:sp macro="" textlink="">
      <xdr:nvSpPr>
        <xdr:cNvPr id="759" name="テキスト ボックス 758"/>
        <xdr:cNvSpPr txBox="1"/>
      </xdr:nvSpPr>
      <xdr:spPr>
        <a:xfrm>
          <a:off x="20199428" y="60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70521</xdr:rowOff>
    </xdr:from>
    <xdr:to>
      <xdr:col>102</xdr:col>
      <xdr:colOff>165100</xdr:colOff>
      <xdr:row>39</xdr:row>
      <xdr:rowOff>671</xdr:rowOff>
    </xdr:to>
    <xdr:sp macro="" textlink="">
      <xdr:nvSpPr>
        <xdr:cNvPr id="760" name="楕円 759"/>
        <xdr:cNvSpPr/>
      </xdr:nvSpPr>
      <xdr:spPr>
        <a:xfrm>
          <a:off x="19494500" y="65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163248</xdr:rowOff>
    </xdr:from>
    <xdr:ext cx="378565" cy="259045"/>
    <xdr:sp macro="" textlink="">
      <xdr:nvSpPr>
        <xdr:cNvPr id="761" name="テキスト ボックス 760"/>
        <xdr:cNvSpPr txBox="1"/>
      </xdr:nvSpPr>
      <xdr:spPr>
        <a:xfrm>
          <a:off x="19356017" y="6678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69332</xdr:rowOff>
    </xdr:from>
    <xdr:to>
      <xdr:col>98</xdr:col>
      <xdr:colOff>38100</xdr:colOff>
      <xdr:row>38</xdr:row>
      <xdr:rowOff>170932</xdr:rowOff>
    </xdr:to>
    <xdr:sp macro="" textlink="">
      <xdr:nvSpPr>
        <xdr:cNvPr id="762" name="楕円 761"/>
        <xdr:cNvSpPr/>
      </xdr:nvSpPr>
      <xdr:spPr>
        <a:xfrm>
          <a:off x="18605500" y="65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162059</xdr:rowOff>
    </xdr:from>
    <xdr:ext cx="378565" cy="259045"/>
    <xdr:sp macro="" textlink="">
      <xdr:nvSpPr>
        <xdr:cNvPr id="763" name="テキスト ボックス 762"/>
        <xdr:cNvSpPr txBox="1"/>
      </xdr:nvSpPr>
      <xdr:spPr>
        <a:xfrm>
          <a:off x="18467017" y="6677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135379</xdr:rowOff>
    </xdr:from>
    <xdr:to>
      <xdr:col>116</xdr:col>
      <xdr:colOff>63500</xdr:colOff>
      <xdr:row>58</xdr:row>
      <xdr:rowOff>135471</xdr:rowOff>
    </xdr:to>
    <xdr:cxnSp macro="">
      <xdr:nvCxnSpPr>
        <xdr:cNvPr id="790" name="直線コネクタ 789"/>
        <xdr:cNvCxnSpPr/>
      </xdr:nvCxnSpPr>
      <xdr:spPr>
        <a:xfrm flipV="1">
          <a:off x="21323300" y="1007947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135471</xdr:rowOff>
    </xdr:from>
    <xdr:to>
      <xdr:col>111</xdr:col>
      <xdr:colOff>177800</xdr:colOff>
      <xdr:row>58</xdr:row>
      <xdr:rowOff>135540</xdr:rowOff>
    </xdr:to>
    <xdr:cxnSp macro="">
      <xdr:nvCxnSpPr>
        <xdr:cNvPr id="793" name="直線コネクタ 792"/>
        <xdr:cNvCxnSpPr/>
      </xdr:nvCxnSpPr>
      <xdr:spPr>
        <a:xfrm flipV="1">
          <a:off x="20434300" y="10079571"/>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135540</xdr:rowOff>
    </xdr:from>
    <xdr:to>
      <xdr:col>107</xdr:col>
      <xdr:colOff>50800</xdr:colOff>
      <xdr:row>58</xdr:row>
      <xdr:rowOff>135631</xdr:rowOff>
    </xdr:to>
    <xdr:cxnSp macro="">
      <xdr:nvCxnSpPr>
        <xdr:cNvPr id="796" name="直線コネクタ 795"/>
        <xdr:cNvCxnSpPr/>
      </xdr:nvCxnSpPr>
      <xdr:spPr>
        <a:xfrm flipV="1">
          <a:off x="19545300" y="1007964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135631</xdr:rowOff>
    </xdr:from>
    <xdr:to>
      <xdr:col>102</xdr:col>
      <xdr:colOff>114300</xdr:colOff>
      <xdr:row>58</xdr:row>
      <xdr:rowOff>135677</xdr:rowOff>
    </xdr:to>
    <xdr:cxnSp macro="">
      <xdr:nvCxnSpPr>
        <xdr:cNvPr id="799" name="直線コネクタ 798"/>
        <xdr:cNvCxnSpPr/>
      </xdr:nvCxnSpPr>
      <xdr:spPr>
        <a:xfrm flipV="1">
          <a:off x="18656300" y="1007973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84579</xdr:rowOff>
    </xdr:from>
    <xdr:to>
      <xdr:col>116</xdr:col>
      <xdr:colOff>114300</xdr:colOff>
      <xdr:row>59</xdr:row>
      <xdr:rowOff>14729</xdr:rowOff>
    </xdr:to>
    <xdr:sp macro="" textlink="">
      <xdr:nvSpPr>
        <xdr:cNvPr id="809" name="楕円 808"/>
        <xdr:cNvSpPr/>
      </xdr:nvSpPr>
      <xdr:spPr>
        <a:xfrm>
          <a:off x="22110700" y="1002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170956</xdr:rowOff>
    </xdr:from>
    <xdr:ext cx="378565" cy="259045"/>
    <xdr:sp macro="" textlink="">
      <xdr:nvSpPr>
        <xdr:cNvPr id="810" name="貸付金該当値テキスト"/>
        <xdr:cNvSpPr txBox="1"/>
      </xdr:nvSpPr>
      <xdr:spPr>
        <a:xfrm>
          <a:off x="22212300" y="9943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84671</xdr:rowOff>
    </xdr:from>
    <xdr:to>
      <xdr:col>112</xdr:col>
      <xdr:colOff>38100</xdr:colOff>
      <xdr:row>59</xdr:row>
      <xdr:rowOff>14821</xdr:rowOff>
    </xdr:to>
    <xdr:sp macro="" textlink="">
      <xdr:nvSpPr>
        <xdr:cNvPr id="811" name="楕円 810"/>
        <xdr:cNvSpPr/>
      </xdr:nvSpPr>
      <xdr:spPr>
        <a:xfrm>
          <a:off x="21272500" y="100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5948</xdr:rowOff>
    </xdr:from>
    <xdr:ext cx="378565" cy="259045"/>
    <xdr:sp macro="" textlink="">
      <xdr:nvSpPr>
        <xdr:cNvPr id="812" name="テキスト ボックス 811"/>
        <xdr:cNvSpPr txBox="1"/>
      </xdr:nvSpPr>
      <xdr:spPr>
        <a:xfrm>
          <a:off x="21134017" y="10121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84740</xdr:rowOff>
    </xdr:from>
    <xdr:to>
      <xdr:col>107</xdr:col>
      <xdr:colOff>101600</xdr:colOff>
      <xdr:row>59</xdr:row>
      <xdr:rowOff>14890</xdr:rowOff>
    </xdr:to>
    <xdr:sp macro="" textlink="">
      <xdr:nvSpPr>
        <xdr:cNvPr id="813" name="楕円 812"/>
        <xdr:cNvSpPr/>
      </xdr:nvSpPr>
      <xdr:spPr>
        <a:xfrm>
          <a:off x="20383500" y="10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6017</xdr:rowOff>
    </xdr:from>
    <xdr:ext cx="378565" cy="259045"/>
    <xdr:sp macro="" textlink="">
      <xdr:nvSpPr>
        <xdr:cNvPr id="814" name="テキスト ボックス 813"/>
        <xdr:cNvSpPr txBox="1"/>
      </xdr:nvSpPr>
      <xdr:spPr>
        <a:xfrm>
          <a:off x="20245017" y="1012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84831</xdr:rowOff>
    </xdr:from>
    <xdr:to>
      <xdr:col>102</xdr:col>
      <xdr:colOff>165100</xdr:colOff>
      <xdr:row>59</xdr:row>
      <xdr:rowOff>14981</xdr:rowOff>
    </xdr:to>
    <xdr:sp macro="" textlink="">
      <xdr:nvSpPr>
        <xdr:cNvPr id="815" name="楕円 814"/>
        <xdr:cNvSpPr/>
      </xdr:nvSpPr>
      <xdr:spPr>
        <a:xfrm>
          <a:off x="19494500" y="100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6108</xdr:rowOff>
    </xdr:from>
    <xdr:ext cx="378565" cy="259045"/>
    <xdr:sp macro="" textlink="">
      <xdr:nvSpPr>
        <xdr:cNvPr id="816" name="テキスト ボックス 815"/>
        <xdr:cNvSpPr txBox="1"/>
      </xdr:nvSpPr>
      <xdr:spPr>
        <a:xfrm>
          <a:off x="19356017" y="1012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84877</xdr:rowOff>
    </xdr:from>
    <xdr:to>
      <xdr:col>98</xdr:col>
      <xdr:colOff>38100</xdr:colOff>
      <xdr:row>59</xdr:row>
      <xdr:rowOff>15027</xdr:rowOff>
    </xdr:to>
    <xdr:sp macro="" textlink="">
      <xdr:nvSpPr>
        <xdr:cNvPr id="817" name="楕円 816"/>
        <xdr:cNvSpPr/>
      </xdr:nvSpPr>
      <xdr:spPr>
        <a:xfrm>
          <a:off x="18605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6154</xdr:rowOff>
    </xdr:from>
    <xdr:ext cx="378565" cy="259045"/>
    <xdr:sp macro="" textlink="">
      <xdr:nvSpPr>
        <xdr:cNvPr id="818" name="テキスト ボックス 817"/>
        <xdr:cNvSpPr txBox="1"/>
      </xdr:nvSpPr>
      <xdr:spPr>
        <a:xfrm>
          <a:off x="18467017" y="1012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167577</xdr:rowOff>
    </xdr:from>
    <xdr:to>
      <xdr:col>116</xdr:col>
      <xdr:colOff>62864</xdr:colOff>
      <xdr:row>79</xdr:row>
      <xdr:rowOff>124168</xdr:rowOff>
    </xdr:to>
    <xdr:cxnSp macro="">
      <xdr:nvCxnSpPr>
        <xdr:cNvPr id="843" name="直線コネクタ 842"/>
        <xdr:cNvCxnSpPr/>
      </xdr:nvCxnSpPr>
      <xdr:spPr>
        <a:xfrm flipV="1">
          <a:off x="22159595" y="12340527"/>
          <a:ext cx="1269" cy="132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127995</xdr:rowOff>
    </xdr:from>
    <xdr:ext cx="534377" cy="259045"/>
    <xdr:sp macro="" textlink="">
      <xdr:nvSpPr>
        <xdr:cNvPr id="844" name="繰出金最小値テキスト"/>
        <xdr:cNvSpPr txBox="1"/>
      </xdr:nvSpPr>
      <xdr:spPr>
        <a:xfrm>
          <a:off x="22212300" y="136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124168</xdr:rowOff>
    </xdr:from>
    <xdr:to>
      <xdr:col>116</xdr:col>
      <xdr:colOff>152400</xdr:colOff>
      <xdr:row>79</xdr:row>
      <xdr:rowOff>124168</xdr:rowOff>
    </xdr:to>
    <xdr:cxnSp macro="">
      <xdr:nvCxnSpPr>
        <xdr:cNvPr id="845" name="直線コネクタ 844"/>
        <xdr:cNvCxnSpPr/>
      </xdr:nvCxnSpPr>
      <xdr:spPr>
        <a:xfrm>
          <a:off x="22072600" y="1366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114254</xdr:rowOff>
    </xdr:from>
    <xdr:ext cx="599010" cy="259045"/>
    <xdr:sp macro="" textlink="">
      <xdr:nvSpPr>
        <xdr:cNvPr id="846" name="繰出金最大値テキスト"/>
        <xdr:cNvSpPr txBox="1"/>
      </xdr:nvSpPr>
      <xdr:spPr>
        <a:xfrm>
          <a:off x="22212300" y="1211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167577</xdr:rowOff>
    </xdr:from>
    <xdr:to>
      <xdr:col>116</xdr:col>
      <xdr:colOff>152400</xdr:colOff>
      <xdr:row>71</xdr:row>
      <xdr:rowOff>167577</xdr:rowOff>
    </xdr:to>
    <xdr:cxnSp macro="">
      <xdr:nvCxnSpPr>
        <xdr:cNvPr id="847" name="直線コネクタ 846"/>
        <xdr:cNvCxnSpPr/>
      </xdr:nvCxnSpPr>
      <xdr:spPr>
        <a:xfrm>
          <a:off x="22072600" y="1234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167577</xdr:rowOff>
    </xdr:from>
    <xdr:to>
      <xdr:col>116</xdr:col>
      <xdr:colOff>63500</xdr:colOff>
      <xdr:row>72</xdr:row>
      <xdr:rowOff>62446</xdr:rowOff>
    </xdr:to>
    <xdr:cxnSp macro="">
      <xdr:nvCxnSpPr>
        <xdr:cNvPr id="848" name="直線コネクタ 847"/>
        <xdr:cNvCxnSpPr/>
      </xdr:nvCxnSpPr>
      <xdr:spPr>
        <a:xfrm flipV="1">
          <a:off x="21323300" y="12340527"/>
          <a:ext cx="838200" cy="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138828</xdr:rowOff>
    </xdr:from>
    <xdr:ext cx="534377" cy="259045"/>
    <xdr:sp macro="" textlink="">
      <xdr:nvSpPr>
        <xdr:cNvPr id="849" name="繰出金平均値テキスト"/>
        <xdr:cNvSpPr txBox="1"/>
      </xdr:nvSpPr>
      <xdr:spPr>
        <a:xfrm>
          <a:off x="22212300" y="12997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160401</xdr:rowOff>
    </xdr:from>
    <xdr:to>
      <xdr:col>116</xdr:col>
      <xdr:colOff>114300</xdr:colOff>
      <xdr:row>76</xdr:row>
      <xdr:rowOff>90551</xdr:rowOff>
    </xdr:to>
    <xdr:sp macro="" textlink="">
      <xdr:nvSpPr>
        <xdr:cNvPr id="850" name="フローチャート: 判断 849"/>
        <xdr:cNvSpPr/>
      </xdr:nvSpPr>
      <xdr:spPr>
        <a:xfrm>
          <a:off x="221107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62446</xdr:rowOff>
    </xdr:from>
    <xdr:to>
      <xdr:col>111</xdr:col>
      <xdr:colOff>177800</xdr:colOff>
      <xdr:row>72</xdr:row>
      <xdr:rowOff>75908</xdr:rowOff>
    </xdr:to>
    <xdr:cxnSp macro="">
      <xdr:nvCxnSpPr>
        <xdr:cNvPr id="851" name="直線コネクタ 850"/>
        <xdr:cNvCxnSpPr/>
      </xdr:nvCxnSpPr>
      <xdr:spPr>
        <a:xfrm flipV="1">
          <a:off x="20434300" y="12406846"/>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125235</xdr:rowOff>
    </xdr:from>
    <xdr:to>
      <xdr:col>112</xdr:col>
      <xdr:colOff>38100</xdr:colOff>
      <xdr:row>76</xdr:row>
      <xdr:rowOff>55386</xdr:rowOff>
    </xdr:to>
    <xdr:sp macro="" textlink="">
      <xdr:nvSpPr>
        <xdr:cNvPr id="852" name="フローチャート: 判断 851"/>
        <xdr:cNvSpPr/>
      </xdr:nvSpPr>
      <xdr:spPr>
        <a:xfrm>
          <a:off x="21272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46511</xdr:rowOff>
    </xdr:from>
    <xdr:ext cx="534377" cy="259045"/>
    <xdr:sp macro="" textlink="">
      <xdr:nvSpPr>
        <xdr:cNvPr id="853" name="テキスト ボックス 852"/>
        <xdr:cNvSpPr txBox="1"/>
      </xdr:nvSpPr>
      <xdr:spPr>
        <a:xfrm>
          <a:off x="21056111" y="1307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61405</xdr:rowOff>
    </xdr:from>
    <xdr:to>
      <xdr:col>107</xdr:col>
      <xdr:colOff>50800</xdr:colOff>
      <xdr:row>72</xdr:row>
      <xdr:rowOff>75908</xdr:rowOff>
    </xdr:to>
    <xdr:cxnSp macro="">
      <xdr:nvCxnSpPr>
        <xdr:cNvPr id="854" name="直線コネクタ 853"/>
        <xdr:cNvCxnSpPr/>
      </xdr:nvCxnSpPr>
      <xdr:spPr>
        <a:xfrm>
          <a:off x="19545300" y="12234355"/>
          <a:ext cx="889000" cy="1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131775</xdr:rowOff>
    </xdr:from>
    <xdr:to>
      <xdr:col>107</xdr:col>
      <xdr:colOff>101600</xdr:colOff>
      <xdr:row>76</xdr:row>
      <xdr:rowOff>61925</xdr:rowOff>
    </xdr:to>
    <xdr:sp macro="" textlink="">
      <xdr:nvSpPr>
        <xdr:cNvPr id="855" name="フローチャート: 判断 854"/>
        <xdr:cNvSpPr/>
      </xdr:nvSpPr>
      <xdr:spPr>
        <a:xfrm>
          <a:off x="20383500" y="129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53052</xdr:rowOff>
    </xdr:from>
    <xdr:ext cx="534377" cy="259045"/>
    <xdr:sp macro="" textlink="">
      <xdr:nvSpPr>
        <xdr:cNvPr id="856" name="テキスト ボックス 855"/>
        <xdr:cNvSpPr txBox="1"/>
      </xdr:nvSpPr>
      <xdr:spPr>
        <a:xfrm>
          <a:off x="20167111" y="130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140157</xdr:rowOff>
    </xdr:from>
    <xdr:to>
      <xdr:col>102</xdr:col>
      <xdr:colOff>114300</xdr:colOff>
      <xdr:row>71</xdr:row>
      <xdr:rowOff>61405</xdr:rowOff>
    </xdr:to>
    <xdr:cxnSp macro="">
      <xdr:nvCxnSpPr>
        <xdr:cNvPr id="857" name="直線コネクタ 856"/>
        <xdr:cNvCxnSpPr/>
      </xdr:nvCxnSpPr>
      <xdr:spPr>
        <a:xfrm>
          <a:off x="18656300" y="12141657"/>
          <a:ext cx="889000" cy="9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116154</xdr:rowOff>
    </xdr:from>
    <xdr:to>
      <xdr:col>102</xdr:col>
      <xdr:colOff>165100</xdr:colOff>
      <xdr:row>76</xdr:row>
      <xdr:rowOff>46304</xdr:rowOff>
    </xdr:to>
    <xdr:sp macro="" textlink="">
      <xdr:nvSpPr>
        <xdr:cNvPr id="858" name="フローチャート: 判断 857"/>
        <xdr:cNvSpPr/>
      </xdr:nvSpPr>
      <xdr:spPr>
        <a:xfrm>
          <a:off x="194945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37431</xdr:rowOff>
    </xdr:from>
    <xdr:ext cx="534377" cy="259045"/>
    <xdr:sp macro="" textlink="">
      <xdr:nvSpPr>
        <xdr:cNvPr id="859" name="テキスト ボックス 858"/>
        <xdr:cNvSpPr txBox="1"/>
      </xdr:nvSpPr>
      <xdr:spPr>
        <a:xfrm>
          <a:off x="19278111" y="1306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129172</xdr:rowOff>
    </xdr:from>
    <xdr:to>
      <xdr:col>98</xdr:col>
      <xdr:colOff>38100</xdr:colOff>
      <xdr:row>76</xdr:row>
      <xdr:rowOff>59322</xdr:rowOff>
    </xdr:to>
    <xdr:sp macro="" textlink="">
      <xdr:nvSpPr>
        <xdr:cNvPr id="860" name="フローチャート: 判断 859"/>
        <xdr:cNvSpPr/>
      </xdr:nvSpPr>
      <xdr:spPr>
        <a:xfrm>
          <a:off x="18605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50449</xdr:rowOff>
    </xdr:from>
    <xdr:ext cx="534377" cy="259045"/>
    <xdr:sp macro="" textlink="">
      <xdr:nvSpPr>
        <xdr:cNvPr id="861" name="テキスト ボックス 860"/>
        <xdr:cNvSpPr txBox="1"/>
      </xdr:nvSpPr>
      <xdr:spPr>
        <a:xfrm>
          <a:off x="18389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116777</xdr:rowOff>
    </xdr:from>
    <xdr:to>
      <xdr:col>116</xdr:col>
      <xdr:colOff>114300</xdr:colOff>
      <xdr:row>72</xdr:row>
      <xdr:rowOff>46927</xdr:rowOff>
    </xdr:to>
    <xdr:sp macro="" textlink="">
      <xdr:nvSpPr>
        <xdr:cNvPr id="867" name="楕円 866"/>
        <xdr:cNvSpPr/>
      </xdr:nvSpPr>
      <xdr:spPr>
        <a:xfrm>
          <a:off x="22110700" y="122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69804</xdr:rowOff>
    </xdr:from>
    <xdr:ext cx="599010" cy="259045"/>
    <xdr:sp macro="" textlink="">
      <xdr:nvSpPr>
        <xdr:cNvPr id="868" name="繰出金該当値テキスト"/>
        <xdr:cNvSpPr txBox="1"/>
      </xdr:nvSpPr>
      <xdr:spPr>
        <a:xfrm>
          <a:off x="22212300" y="1224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11646</xdr:rowOff>
    </xdr:from>
    <xdr:to>
      <xdr:col>112</xdr:col>
      <xdr:colOff>38100</xdr:colOff>
      <xdr:row>72</xdr:row>
      <xdr:rowOff>113246</xdr:rowOff>
    </xdr:to>
    <xdr:sp macro="" textlink="">
      <xdr:nvSpPr>
        <xdr:cNvPr id="869" name="楕円 868"/>
        <xdr:cNvSpPr/>
      </xdr:nvSpPr>
      <xdr:spPr>
        <a:xfrm>
          <a:off x="21272500" y="1235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129773</xdr:rowOff>
    </xdr:from>
    <xdr:ext cx="599010" cy="259045"/>
    <xdr:sp macro="" textlink="">
      <xdr:nvSpPr>
        <xdr:cNvPr id="870" name="テキスト ボックス 869"/>
        <xdr:cNvSpPr txBox="1"/>
      </xdr:nvSpPr>
      <xdr:spPr>
        <a:xfrm>
          <a:off x="21023795" y="1213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25108</xdr:rowOff>
    </xdr:from>
    <xdr:to>
      <xdr:col>107</xdr:col>
      <xdr:colOff>101600</xdr:colOff>
      <xdr:row>72</xdr:row>
      <xdr:rowOff>126708</xdr:rowOff>
    </xdr:to>
    <xdr:sp macro="" textlink="">
      <xdr:nvSpPr>
        <xdr:cNvPr id="871" name="楕円 870"/>
        <xdr:cNvSpPr/>
      </xdr:nvSpPr>
      <xdr:spPr>
        <a:xfrm>
          <a:off x="20383500" y="123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143235</xdr:rowOff>
    </xdr:from>
    <xdr:ext cx="599010" cy="259045"/>
    <xdr:sp macro="" textlink="">
      <xdr:nvSpPr>
        <xdr:cNvPr id="872" name="テキスト ボックス 871"/>
        <xdr:cNvSpPr txBox="1"/>
      </xdr:nvSpPr>
      <xdr:spPr>
        <a:xfrm>
          <a:off x="20134795" y="1214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10605</xdr:rowOff>
    </xdr:from>
    <xdr:to>
      <xdr:col>102</xdr:col>
      <xdr:colOff>165100</xdr:colOff>
      <xdr:row>71</xdr:row>
      <xdr:rowOff>112205</xdr:rowOff>
    </xdr:to>
    <xdr:sp macro="" textlink="">
      <xdr:nvSpPr>
        <xdr:cNvPr id="873" name="楕円 872"/>
        <xdr:cNvSpPr/>
      </xdr:nvSpPr>
      <xdr:spPr>
        <a:xfrm>
          <a:off x="19494500" y="121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128732</xdr:rowOff>
    </xdr:from>
    <xdr:ext cx="599010" cy="259045"/>
    <xdr:sp macro="" textlink="">
      <xdr:nvSpPr>
        <xdr:cNvPr id="874" name="テキスト ボックス 873"/>
        <xdr:cNvSpPr txBox="1"/>
      </xdr:nvSpPr>
      <xdr:spPr>
        <a:xfrm>
          <a:off x="19245795" y="1195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89357</xdr:rowOff>
    </xdr:from>
    <xdr:to>
      <xdr:col>98</xdr:col>
      <xdr:colOff>38100</xdr:colOff>
      <xdr:row>71</xdr:row>
      <xdr:rowOff>19507</xdr:rowOff>
    </xdr:to>
    <xdr:sp macro="" textlink="">
      <xdr:nvSpPr>
        <xdr:cNvPr id="875" name="楕円 874"/>
        <xdr:cNvSpPr/>
      </xdr:nvSpPr>
      <xdr:spPr>
        <a:xfrm>
          <a:off x="18605500" y="120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36034</xdr:rowOff>
    </xdr:from>
    <xdr:ext cx="599010" cy="259045"/>
    <xdr:sp macro="" textlink="">
      <xdr:nvSpPr>
        <xdr:cNvPr id="876" name="テキスト ボックス 875"/>
        <xdr:cNvSpPr txBox="1"/>
      </xdr:nvSpPr>
      <xdr:spPr>
        <a:xfrm>
          <a:off x="18356795" y="1186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歳出決算総額は、住民一人当たり１，１７５，９６１円、前年度比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８．４％となっている。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最も高額な項目である補助費については、住民一人当たり２４０，２３０円となっており、類似団体と比較して最も高い水準にある。これは、一部事務組合への負担金が多額であるほか、学校給食会にかかる経費を補助金にしていることが要因の一つである。また、平成２８年度から平成２９年度に大きく上昇した要因は、平成２９年度に簡易水道事業が上水道事業に移行したことに伴い、平成２９年度決算から繰出金が補助費に変更となったためである。令和元年度の増は、清掃費に係る郡総合事務組合負担金の増が大き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続いて高額な項目である公債費については、住民一人当たり１６７，３９３円、前年度比▲７．０％となっており、減少しているものの依然として類似団体と比較して高い水準にある。これは町村合併前後の大型建設事業が影響しているが、これらの事業も償還終了を迎え始めたことや、普通建設事業への起債の充当を制限していることで近年減少傾向にあるが、防災行政無更新事業の完了や今後はごみ処理施設整備、公立病院改修、町立中学校改修等の大型建設事業が予定されており、公債費の増加を懸念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人件費については、住民一人当たり１５１，３４８円、前年度比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１．４％で類似団対内で最も高い値である。これは、町内１２公民館、２支所に職員をそれぞれ配置し、地域振興や地域密着型業務など、地域毎の専門的な仕事に従事していることにより、職員削減を行えていないこと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10,575
10,477
419.29
12,674,207
12,435,783
221,536
6,867,970
12,963,807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36068</xdr:rowOff>
    </xdr:from>
    <xdr:to>
      <xdr:col>24</xdr:col>
      <xdr:colOff>63500</xdr:colOff>
      <xdr:row>32</xdr:row>
      <xdr:rowOff>98933</xdr:rowOff>
    </xdr:to>
    <xdr:cxnSp macro="">
      <xdr:nvCxnSpPr>
        <xdr:cNvPr id="61" name="直線コネクタ 60"/>
        <xdr:cNvCxnSpPr/>
      </xdr:nvCxnSpPr>
      <xdr:spPr>
        <a:xfrm flipV="1">
          <a:off x="3797300" y="5522468"/>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141241</xdr:rowOff>
    </xdr:from>
    <xdr:ext cx="469744" cy="259045"/>
    <xdr:sp macro="" textlink="">
      <xdr:nvSpPr>
        <xdr:cNvPr id="62" name="議会費平均値テキスト"/>
        <xdr:cNvSpPr txBox="1"/>
      </xdr:nvSpPr>
      <xdr:spPr>
        <a:xfrm>
          <a:off x="4686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98933</xdr:rowOff>
    </xdr:from>
    <xdr:to>
      <xdr:col>19</xdr:col>
      <xdr:colOff>177800</xdr:colOff>
      <xdr:row>32</xdr:row>
      <xdr:rowOff>125603</xdr:rowOff>
    </xdr:to>
    <xdr:cxnSp macro="">
      <xdr:nvCxnSpPr>
        <xdr:cNvPr id="64" name="直線コネクタ 63"/>
        <xdr:cNvCxnSpPr/>
      </xdr:nvCxnSpPr>
      <xdr:spPr>
        <a:xfrm flipV="1">
          <a:off x="2908300" y="558533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xdr:cNvSpPr txBox="1"/>
      </xdr:nvSpPr>
      <xdr:spPr>
        <a:xfrm>
          <a:off x="3562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125603</xdr:rowOff>
    </xdr:from>
    <xdr:to>
      <xdr:col>15</xdr:col>
      <xdr:colOff>50800</xdr:colOff>
      <xdr:row>32</xdr:row>
      <xdr:rowOff>135509</xdr:rowOff>
    </xdr:to>
    <xdr:cxnSp macro="">
      <xdr:nvCxnSpPr>
        <xdr:cNvPr id="67" name="直線コネクタ 66"/>
        <xdr:cNvCxnSpPr/>
      </xdr:nvCxnSpPr>
      <xdr:spPr>
        <a:xfrm flipV="1">
          <a:off x="2019300" y="5612003"/>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69" name="テキスト ボックス 68"/>
        <xdr:cNvSpPr txBox="1"/>
      </xdr:nvSpPr>
      <xdr:spPr>
        <a:xfrm>
          <a:off x="2673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118745</xdr:rowOff>
    </xdr:from>
    <xdr:to>
      <xdr:col>10</xdr:col>
      <xdr:colOff>114300</xdr:colOff>
      <xdr:row>32</xdr:row>
      <xdr:rowOff>135509</xdr:rowOff>
    </xdr:to>
    <xdr:cxnSp macro="">
      <xdr:nvCxnSpPr>
        <xdr:cNvPr id="70" name="直線コネクタ 69"/>
        <xdr:cNvCxnSpPr/>
      </xdr:nvCxnSpPr>
      <xdr:spPr>
        <a:xfrm>
          <a:off x="1130300" y="5433695"/>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xdr:cNvSpPr txBox="1"/>
      </xdr:nvSpPr>
      <xdr:spPr>
        <a:xfrm>
          <a:off x="1784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156718</xdr:rowOff>
    </xdr:from>
    <xdr:to>
      <xdr:col>24</xdr:col>
      <xdr:colOff>114300</xdr:colOff>
      <xdr:row>32</xdr:row>
      <xdr:rowOff>86868</xdr:rowOff>
    </xdr:to>
    <xdr:sp macro="" textlink="">
      <xdr:nvSpPr>
        <xdr:cNvPr id="80" name="楕円 79"/>
        <xdr:cNvSpPr/>
      </xdr:nvSpPr>
      <xdr:spPr>
        <a:xfrm>
          <a:off x="4584700" y="54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8145</xdr:rowOff>
    </xdr:from>
    <xdr:ext cx="469744" cy="259045"/>
    <xdr:sp macro="" textlink="">
      <xdr:nvSpPr>
        <xdr:cNvPr id="81" name="議会費該当値テキスト"/>
        <xdr:cNvSpPr txBox="1"/>
      </xdr:nvSpPr>
      <xdr:spPr>
        <a:xfrm>
          <a:off x="4686300" y="53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48133</xdr:rowOff>
    </xdr:from>
    <xdr:to>
      <xdr:col>20</xdr:col>
      <xdr:colOff>38100</xdr:colOff>
      <xdr:row>32</xdr:row>
      <xdr:rowOff>149733</xdr:rowOff>
    </xdr:to>
    <xdr:sp macro="" textlink="">
      <xdr:nvSpPr>
        <xdr:cNvPr id="82" name="楕円 81"/>
        <xdr:cNvSpPr/>
      </xdr:nvSpPr>
      <xdr:spPr>
        <a:xfrm>
          <a:off x="3746500" y="55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166260</xdr:rowOff>
    </xdr:from>
    <xdr:ext cx="469744" cy="259045"/>
    <xdr:sp macro="" textlink="">
      <xdr:nvSpPr>
        <xdr:cNvPr id="83" name="テキスト ボックス 82"/>
        <xdr:cNvSpPr txBox="1"/>
      </xdr:nvSpPr>
      <xdr:spPr>
        <a:xfrm>
          <a:off x="3562428" y="53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74803</xdr:rowOff>
    </xdr:from>
    <xdr:to>
      <xdr:col>15</xdr:col>
      <xdr:colOff>101600</xdr:colOff>
      <xdr:row>33</xdr:row>
      <xdr:rowOff>4953</xdr:rowOff>
    </xdr:to>
    <xdr:sp macro="" textlink="">
      <xdr:nvSpPr>
        <xdr:cNvPr id="84" name="楕円 83"/>
        <xdr:cNvSpPr/>
      </xdr:nvSpPr>
      <xdr:spPr>
        <a:xfrm>
          <a:off x="2857500" y="55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21480</xdr:rowOff>
    </xdr:from>
    <xdr:ext cx="469744" cy="259045"/>
    <xdr:sp macro="" textlink="">
      <xdr:nvSpPr>
        <xdr:cNvPr id="85" name="テキスト ボックス 84"/>
        <xdr:cNvSpPr txBox="1"/>
      </xdr:nvSpPr>
      <xdr:spPr>
        <a:xfrm>
          <a:off x="2673428" y="533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84709</xdr:rowOff>
    </xdr:from>
    <xdr:to>
      <xdr:col>10</xdr:col>
      <xdr:colOff>165100</xdr:colOff>
      <xdr:row>33</xdr:row>
      <xdr:rowOff>14859</xdr:rowOff>
    </xdr:to>
    <xdr:sp macro="" textlink="">
      <xdr:nvSpPr>
        <xdr:cNvPr id="86" name="楕円 85"/>
        <xdr:cNvSpPr/>
      </xdr:nvSpPr>
      <xdr:spPr>
        <a:xfrm>
          <a:off x="1968500" y="55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31386</xdr:rowOff>
    </xdr:from>
    <xdr:ext cx="469744" cy="259045"/>
    <xdr:sp macro="" textlink="">
      <xdr:nvSpPr>
        <xdr:cNvPr id="87" name="テキスト ボックス 86"/>
        <xdr:cNvSpPr txBox="1"/>
      </xdr:nvSpPr>
      <xdr:spPr>
        <a:xfrm>
          <a:off x="1784428" y="53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67945</xdr:rowOff>
    </xdr:from>
    <xdr:to>
      <xdr:col>6</xdr:col>
      <xdr:colOff>38100</xdr:colOff>
      <xdr:row>31</xdr:row>
      <xdr:rowOff>169545</xdr:rowOff>
    </xdr:to>
    <xdr:sp macro="" textlink="">
      <xdr:nvSpPr>
        <xdr:cNvPr id="88" name="楕円 87"/>
        <xdr:cNvSpPr/>
      </xdr:nvSpPr>
      <xdr:spPr>
        <a:xfrm>
          <a:off x="10795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14622</xdr:rowOff>
    </xdr:from>
    <xdr:ext cx="469744" cy="259045"/>
    <xdr:sp macro="" textlink="">
      <xdr:nvSpPr>
        <xdr:cNvPr id="89" name="テキスト ボックス 88"/>
        <xdr:cNvSpPr txBox="1"/>
      </xdr:nvSpPr>
      <xdr:spPr>
        <a:xfrm>
          <a:off x="895428" y="51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134806</xdr:rowOff>
    </xdr:from>
    <xdr:to>
      <xdr:col>24</xdr:col>
      <xdr:colOff>63500</xdr:colOff>
      <xdr:row>57</xdr:row>
      <xdr:rowOff>84069</xdr:rowOff>
    </xdr:to>
    <xdr:cxnSp macro="">
      <xdr:nvCxnSpPr>
        <xdr:cNvPr id="118" name="直線コネクタ 117"/>
        <xdr:cNvCxnSpPr/>
      </xdr:nvCxnSpPr>
      <xdr:spPr>
        <a:xfrm flipV="1">
          <a:off x="3797300" y="9736006"/>
          <a:ext cx="838200" cy="1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55904</xdr:rowOff>
    </xdr:from>
    <xdr:ext cx="599010" cy="259045"/>
    <xdr:sp macro="" textlink="">
      <xdr:nvSpPr>
        <xdr:cNvPr id="119" name="総務費平均値テキスト"/>
        <xdr:cNvSpPr txBox="1"/>
      </xdr:nvSpPr>
      <xdr:spPr>
        <a:xfrm>
          <a:off x="4686300" y="9828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55987</xdr:rowOff>
    </xdr:from>
    <xdr:to>
      <xdr:col>19</xdr:col>
      <xdr:colOff>177800</xdr:colOff>
      <xdr:row>57</xdr:row>
      <xdr:rowOff>84069</xdr:rowOff>
    </xdr:to>
    <xdr:cxnSp macro="">
      <xdr:nvCxnSpPr>
        <xdr:cNvPr id="121" name="直線コネクタ 120"/>
        <xdr:cNvCxnSpPr/>
      </xdr:nvCxnSpPr>
      <xdr:spPr>
        <a:xfrm>
          <a:off x="2908300" y="9828637"/>
          <a:ext cx="889000" cy="2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146240</xdr:rowOff>
    </xdr:from>
    <xdr:ext cx="599010" cy="259045"/>
    <xdr:sp macro="" textlink="">
      <xdr:nvSpPr>
        <xdr:cNvPr id="123" name="テキスト ボックス 122"/>
        <xdr:cNvSpPr txBox="1"/>
      </xdr:nvSpPr>
      <xdr:spPr>
        <a:xfrm>
          <a:off x="3497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55987</xdr:rowOff>
    </xdr:from>
    <xdr:to>
      <xdr:col>15</xdr:col>
      <xdr:colOff>50800</xdr:colOff>
      <xdr:row>57</xdr:row>
      <xdr:rowOff>57700</xdr:rowOff>
    </xdr:to>
    <xdr:cxnSp macro="">
      <xdr:nvCxnSpPr>
        <xdr:cNvPr id="124" name="直線コネクタ 123"/>
        <xdr:cNvCxnSpPr/>
      </xdr:nvCxnSpPr>
      <xdr:spPr>
        <a:xfrm flipV="1">
          <a:off x="2019300" y="9828637"/>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159320</xdr:rowOff>
    </xdr:from>
    <xdr:ext cx="599010" cy="259045"/>
    <xdr:sp macro="" textlink="">
      <xdr:nvSpPr>
        <xdr:cNvPr id="126" name="テキスト ボックス 125"/>
        <xdr:cNvSpPr txBox="1"/>
      </xdr:nvSpPr>
      <xdr:spPr>
        <a:xfrm>
          <a:off x="2608795" y="9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169458</xdr:rowOff>
    </xdr:from>
    <xdr:to>
      <xdr:col>10</xdr:col>
      <xdr:colOff>114300</xdr:colOff>
      <xdr:row>57</xdr:row>
      <xdr:rowOff>57700</xdr:rowOff>
    </xdr:to>
    <xdr:cxnSp macro="">
      <xdr:nvCxnSpPr>
        <xdr:cNvPr id="127" name="直線コネクタ 126"/>
        <xdr:cNvCxnSpPr/>
      </xdr:nvCxnSpPr>
      <xdr:spPr>
        <a:xfrm>
          <a:off x="1130300" y="9770658"/>
          <a:ext cx="889000" cy="5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9857</xdr:rowOff>
    </xdr:from>
    <xdr:ext cx="599010" cy="259045"/>
    <xdr:sp macro="" textlink="">
      <xdr:nvSpPr>
        <xdr:cNvPr id="129" name="テキスト ボックス 128"/>
        <xdr:cNvSpPr txBox="1"/>
      </xdr:nvSpPr>
      <xdr:spPr>
        <a:xfrm>
          <a:off x="1719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54236</xdr:rowOff>
    </xdr:from>
    <xdr:ext cx="599010" cy="259045"/>
    <xdr:sp macro="" textlink="">
      <xdr:nvSpPr>
        <xdr:cNvPr id="131" name="テキスト ボックス 130"/>
        <xdr:cNvSpPr txBox="1"/>
      </xdr:nvSpPr>
      <xdr:spPr>
        <a:xfrm>
          <a:off x="830795"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84006</xdr:rowOff>
    </xdr:from>
    <xdr:to>
      <xdr:col>24</xdr:col>
      <xdr:colOff>114300</xdr:colOff>
      <xdr:row>57</xdr:row>
      <xdr:rowOff>14156</xdr:rowOff>
    </xdr:to>
    <xdr:sp macro="" textlink="">
      <xdr:nvSpPr>
        <xdr:cNvPr id="137" name="楕円 136"/>
        <xdr:cNvSpPr/>
      </xdr:nvSpPr>
      <xdr:spPr>
        <a:xfrm>
          <a:off x="4584700" y="96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106883</xdr:rowOff>
    </xdr:from>
    <xdr:ext cx="599010" cy="259045"/>
    <xdr:sp macro="" textlink="">
      <xdr:nvSpPr>
        <xdr:cNvPr id="138" name="総務費該当値テキスト"/>
        <xdr:cNvSpPr txBox="1"/>
      </xdr:nvSpPr>
      <xdr:spPr>
        <a:xfrm>
          <a:off x="4686300" y="953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33269</xdr:rowOff>
    </xdr:from>
    <xdr:to>
      <xdr:col>20</xdr:col>
      <xdr:colOff>38100</xdr:colOff>
      <xdr:row>57</xdr:row>
      <xdr:rowOff>134869</xdr:rowOff>
    </xdr:to>
    <xdr:sp macro="" textlink="">
      <xdr:nvSpPr>
        <xdr:cNvPr id="139" name="楕円 138"/>
        <xdr:cNvSpPr/>
      </xdr:nvSpPr>
      <xdr:spPr>
        <a:xfrm>
          <a:off x="3746500" y="98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151396</xdr:rowOff>
    </xdr:from>
    <xdr:ext cx="599010" cy="259045"/>
    <xdr:sp macro="" textlink="">
      <xdr:nvSpPr>
        <xdr:cNvPr id="140" name="テキスト ボックス 139"/>
        <xdr:cNvSpPr txBox="1"/>
      </xdr:nvSpPr>
      <xdr:spPr>
        <a:xfrm>
          <a:off x="3497795" y="958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5187</xdr:rowOff>
    </xdr:from>
    <xdr:to>
      <xdr:col>15</xdr:col>
      <xdr:colOff>101600</xdr:colOff>
      <xdr:row>57</xdr:row>
      <xdr:rowOff>106787</xdr:rowOff>
    </xdr:to>
    <xdr:sp macro="" textlink="">
      <xdr:nvSpPr>
        <xdr:cNvPr id="141" name="楕円 140"/>
        <xdr:cNvSpPr/>
      </xdr:nvSpPr>
      <xdr:spPr>
        <a:xfrm>
          <a:off x="2857500" y="97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123314</xdr:rowOff>
    </xdr:from>
    <xdr:ext cx="599010" cy="259045"/>
    <xdr:sp macro="" textlink="">
      <xdr:nvSpPr>
        <xdr:cNvPr id="142" name="テキスト ボックス 141"/>
        <xdr:cNvSpPr txBox="1"/>
      </xdr:nvSpPr>
      <xdr:spPr>
        <a:xfrm>
          <a:off x="2608795" y="955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6900</xdr:rowOff>
    </xdr:from>
    <xdr:to>
      <xdr:col>10</xdr:col>
      <xdr:colOff>165100</xdr:colOff>
      <xdr:row>57</xdr:row>
      <xdr:rowOff>108500</xdr:rowOff>
    </xdr:to>
    <xdr:sp macro="" textlink="">
      <xdr:nvSpPr>
        <xdr:cNvPr id="143" name="楕円 142"/>
        <xdr:cNvSpPr/>
      </xdr:nvSpPr>
      <xdr:spPr>
        <a:xfrm>
          <a:off x="1968500" y="97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125027</xdr:rowOff>
    </xdr:from>
    <xdr:ext cx="599010" cy="259045"/>
    <xdr:sp macro="" textlink="">
      <xdr:nvSpPr>
        <xdr:cNvPr id="144" name="テキスト ボックス 143"/>
        <xdr:cNvSpPr txBox="1"/>
      </xdr:nvSpPr>
      <xdr:spPr>
        <a:xfrm>
          <a:off x="1719795" y="955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118658</xdr:rowOff>
    </xdr:from>
    <xdr:to>
      <xdr:col>6</xdr:col>
      <xdr:colOff>38100</xdr:colOff>
      <xdr:row>57</xdr:row>
      <xdr:rowOff>48808</xdr:rowOff>
    </xdr:to>
    <xdr:sp macro="" textlink="">
      <xdr:nvSpPr>
        <xdr:cNvPr id="145" name="楕円 144"/>
        <xdr:cNvSpPr/>
      </xdr:nvSpPr>
      <xdr:spPr>
        <a:xfrm>
          <a:off x="1079500" y="97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65335</xdr:rowOff>
    </xdr:from>
    <xdr:ext cx="599010" cy="259045"/>
    <xdr:sp macro="" textlink="">
      <xdr:nvSpPr>
        <xdr:cNvPr id="146" name="テキスト ボックス 145"/>
        <xdr:cNvSpPr txBox="1"/>
      </xdr:nvSpPr>
      <xdr:spPr>
        <a:xfrm>
          <a:off x="830795" y="949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166431</xdr:rowOff>
    </xdr:from>
    <xdr:to>
      <xdr:col>24</xdr:col>
      <xdr:colOff>63500</xdr:colOff>
      <xdr:row>73</xdr:row>
      <xdr:rowOff>2373</xdr:rowOff>
    </xdr:to>
    <xdr:cxnSp macro="">
      <xdr:nvCxnSpPr>
        <xdr:cNvPr id="176" name="直線コネクタ 175"/>
        <xdr:cNvCxnSpPr/>
      </xdr:nvCxnSpPr>
      <xdr:spPr>
        <a:xfrm flipV="1">
          <a:off x="3797300" y="12510831"/>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7" name="民生費平均値テキスト"/>
        <xdr:cNvSpPr txBox="1"/>
      </xdr:nvSpPr>
      <xdr:spPr>
        <a:xfrm>
          <a:off x="4686300" y="12970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2373</xdr:rowOff>
    </xdr:from>
    <xdr:to>
      <xdr:col>19</xdr:col>
      <xdr:colOff>177800</xdr:colOff>
      <xdr:row>73</xdr:row>
      <xdr:rowOff>45944</xdr:rowOff>
    </xdr:to>
    <xdr:cxnSp macro="">
      <xdr:nvCxnSpPr>
        <xdr:cNvPr id="179" name="直線コネクタ 178"/>
        <xdr:cNvCxnSpPr/>
      </xdr:nvCxnSpPr>
      <xdr:spPr>
        <a:xfrm flipV="1">
          <a:off x="2908300" y="12518223"/>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103522</xdr:rowOff>
    </xdr:from>
    <xdr:ext cx="599010" cy="259045"/>
    <xdr:sp macro="" textlink="">
      <xdr:nvSpPr>
        <xdr:cNvPr id="181" name="テキスト ボックス 180"/>
        <xdr:cNvSpPr txBox="1"/>
      </xdr:nvSpPr>
      <xdr:spPr>
        <a:xfrm>
          <a:off x="3497795" y="1313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44176</xdr:rowOff>
    </xdr:from>
    <xdr:to>
      <xdr:col>15</xdr:col>
      <xdr:colOff>50800</xdr:colOff>
      <xdr:row>73</xdr:row>
      <xdr:rowOff>45944</xdr:rowOff>
    </xdr:to>
    <xdr:cxnSp macro="">
      <xdr:nvCxnSpPr>
        <xdr:cNvPr id="182" name="直線コネクタ 181"/>
        <xdr:cNvCxnSpPr/>
      </xdr:nvCxnSpPr>
      <xdr:spPr>
        <a:xfrm>
          <a:off x="2019300" y="12560026"/>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73034</xdr:rowOff>
    </xdr:from>
    <xdr:ext cx="599010" cy="259045"/>
    <xdr:sp macro="" textlink="">
      <xdr:nvSpPr>
        <xdr:cNvPr id="184" name="テキスト ボックス 183"/>
        <xdr:cNvSpPr txBox="1"/>
      </xdr:nvSpPr>
      <xdr:spPr>
        <a:xfrm>
          <a:off x="2608795" y="131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44176</xdr:rowOff>
    </xdr:from>
    <xdr:to>
      <xdr:col>10</xdr:col>
      <xdr:colOff>114300</xdr:colOff>
      <xdr:row>73</xdr:row>
      <xdr:rowOff>72743</xdr:rowOff>
    </xdr:to>
    <xdr:cxnSp macro="">
      <xdr:nvCxnSpPr>
        <xdr:cNvPr id="185" name="直線コネクタ 184"/>
        <xdr:cNvCxnSpPr/>
      </xdr:nvCxnSpPr>
      <xdr:spPr>
        <a:xfrm flipV="1">
          <a:off x="1130300" y="12560026"/>
          <a:ext cx="8890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37892</xdr:rowOff>
    </xdr:from>
    <xdr:ext cx="599010" cy="259045"/>
    <xdr:sp macro="" textlink="">
      <xdr:nvSpPr>
        <xdr:cNvPr id="187" name="テキスト ボックス 186"/>
        <xdr:cNvSpPr txBox="1"/>
      </xdr:nvSpPr>
      <xdr:spPr>
        <a:xfrm>
          <a:off x="1719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89" name="テキスト ボックス 188"/>
        <xdr:cNvSpPr txBox="1"/>
      </xdr:nvSpPr>
      <xdr:spPr>
        <a:xfrm>
          <a:off x="830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115631</xdr:rowOff>
    </xdr:from>
    <xdr:to>
      <xdr:col>24</xdr:col>
      <xdr:colOff>114300</xdr:colOff>
      <xdr:row>73</xdr:row>
      <xdr:rowOff>45781</xdr:rowOff>
    </xdr:to>
    <xdr:sp macro="" textlink="">
      <xdr:nvSpPr>
        <xdr:cNvPr id="195" name="楕円 194"/>
        <xdr:cNvSpPr/>
      </xdr:nvSpPr>
      <xdr:spPr>
        <a:xfrm>
          <a:off x="4584700" y="124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138508</xdr:rowOff>
    </xdr:from>
    <xdr:ext cx="599010" cy="259045"/>
    <xdr:sp macro="" textlink="">
      <xdr:nvSpPr>
        <xdr:cNvPr id="196" name="民生費該当値テキスト"/>
        <xdr:cNvSpPr txBox="1"/>
      </xdr:nvSpPr>
      <xdr:spPr>
        <a:xfrm>
          <a:off x="4686300" y="1231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123023</xdr:rowOff>
    </xdr:from>
    <xdr:to>
      <xdr:col>20</xdr:col>
      <xdr:colOff>38100</xdr:colOff>
      <xdr:row>73</xdr:row>
      <xdr:rowOff>53173</xdr:rowOff>
    </xdr:to>
    <xdr:sp macro="" textlink="">
      <xdr:nvSpPr>
        <xdr:cNvPr id="197" name="楕円 196"/>
        <xdr:cNvSpPr/>
      </xdr:nvSpPr>
      <xdr:spPr>
        <a:xfrm>
          <a:off x="3746500" y="124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69700</xdr:rowOff>
    </xdr:from>
    <xdr:ext cx="599010" cy="259045"/>
    <xdr:sp macro="" textlink="">
      <xdr:nvSpPr>
        <xdr:cNvPr id="198" name="テキスト ボックス 197"/>
        <xdr:cNvSpPr txBox="1"/>
      </xdr:nvSpPr>
      <xdr:spPr>
        <a:xfrm>
          <a:off x="3497795" y="1224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166594</xdr:rowOff>
    </xdr:from>
    <xdr:to>
      <xdr:col>15</xdr:col>
      <xdr:colOff>101600</xdr:colOff>
      <xdr:row>73</xdr:row>
      <xdr:rowOff>96744</xdr:rowOff>
    </xdr:to>
    <xdr:sp macro="" textlink="">
      <xdr:nvSpPr>
        <xdr:cNvPr id="199" name="楕円 198"/>
        <xdr:cNvSpPr/>
      </xdr:nvSpPr>
      <xdr:spPr>
        <a:xfrm>
          <a:off x="2857500" y="125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113271</xdr:rowOff>
    </xdr:from>
    <xdr:ext cx="599010" cy="259045"/>
    <xdr:sp macro="" textlink="">
      <xdr:nvSpPr>
        <xdr:cNvPr id="200" name="テキスト ボックス 199"/>
        <xdr:cNvSpPr txBox="1"/>
      </xdr:nvSpPr>
      <xdr:spPr>
        <a:xfrm>
          <a:off x="2608795" y="1228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164826</xdr:rowOff>
    </xdr:from>
    <xdr:to>
      <xdr:col>10</xdr:col>
      <xdr:colOff>165100</xdr:colOff>
      <xdr:row>73</xdr:row>
      <xdr:rowOff>94976</xdr:rowOff>
    </xdr:to>
    <xdr:sp macro="" textlink="">
      <xdr:nvSpPr>
        <xdr:cNvPr id="201" name="楕円 200"/>
        <xdr:cNvSpPr/>
      </xdr:nvSpPr>
      <xdr:spPr>
        <a:xfrm>
          <a:off x="1968500" y="125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111503</xdr:rowOff>
    </xdr:from>
    <xdr:ext cx="599010" cy="259045"/>
    <xdr:sp macro="" textlink="">
      <xdr:nvSpPr>
        <xdr:cNvPr id="202" name="テキスト ボックス 201"/>
        <xdr:cNvSpPr txBox="1"/>
      </xdr:nvSpPr>
      <xdr:spPr>
        <a:xfrm>
          <a:off x="1719795" y="1228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21943</xdr:rowOff>
    </xdr:from>
    <xdr:to>
      <xdr:col>6</xdr:col>
      <xdr:colOff>38100</xdr:colOff>
      <xdr:row>73</xdr:row>
      <xdr:rowOff>123543</xdr:rowOff>
    </xdr:to>
    <xdr:sp macro="" textlink="">
      <xdr:nvSpPr>
        <xdr:cNvPr id="203" name="楕円 202"/>
        <xdr:cNvSpPr/>
      </xdr:nvSpPr>
      <xdr:spPr>
        <a:xfrm>
          <a:off x="1079500" y="12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140070</xdr:rowOff>
    </xdr:from>
    <xdr:ext cx="599010" cy="259045"/>
    <xdr:sp macro="" textlink="">
      <xdr:nvSpPr>
        <xdr:cNvPr id="204" name="テキスト ボックス 203"/>
        <xdr:cNvSpPr txBox="1"/>
      </xdr:nvSpPr>
      <xdr:spPr>
        <a:xfrm>
          <a:off x="830795" y="1231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143929</xdr:rowOff>
    </xdr:from>
    <xdr:to>
      <xdr:col>24</xdr:col>
      <xdr:colOff>63500</xdr:colOff>
      <xdr:row>92</xdr:row>
      <xdr:rowOff>97256</xdr:rowOff>
    </xdr:to>
    <xdr:cxnSp macro="">
      <xdr:nvCxnSpPr>
        <xdr:cNvPr id="234" name="直線コネクタ 233"/>
        <xdr:cNvCxnSpPr/>
      </xdr:nvCxnSpPr>
      <xdr:spPr>
        <a:xfrm flipV="1">
          <a:off x="3797300" y="15574429"/>
          <a:ext cx="838200" cy="29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35031</xdr:rowOff>
    </xdr:from>
    <xdr:ext cx="534377" cy="259045"/>
    <xdr:sp macro="" textlink="">
      <xdr:nvSpPr>
        <xdr:cNvPr id="235" name="衛生費平均値テキスト"/>
        <xdr:cNvSpPr txBox="1"/>
      </xdr:nvSpPr>
      <xdr:spPr>
        <a:xfrm>
          <a:off x="4686300" y="1649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97256</xdr:rowOff>
    </xdr:from>
    <xdr:to>
      <xdr:col>19</xdr:col>
      <xdr:colOff>177800</xdr:colOff>
      <xdr:row>93</xdr:row>
      <xdr:rowOff>18059</xdr:rowOff>
    </xdr:to>
    <xdr:cxnSp macro="">
      <xdr:nvCxnSpPr>
        <xdr:cNvPr id="237" name="直線コネクタ 236"/>
        <xdr:cNvCxnSpPr/>
      </xdr:nvCxnSpPr>
      <xdr:spPr>
        <a:xfrm flipV="1">
          <a:off x="2908300" y="15870656"/>
          <a:ext cx="889000" cy="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167906</xdr:rowOff>
    </xdr:from>
    <xdr:to>
      <xdr:col>15</xdr:col>
      <xdr:colOff>50800</xdr:colOff>
      <xdr:row>93</xdr:row>
      <xdr:rowOff>18059</xdr:rowOff>
    </xdr:to>
    <xdr:cxnSp macro="">
      <xdr:nvCxnSpPr>
        <xdr:cNvPr id="240" name="直線コネクタ 239"/>
        <xdr:cNvCxnSpPr/>
      </xdr:nvCxnSpPr>
      <xdr:spPr>
        <a:xfrm>
          <a:off x="2019300" y="15941306"/>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103370</xdr:rowOff>
    </xdr:from>
    <xdr:ext cx="534377" cy="259045"/>
    <xdr:sp macro="" textlink="">
      <xdr:nvSpPr>
        <xdr:cNvPr id="242" name="テキスト ボックス 241"/>
        <xdr:cNvSpPr txBox="1"/>
      </xdr:nvSpPr>
      <xdr:spPr>
        <a:xfrm>
          <a:off x="2641111" y="165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167906</xdr:rowOff>
    </xdr:from>
    <xdr:to>
      <xdr:col>10</xdr:col>
      <xdr:colOff>114300</xdr:colOff>
      <xdr:row>93</xdr:row>
      <xdr:rowOff>23113</xdr:rowOff>
    </xdr:to>
    <xdr:cxnSp macro="">
      <xdr:nvCxnSpPr>
        <xdr:cNvPr id="243" name="直線コネクタ 242"/>
        <xdr:cNvCxnSpPr/>
      </xdr:nvCxnSpPr>
      <xdr:spPr>
        <a:xfrm flipV="1">
          <a:off x="1130300" y="15941306"/>
          <a:ext cx="889000" cy="2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5" name="テキスト ボックス 244"/>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7" name="テキスト ボックス 246"/>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93129</xdr:rowOff>
    </xdr:from>
    <xdr:to>
      <xdr:col>24</xdr:col>
      <xdr:colOff>114300</xdr:colOff>
      <xdr:row>91</xdr:row>
      <xdr:rowOff>23279</xdr:rowOff>
    </xdr:to>
    <xdr:sp macro="" textlink="">
      <xdr:nvSpPr>
        <xdr:cNvPr id="253" name="楕円 252"/>
        <xdr:cNvSpPr/>
      </xdr:nvSpPr>
      <xdr:spPr>
        <a:xfrm>
          <a:off x="4584700" y="155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46156</xdr:rowOff>
    </xdr:from>
    <xdr:ext cx="599010" cy="259045"/>
    <xdr:sp macro="" textlink="">
      <xdr:nvSpPr>
        <xdr:cNvPr id="254" name="衛生費該当値テキスト"/>
        <xdr:cNvSpPr txBox="1"/>
      </xdr:nvSpPr>
      <xdr:spPr>
        <a:xfrm>
          <a:off x="4686300" y="1547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46456</xdr:rowOff>
    </xdr:from>
    <xdr:to>
      <xdr:col>20</xdr:col>
      <xdr:colOff>38100</xdr:colOff>
      <xdr:row>92</xdr:row>
      <xdr:rowOff>148056</xdr:rowOff>
    </xdr:to>
    <xdr:sp macro="" textlink="">
      <xdr:nvSpPr>
        <xdr:cNvPr id="255" name="楕円 254"/>
        <xdr:cNvSpPr/>
      </xdr:nvSpPr>
      <xdr:spPr>
        <a:xfrm>
          <a:off x="3746500" y="158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164583</xdr:rowOff>
    </xdr:from>
    <xdr:ext cx="599010" cy="259045"/>
    <xdr:sp macro="" textlink="">
      <xdr:nvSpPr>
        <xdr:cNvPr id="256" name="テキスト ボックス 255"/>
        <xdr:cNvSpPr txBox="1"/>
      </xdr:nvSpPr>
      <xdr:spPr>
        <a:xfrm>
          <a:off x="3497795" y="1559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138709</xdr:rowOff>
    </xdr:from>
    <xdr:to>
      <xdr:col>15</xdr:col>
      <xdr:colOff>101600</xdr:colOff>
      <xdr:row>93</xdr:row>
      <xdr:rowOff>68859</xdr:rowOff>
    </xdr:to>
    <xdr:sp macro="" textlink="">
      <xdr:nvSpPr>
        <xdr:cNvPr id="257" name="楕円 256"/>
        <xdr:cNvSpPr/>
      </xdr:nvSpPr>
      <xdr:spPr>
        <a:xfrm>
          <a:off x="2857500" y="159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85386</xdr:rowOff>
    </xdr:from>
    <xdr:ext cx="599010" cy="259045"/>
    <xdr:sp macro="" textlink="">
      <xdr:nvSpPr>
        <xdr:cNvPr id="258" name="テキスト ボックス 257"/>
        <xdr:cNvSpPr txBox="1"/>
      </xdr:nvSpPr>
      <xdr:spPr>
        <a:xfrm>
          <a:off x="2608795" y="1568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117106</xdr:rowOff>
    </xdr:from>
    <xdr:to>
      <xdr:col>10</xdr:col>
      <xdr:colOff>165100</xdr:colOff>
      <xdr:row>93</xdr:row>
      <xdr:rowOff>47256</xdr:rowOff>
    </xdr:to>
    <xdr:sp macro="" textlink="">
      <xdr:nvSpPr>
        <xdr:cNvPr id="259" name="楕円 258"/>
        <xdr:cNvSpPr/>
      </xdr:nvSpPr>
      <xdr:spPr>
        <a:xfrm>
          <a:off x="1968500" y="158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63783</xdr:rowOff>
    </xdr:from>
    <xdr:ext cx="599010" cy="259045"/>
    <xdr:sp macro="" textlink="">
      <xdr:nvSpPr>
        <xdr:cNvPr id="260" name="テキスト ボックス 259"/>
        <xdr:cNvSpPr txBox="1"/>
      </xdr:nvSpPr>
      <xdr:spPr>
        <a:xfrm>
          <a:off x="1719795" y="1566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143763</xdr:rowOff>
    </xdr:from>
    <xdr:to>
      <xdr:col>6</xdr:col>
      <xdr:colOff>38100</xdr:colOff>
      <xdr:row>93</xdr:row>
      <xdr:rowOff>73913</xdr:rowOff>
    </xdr:to>
    <xdr:sp macro="" textlink="">
      <xdr:nvSpPr>
        <xdr:cNvPr id="261" name="楕円 260"/>
        <xdr:cNvSpPr/>
      </xdr:nvSpPr>
      <xdr:spPr>
        <a:xfrm>
          <a:off x="1079500" y="159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90440</xdr:rowOff>
    </xdr:from>
    <xdr:ext cx="599010" cy="259045"/>
    <xdr:sp macro="" textlink="">
      <xdr:nvSpPr>
        <xdr:cNvPr id="262" name="テキスト ボックス 261"/>
        <xdr:cNvSpPr txBox="1"/>
      </xdr:nvSpPr>
      <xdr:spPr>
        <a:xfrm>
          <a:off x="830795" y="156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66319</xdr:rowOff>
    </xdr:from>
    <xdr:to>
      <xdr:col>55</xdr:col>
      <xdr:colOff>0</xdr:colOff>
      <xdr:row>38</xdr:row>
      <xdr:rowOff>67463</xdr:rowOff>
    </xdr:to>
    <xdr:cxnSp macro="">
      <xdr:nvCxnSpPr>
        <xdr:cNvPr id="289" name="直線コネクタ 288"/>
        <xdr:cNvCxnSpPr/>
      </xdr:nvCxnSpPr>
      <xdr:spPr>
        <a:xfrm flipV="1">
          <a:off x="9639300" y="6581419"/>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67463</xdr:rowOff>
    </xdr:from>
    <xdr:to>
      <xdr:col>50</xdr:col>
      <xdr:colOff>114300</xdr:colOff>
      <xdr:row>38</xdr:row>
      <xdr:rowOff>76606</xdr:rowOff>
    </xdr:to>
    <xdr:cxnSp macro="">
      <xdr:nvCxnSpPr>
        <xdr:cNvPr id="292" name="直線コネクタ 291"/>
        <xdr:cNvCxnSpPr/>
      </xdr:nvCxnSpPr>
      <xdr:spPr>
        <a:xfrm flipV="1">
          <a:off x="8750300" y="65825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61519</xdr:rowOff>
    </xdr:from>
    <xdr:to>
      <xdr:col>45</xdr:col>
      <xdr:colOff>177800</xdr:colOff>
      <xdr:row>38</xdr:row>
      <xdr:rowOff>76606</xdr:rowOff>
    </xdr:to>
    <xdr:cxnSp macro="">
      <xdr:nvCxnSpPr>
        <xdr:cNvPr id="295" name="直線コネクタ 294"/>
        <xdr:cNvCxnSpPr/>
      </xdr:nvCxnSpPr>
      <xdr:spPr>
        <a:xfrm>
          <a:off x="7861300" y="657661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61519</xdr:rowOff>
    </xdr:from>
    <xdr:to>
      <xdr:col>41</xdr:col>
      <xdr:colOff>50800</xdr:colOff>
      <xdr:row>38</xdr:row>
      <xdr:rowOff>81407</xdr:rowOff>
    </xdr:to>
    <xdr:cxnSp macro="">
      <xdr:nvCxnSpPr>
        <xdr:cNvPr id="298" name="直線コネクタ 297"/>
        <xdr:cNvCxnSpPr/>
      </xdr:nvCxnSpPr>
      <xdr:spPr>
        <a:xfrm flipV="1">
          <a:off x="6972300" y="6576619"/>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15519</xdr:rowOff>
    </xdr:from>
    <xdr:to>
      <xdr:col>55</xdr:col>
      <xdr:colOff>50800</xdr:colOff>
      <xdr:row>38</xdr:row>
      <xdr:rowOff>117119</xdr:rowOff>
    </xdr:to>
    <xdr:sp macro="" textlink="">
      <xdr:nvSpPr>
        <xdr:cNvPr id="308" name="楕円 307"/>
        <xdr:cNvSpPr/>
      </xdr:nvSpPr>
      <xdr:spPr>
        <a:xfrm>
          <a:off x="104267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101896</xdr:rowOff>
    </xdr:from>
    <xdr:ext cx="378565" cy="259045"/>
    <xdr:sp macro="" textlink="">
      <xdr:nvSpPr>
        <xdr:cNvPr id="309" name="労働費該当値テキスト"/>
        <xdr:cNvSpPr txBox="1"/>
      </xdr:nvSpPr>
      <xdr:spPr>
        <a:xfrm>
          <a:off x="10528300" y="6445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16663</xdr:rowOff>
    </xdr:from>
    <xdr:to>
      <xdr:col>50</xdr:col>
      <xdr:colOff>165100</xdr:colOff>
      <xdr:row>38</xdr:row>
      <xdr:rowOff>118263</xdr:rowOff>
    </xdr:to>
    <xdr:sp macro="" textlink="">
      <xdr:nvSpPr>
        <xdr:cNvPr id="310" name="楕円 309"/>
        <xdr:cNvSpPr/>
      </xdr:nvSpPr>
      <xdr:spPr>
        <a:xfrm>
          <a:off x="9588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109390</xdr:rowOff>
    </xdr:from>
    <xdr:ext cx="378565" cy="259045"/>
    <xdr:sp macro="" textlink="">
      <xdr:nvSpPr>
        <xdr:cNvPr id="311" name="テキスト ボックス 310"/>
        <xdr:cNvSpPr txBox="1"/>
      </xdr:nvSpPr>
      <xdr:spPr>
        <a:xfrm>
          <a:off x="9450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25806</xdr:rowOff>
    </xdr:from>
    <xdr:to>
      <xdr:col>46</xdr:col>
      <xdr:colOff>38100</xdr:colOff>
      <xdr:row>38</xdr:row>
      <xdr:rowOff>127406</xdr:rowOff>
    </xdr:to>
    <xdr:sp macro="" textlink="">
      <xdr:nvSpPr>
        <xdr:cNvPr id="312" name="楕円 311"/>
        <xdr:cNvSpPr/>
      </xdr:nvSpPr>
      <xdr:spPr>
        <a:xfrm>
          <a:off x="8699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118533</xdr:rowOff>
    </xdr:from>
    <xdr:ext cx="378565" cy="259045"/>
    <xdr:sp macro="" textlink="">
      <xdr:nvSpPr>
        <xdr:cNvPr id="313" name="テキスト ボックス 312"/>
        <xdr:cNvSpPr txBox="1"/>
      </xdr:nvSpPr>
      <xdr:spPr>
        <a:xfrm>
          <a:off x="8561017" y="663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10719</xdr:rowOff>
    </xdr:from>
    <xdr:to>
      <xdr:col>41</xdr:col>
      <xdr:colOff>101600</xdr:colOff>
      <xdr:row>38</xdr:row>
      <xdr:rowOff>112319</xdr:rowOff>
    </xdr:to>
    <xdr:sp macro="" textlink="">
      <xdr:nvSpPr>
        <xdr:cNvPr id="314" name="楕円 313"/>
        <xdr:cNvSpPr/>
      </xdr:nvSpPr>
      <xdr:spPr>
        <a:xfrm>
          <a:off x="7810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103446</xdr:rowOff>
    </xdr:from>
    <xdr:ext cx="378565" cy="259045"/>
    <xdr:sp macro="" textlink="">
      <xdr:nvSpPr>
        <xdr:cNvPr id="315" name="テキスト ボックス 314"/>
        <xdr:cNvSpPr txBox="1"/>
      </xdr:nvSpPr>
      <xdr:spPr>
        <a:xfrm>
          <a:off x="7672017" y="661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30607</xdr:rowOff>
    </xdr:from>
    <xdr:to>
      <xdr:col>36</xdr:col>
      <xdr:colOff>165100</xdr:colOff>
      <xdr:row>38</xdr:row>
      <xdr:rowOff>132207</xdr:rowOff>
    </xdr:to>
    <xdr:sp macro="" textlink="">
      <xdr:nvSpPr>
        <xdr:cNvPr id="316" name="楕円 315"/>
        <xdr:cNvSpPr/>
      </xdr:nvSpPr>
      <xdr:spPr>
        <a:xfrm>
          <a:off x="6921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123334</xdr:rowOff>
    </xdr:from>
    <xdr:ext cx="378565" cy="259045"/>
    <xdr:sp macro="" textlink="">
      <xdr:nvSpPr>
        <xdr:cNvPr id="317" name="テキスト ボックス 316"/>
        <xdr:cNvSpPr txBox="1"/>
      </xdr:nvSpPr>
      <xdr:spPr>
        <a:xfrm>
          <a:off x="6783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101707</xdr:rowOff>
    </xdr:from>
    <xdr:to>
      <xdr:col>55</xdr:col>
      <xdr:colOff>0</xdr:colOff>
      <xdr:row>55</xdr:row>
      <xdr:rowOff>107856</xdr:rowOff>
    </xdr:to>
    <xdr:cxnSp macro="">
      <xdr:nvCxnSpPr>
        <xdr:cNvPr id="344" name="直線コネクタ 343"/>
        <xdr:cNvCxnSpPr/>
      </xdr:nvCxnSpPr>
      <xdr:spPr>
        <a:xfrm flipV="1">
          <a:off x="9639300" y="9531457"/>
          <a:ext cx="8382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102340</xdr:rowOff>
    </xdr:from>
    <xdr:ext cx="534377" cy="259045"/>
    <xdr:sp macro="" textlink="">
      <xdr:nvSpPr>
        <xdr:cNvPr id="345" name="農林水産業費平均値テキスト"/>
        <xdr:cNvSpPr txBox="1"/>
      </xdr:nvSpPr>
      <xdr:spPr>
        <a:xfrm>
          <a:off x="10528300" y="970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107856</xdr:rowOff>
    </xdr:from>
    <xdr:to>
      <xdr:col>50</xdr:col>
      <xdr:colOff>114300</xdr:colOff>
      <xdr:row>55</xdr:row>
      <xdr:rowOff>125925</xdr:rowOff>
    </xdr:to>
    <xdr:cxnSp macro="">
      <xdr:nvCxnSpPr>
        <xdr:cNvPr id="347" name="直線コネクタ 346"/>
        <xdr:cNvCxnSpPr/>
      </xdr:nvCxnSpPr>
      <xdr:spPr>
        <a:xfrm flipV="1">
          <a:off x="8750300" y="9537606"/>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25228</xdr:rowOff>
    </xdr:from>
    <xdr:ext cx="534377" cy="259045"/>
    <xdr:sp macro="" textlink="">
      <xdr:nvSpPr>
        <xdr:cNvPr id="349" name="テキスト ボックス 348"/>
        <xdr:cNvSpPr txBox="1"/>
      </xdr:nvSpPr>
      <xdr:spPr>
        <a:xfrm>
          <a:off x="9372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125925</xdr:rowOff>
    </xdr:from>
    <xdr:to>
      <xdr:col>45</xdr:col>
      <xdr:colOff>177800</xdr:colOff>
      <xdr:row>55</xdr:row>
      <xdr:rowOff>152913</xdr:rowOff>
    </xdr:to>
    <xdr:cxnSp macro="">
      <xdr:nvCxnSpPr>
        <xdr:cNvPr id="350" name="直線コネクタ 349"/>
        <xdr:cNvCxnSpPr/>
      </xdr:nvCxnSpPr>
      <xdr:spPr>
        <a:xfrm flipV="1">
          <a:off x="7861300" y="9555675"/>
          <a:ext cx="889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29325</xdr:rowOff>
    </xdr:from>
    <xdr:ext cx="534377" cy="259045"/>
    <xdr:sp macro="" textlink="">
      <xdr:nvSpPr>
        <xdr:cNvPr id="352" name="テキスト ボックス 351"/>
        <xdr:cNvSpPr txBox="1"/>
      </xdr:nvSpPr>
      <xdr:spPr>
        <a:xfrm>
          <a:off x="8483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52736</xdr:rowOff>
    </xdr:from>
    <xdr:to>
      <xdr:col>41</xdr:col>
      <xdr:colOff>50800</xdr:colOff>
      <xdr:row>55</xdr:row>
      <xdr:rowOff>152913</xdr:rowOff>
    </xdr:to>
    <xdr:cxnSp macro="">
      <xdr:nvCxnSpPr>
        <xdr:cNvPr id="353" name="直線コネクタ 352"/>
        <xdr:cNvCxnSpPr/>
      </xdr:nvCxnSpPr>
      <xdr:spPr>
        <a:xfrm>
          <a:off x="6972300" y="9482486"/>
          <a:ext cx="889000" cy="10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62975</xdr:rowOff>
    </xdr:from>
    <xdr:ext cx="534377" cy="259045"/>
    <xdr:sp macro="" textlink="">
      <xdr:nvSpPr>
        <xdr:cNvPr id="355" name="テキスト ボックス 354"/>
        <xdr:cNvSpPr txBox="1"/>
      </xdr:nvSpPr>
      <xdr:spPr>
        <a:xfrm>
          <a:off x="7594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76595</xdr:rowOff>
    </xdr:from>
    <xdr:ext cx="534377" cy="259045"/>
    <xdr:sp macro="" textlink="">
      <xdr:nvSpPr>
        <xdr:cNvPr id="357" name="テキスト ボックス 356"/>
        <xdr:cNvSpPr txBox="1"/>
      </xdr:nvSpPr>
      <xdr:spPr>
        <a:xfrm>
          <a:off x="6705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50907</xdr:rowOff>
    </xdr:from>
    <xdr:to>
      <xdr:col>55</xdr:col>
      <xdr:colOff>50800</xdr:colOff>
      <xdr:row>55</xdr:row>
      <xdr:rowOff>152507</xdr:rowOff>
    </xdr:to>
    <xdr:sp macro="" textlink="">
      <xdr:nvSpPr>
        <xdr:cNvPr id="363" name="楕円 362"/>
        <xdr:cNvSpPr/>
      </xdr:nvSpPr>
      <xdr:spPr>
        <a:xfrm>
          <a:off x="10426700" y="94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73784</xdr:rowOff>
    </xdr:from>
    <xdr:ext cx="599010" cy="259045"/>
    <xdr:sp macro="" textlink="">
      <xdr:nvSpPr>
        <xdr:cNvPr id="364" name="農林水産業費該当値テキスト"/>
        <xdr:cNvSpPr txBox="1"/>
      </xdr:nvSpPr>
      <xdr:spPr>
        <a:xfrm>
          <a:off x="10528300" y="93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57056</xdr:rowOff>
    </xdr:from>
    <xdr:to>
      <xdr:col>50</xdr:col>
      <xdr:colOff>165100</xdr:colOff>
      <xdr:row>55</xdr:row>
      <xdr:rowOff>158656</xdr:rowOff>
    </xdr:to>
    <xdr:sp macro="" textlink="">
      <xdr:nvSpPr>
        <xdr:cNvPr id="365" name="楕円 364"/>
        <xdr:cNvSpPr/>
      </xdr:nvSpPr>
      <xdr:spPr>
        <a:xfrm>
          <a:off x="9588500" y="94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3733</xdr:rowOff>
    </xdr:from>
    <xdr:ext cx="599010" cy="259045"/>
    <xdr:sp macro="" textlink="">
      <xdr:nvSpPr>
        <xdr:cNvPr id="366" name="テキスト ボックス 365"/>
        <xdr:cNvSpPr txBox="1"/>
      </xdr:nvSpPr>
      <xdr:spPr>
        <a:xfrm>
          <a:off x="9339795" y="926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75125</xdr:rowOff>
    </xdr:from>
    <xdr:to>
      <xdr:col>46</xdr:col>
      <xdr:colOff>38100</xdr:colOff>
      <xdr:row>56</xdr:row>
      <xdr:rowOff>5275</xdr:rowOff>
    </xdr:to>
    <xdr:sp macro="" textlink="">
      <xdr:nvSpPr>
        <xdr:cNvPr id="367" name="楕円 366"/>
        <xdr:cNvSpPr/>
      </xdr:nvSpPr>
      <xdr:spPr>
        <a:xfrm>
          <a:off x="8699500" y="95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21802</xdr:rowOff>
    </xdr:from>
    <xdr:ext cx="599010" cy="259045"/>
    <xdr:sp macro="" textlink="">
      <xdr:nvSpPr>
        <xdr:cNvPr id="368" name="テキスト ボックス 367"/>
        <xdr:cNvSpPr txBox="1"/>
      </xdr:nvSpPr>
      <xdr:spPr>
        <a:xfrm>
          <a:off x="8450795" y="928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102113</xdr:rowOff>
    </xdr:from>
    <xdr:to>
      <xdr:col>41</xdr:col>
      <xdr:colOff>101600</xdr:colOff>
      <xdr:row>56</xdr:row>
      <xdr:rowOff>32263</xdr:rowOff>
    </xdr:to>
    <xdr:sp macro="" textlink="">
      <xdr:nvSpPr>
        <xdr:cNvPr id="369" name="楕円 368"/>
        <xdr:cNvSpPr/>
      </xdr:nvSpPr>
      <xdr:spPr>
        <a:xfrm>
          <a:off x="7810500" y="95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48790</xdr:rowOff>
    </xdr:from>
    <xdr:ext cx="599010" cy="259045"/>
    <xdr:sp macro="" textlink="">
      <xdr:nvSpPr>
        <xdr:cNvPr id="370" name="テキスト ボックス 369"/>
        <xdr:cNvSpPr txBox="1"/>
      </xdr:nvSpPr>
      <xdr:spPr>
        <a:xfrm>
          <a:off x="7561795" y="93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1936</xdr:rowOff>
    </xdr:from>
    <xdr:to>
      <xdr:col>36</xdr:col>
      <xdr:colOff>165100</xdr:colOff>
      <xdr:row>55</xdr:row>
      <xdr:rowOff>103536</xdr:rowOff>
    </xdr:to>
    <xdr:sp macro="" textlink="">
      <xdr:nvSpPr>
        <xdr:cNvPr id="371" name="楕円 370"/>
        <xdr:cNvSpPr/>
      </xdr:nvSpPr>
      <xdr:spPr>
        <a:xfrm>
          <a:off x="6921500" y="94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120063</xdr:rowOff>
    </xdr:from>
    <xdr:ext cx="599010" cy="259045"/>
    <xdr:sp macro="" textlink="">
      <xdr:nvSpPr>
        <xdr:cNvPr id="372" name="テキスト ボックス 371"/>
        <xdr:cNvSpPr txBox="1"/>
      </xdr:nvSpPr>
      <xdr:spPr>
        <a:xfrm>
          <a:off x="6672795" y="920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63376</xdr:rowOff>
    </xdr:from>
    <xdr:to>
      <xdr:col>55</xdr:col>
      <xdr:colOff>0</xdr:colOff>
      <xdr:row>77</xdr:row>
      <xdr:rowOff>66890</xdr:rowOff>
    </xdr:to>
    <xdr:cxnSp macro="">
      <xdr:nvCxnSpPr>
        <xdr:cNvPr id="397" name="直線コネクタ 396"/>
        <xdr:cNvCxnSpPr/>
      </xdr:nvCxnSpPr>
      <xdr:spPr>
        <a:xfrm>
          <a:off x="9639300" y="13265026"/>
          <a:ext cx="8382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8" name="商工費平均値テキスト"/>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63376</xdr:rowOff>
    </xdr:from>
    <xdr:to>
      <xdr:col>50</xdr:col>
      <xdr:colOff>114300</xdr:colOff>
      <xdr:row>77</xdr:row>
      <xdr:rowOff>74051</xdr:rowOff>
    </xdr:to>
    <xdr:cxnSp macro="">
      <xdr:nvCxnSpPr>
        <xdr:cNvPr id="400" name="直線コネクタ 399"/>
        <xdr:cNvCxnSpPr/>
      </xdr:nvCxnSpPr>
      <xdr:spPr>
        <a:xfrm flipV="1">
          <a:off x="8750300" y="13265026"/>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2" name="テキスト ボックス 401"/>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74051</xdr:rowOff>
    </xdr:from>
    <xdr:to>
      <xdr:col>45</xdr:col>
      <xdr:colOff>177800</xdr:colOff>
      <xdr:row>77</xdr:row>
      <xdr:rowOff>75098</xdr:rowOff>
    </xdr:to>
    <xdr:cxnSp macro="">
      <xdr:nvCxnSpPr>
        <xdr:cNvPr id="403" name="直線コネクタ 402"/>
        <xdr:cNvCxnSpPr/>
      </xdr:nvCxnSpPr>
      <xdr:spPr>
        <a:xfrm flipV="1">
          <a:off x="7861300" y="13275701"/>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5" name="テキスト ボックス 404"/>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7906</xdr:rowOff>
    </xdr:from>
    <xdr:to>
      <xdr:col>41</xdr:col>
      <xdr:colOff>50800</xdr:colOff>
      <xdr:row>77</xdr:row>
      <xdr:rowOff>75098</xdr:rowOff>
    </xdr:to>
    <xdr:cxnSp macro="">
      <xdr:nvCxnSpPr>
        <xdr:cNvPr id="406" name="直線コネクタ 405"/>
        <xdr:cNvCxnSpPr/>
      </xdr:nvCxnSpPr>
      <xdr:spPr>
        <a:xfrm>
          <a:off x="6972300" y="13038106"/>
          <a:ext cx="889000" cy="23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120516</xdr:rowOff>
    </xdr:from>
    <xdr:ext cx="534377" cy="259045"/>
    <xdr:sp macro="" textlink="">
      <xdr:nvSpPr>
        <xdr:cNvPr id="408" name="テキスト ボックス 407"/>
        <xdr:cNvSpPr txBox="1"/>
      </xdr:nvSpPr>
      <xdr:spPr>
        <a:xfrm>
          <a:off x="7594111" y="133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90130</xdr:rowOff>
    </xdr:from>
    <xdr:ext cx="534377" cy="259045"/>
    <xdr:sp macro="" textlink="">
      <xdr:nvSpPr>
        <xdr:cNvPr id="410" name="テキスト ボックス 409"/>
        <xdr:cNvSpPr txBox="1"/>
      </xdr:nvSpPr>
      <xdr:spPr>
        <a:xfrm>
          <a:off x="6705111" y="132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16090</xdr:rowOff>
    </xdr:from>
    <xdr:to>
      <xdr:col>55</xdr:col>
      <xdr:colOff>50800</xdr:colOff>
      <xdr:row>77</xdr:row>
      <xdr:rowOff>117690</xdr:rowOff>
    </xdr:to>
    <xdr:sp macro="" textlink="">
      <xdr:nvSpPr>
        <xdr:cNvPr id="416" name="楕円 415"/>
        <xdr:cNvSpPr/>
      </xdr:nvSpPr>
      <xdr:spPr>
        <a:xfrm>
          <a:off x="10426700" y="132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137123</xdr:rowOff>
    </xdr:from>
    <xdr:ext cx="534377" cy="259045"/>
    <xdr:sp macro="" textlink="">
      <xdr:nvSpPr>
        <xdr:cNvPr id="417" name="商工費該当値テキスト"/>
        <xdr:cNvSpPr txBox="1"/>
      </xdr:nvSpPr>
      <xdr:spPr>
        <a:xfrm>
          <a:off x="10528300" y="131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12576</xdr:rowOff>
    </xdr:from>
    <xdr:to>
      <xdr:col>50</xdr:col>
      <xdr:colOff>165100</xdr:colOff>
      <xdr:row>77</xdr:row>
      <xdr:rowOff>114176</xdr:rowOff>
    </xdr:to>
    <xdr:sp macro="" textlink="">
      <xdr:nvSpPr>
        <xdr:cNvPr id="418" name="楕円 417"/>
        <xdr:cNvSpPr/>
      </xdr:nvSpPr>
      <xdr:spPr>
        <a:xfrm>
          <a:off x="9588500" y="132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105303</xdr:rowOff>
    </xdr:from>
    <xdr:ext cx="534377" cy="259045"/>
    <xdr:sp macro="" textlink="">
      <xdr:nvSpPr>
        <xdr:cNvPr id="419" name="テキスト ボックス 418"/>
        <xdr:cNvSpPr txBox="1"/>
      </xdr:nvSpPr>
      <xdr:spPr>
        <a:xfrm>
          <a:off x="9372111" y="133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23251</xdr:rowOff>
    </xdr:from>
    <xdr:to>
      <xdr:col>46</xdr:col>
      <xdr:colOff>38100</xdr:colOff>
      <xdr:row>77</xdr:row>
      <xdr:rowOff>124851</xdr:rowOff>
    </xdr:to>
    <xdr:sp macro="" textlink="">
      <xdr:nvSpPr>
        <xdr:cNvPr id="420" name="楕円 419"/>
        <xdr:cNvSpPr/>
      </xdr:nvSpPr>
      <xdr:spPr>
        <a:xfrm>
          <a:off x="8699500" y="132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115978</xdr:rowOff>
    </xdr:from>
    <xdr:ext cx="534377" cy="259045"/>
    <xdr:sp macro="" textlink="">
      <xdr:nvSpPr>
        <xdr:cNvPr id="421" name="テキスト ボックス 420"/>
        <xdr:cNvSpPr txBox="1"/>
      </xdr:nvSpPr>
      <xdr:spPr>
        <a:xfrm>
          <a:off x="8483111" y="1331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24298</xdr:rowOff>
    </xdr:from>
    <xdr:to>
      <xdr:col>41</xdr:col>
      <xdr:colOff>101600</xdr:colOff>
      <xdr:row>77</xdr:row>
      <xdr:rowOff>125898</xdr:rowOff>
    </xdr:to>
    <xdr:sp macro="" textlink="">
      <xdr:nvSpPr>
        <xdr:cNvPr id="422" name="楕円 421"/>
        <xdr:cNvSpPr/>
      </xdr:nvSpPr>
      <xdr:spPr>
        <a:xfrm>
          <a:off x="7810500" y="132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142425</xdr:rowOff>
    </xdr:from>
    <xdr:ext cx="534377" cy="259045"/>
    <xdr:sp macro="" textlink="">
      <xdr:nvSpPr>
        <xdr:cNvPr id="423" name="テキスト ボックス 422"/>
        <xdr:cNvSpPr txBox="1"/>
      </xdr:nvSpPr>
      <xdr:spPr>
        <a:xfrm>
          <a:off x="7594111" y="1300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128556</xdr:rowOff>
    </xdr:from>
    <xdr:to>
      <xdr:col>36</xdr:col>
      <xdr:colOff>165100</xdr:colOff>
      <xdr:row>76</xdr:row>
      <xdr:rowOff>58706</xdr:rowOff>
    </xdr:to>
    <xdr:sp macro="" textlink="">
      <xdr:nvSpPr>
        <xdr:cNvPr id="424" name="楕円 423"/>
        <xdr:cNvSpPr/>
      </xdr:nvSpPr>
      <xdr:spPr>
        <a:xfrm>
          <a:off x="6921500" y="129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75233</xdr:rowOff>
    </xdr:from>
    <xdr:ext cx="534377" cy="259045"/>
    <xdr:sp macro="" textlink="">
      <xdr:nvSpPr>
        <xdr:cNvPr id="425" name="テキスト ボックス 424"/>
        <xdr:cNvSpPr txBox="1"/>
      </xdr:nvSpPr>
      <xdr:spPr>
        <a:xfrm>
          <a:off x="6705111" y="1276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14514</xdr:rowOff>
    </xdr:from>
    <xdr:to>
      <xdr:col>55</xdr:col>
      <xdr:colOff>0</xdr:colOff>
      <xdr:row>97</xdr:row>
      <xdr:rowOff>48772</xdr:rowOff>
    </xdr:to>
    <xdr:cxnSp macro="">
      <xdr:nvCxnSpPr>
        <xdr:cNvPr id="452" name="直線コネクタ 451"/>
        <xdr:cNvCxnSpPr/>
      </xdr:nvCxnSpPr>
      <xdr:spPr>
        <a:xfrm>
          <a:off x="9639300" y="16645164"/>
          <a:ext cx="8382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133573</xdr:rowOff>
    </xdr:from>
    <xdr:to>
      <xdr:col>50</xdr:col>
      <xdr:colOff>114300</xdr:colOff>
      <xdr:row>97</xdr:row>
      <xdr:rowOff>14514</xdr:rowOff>
    </xdr:to>
    <xdr:cxnSp macro="">
      <xdr:nvCxnSpPr>
        <xdr:cNvPr id="455" name="直線コネクタ 454"/>
        <xdr:cNvCxnSpPr/>
      </xdr:nvCxnSpPr>
      <xdr:spPr>
        <a:xfrm>
          <a:off x="8750300" y="16592773"/>
          <a:ext cx="889000" cy="5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125816</xdr:rowOff>
    </xdr:from>
    <xdr:to>
      <xdr:col>45</xdr:col>
      <xdr:colOff>177800</xdr:colOff>
      <xdr:row>96</xdr:row>
      <xdr:rowOff>133573</xdr:rowOff>
    </xdr:to>
    <xdr:cxnSp macro="">
      <xdr:nvCxnSpPr>
        <xdr:cNvPr id="458" name="直線コネクタ 457"/>
        <xdr:cNvCxnSpPr/>
      </xdr:nvCxnSpPr>
      <xdr:spPr>
        <a:xfrm>
          <a:off x="7861300" y="16585016"/>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6359</xdr:rowOff>
    </xdr:from>
    <xdr:ext cx="534377" cy="259045"/>
    <xdr:sp macro="" textlink="">
      <xdr:nvSpPr>
        <xdr:cNvPr id="460" name="テキスト ボックス 459"/>
        <xdr:cNvSpPr txBox="1"/>
      </xdr:nvSpPr>
      <xdr:spPr>
        <a:xfrm>
          <a:off x="8483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125816</xdr:rowOff>
    </xdr:from>
    <xdr:to>
      <xdr:col>41</xdr:col>
      <xdr:colOff>50800</xdr:colOff>
      <xdr:row>96</xdr:row>
      <xdr:rowOff>146306</xdr:rowOff>
    </xdr:to>
    <xdr:cxnSp macro="">
      <xdr:nvCxnSpPr>
        <xdr:cNvPr id="461" name="直線コネクタ 460"/>
        <xdr:cNvCxnSpPr/>
      </xdr:nvCxnSpPr>
      <xdr:spPr>
        <a:xfrm flipV="1">
          <a:off x="6972300" y="16585016"/>
          <a:ext cx="889000" cy="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24113</xdr:rowOff>
    </xdr:from>
    <xdr:ext cx="534377" cy="259045"/>
    <xdr:sp macro="" textlink="">
      <xdr:nvSpPr>
        <xdr:cNvPr id="463" name="テキスト ボックス 462"/>
        <xdr:cNvSpPr txBox="1"/>
      </xdr:nvSpPr>
      <xdr:spPr>
        <a:xfrm>
          <a:off x="7594111" y="166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51243</xdr:rowOff>
    </xdr:from>
    <xdr:ext cx="534377" cy="259045"/>
    <xdr:sp macro="" textlink="">
      <xdr:nvSpPr>
        <xdr:cNvPr id="465" name="テキスト ボックス 464"/>
        <xdr:cNvSpPr txBox="1"/>
      </xdr:nvSpPr>
      <xdr:spPr>
        <a:xfrm>
          <a:off x="6705111" y="166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169422</xdr:rowOff>
    </xdr:from>
    <xdr:to>
      <xdr:col>55</xdr:col>
      <xdr:colOff>50800</xdr:colOff>
      <xdr:row>97</xdr:row>
      <xdr:rowOff>99572</xdr:rowOff>
    </xdr:to>
    <xdr:sp macro="" textlink="">
      <xdr:nvSpPr>
        <xdr:cNvPr id="471" name="楕円 470"/>
        <xdr:cNvSpPr/>
      </xdr:nvSpPr>
      <xdr:spPr>
        <a:xfrm>
          <a:off x="10426700" y="166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147849</xdr:rowOff>
    </xdr:from>
    <xdr:ext cx="534377" cy="259045"/>
    <xdr:sp macro="" textlink="">
      <xdr:nvSpPr>
        <xdr:cNvPr id="472" name="土木費該当値テキスト"/>
        <xdr:cNvSpPr txBox="1"/>
      </xdr:nvSpPr>
      <xdr:spPr>
        <a:xfrm>
          <a:off x="10528300" y="1660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135164</xdr:rowOff>
    </xdr:from>
    <xdr:to>
      <xdr:col>50</xdr:col>
      <xdr:colOff>165100</xdr:colOff>
      <xdr:row>97</xdr:row>
      <xdr:rowOff>65314</xdr:rowOff>
    </xdr:to>
    <xdr:sp macro="" textlink="">
      <xdr:nvSpPr>
        <xdr:cNvPr id="473" name="楕円 472"/>
        <xdr:cNvSpPr/>
      </xdr:nvSpPr>
      <xdr:spPr>
        <a:xfrm>
          <a:off x="9588500" y="165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56441</xdr:rowOff>
    </xdr:from>
    <xdr:ext cx="534377" cy="259045"/>
    <xdr:sp macro="" textlink="">
      <xdr:nvSpPr>
        <xdr:cNvPr id="474" name="テキスト ボックス 473"/>
        <xdr:cNvSpPr txBox="1"/>
      </xdr:nvSpPr>
      <xdr:spPr>
        <a:xfrm>
          <a:off x="9372111" y="1668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82773</xdr:rowOff>
    </xdr:from>
    <xdr:to>
      <xdr:col>46</xdr:col>
      <xdr:colOff>38100</xdr:colOff>
      <xdr:row>97</xdr:row>
      <xdr:rowOff>12923</xdr:rowOff>
    </xdr:to>
    <xdr:sp macro="" textlink="">
      <xdr:nvSpPr>
        <xdr:cNvPr id="475" name="楕円 474"/>
        <xdr:cNvSpPr/>
      </xdr:nvSpPr>
      <xdr:spPr>
        <a:xfrm>
          <a:off x="8699500" y="165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29450</xdr:rowOff>
    </xdr:from>
    <xdr:ext cx="534377" cy="259045"/>
    <xdr:sp macro="" textlink="">
      <xdr:nvSpPr>
        <xdr:cNvPr id="476" name="テキスト ボックス 475"/>
        <xdr:cNvSpPr txBox="1"/>
      </xdr:nvSpPr>
      <xdr:spPr>
        <a:xfrm>
          <a:off x="8483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75016</xdr:rowOff>
    </xdr:from>
    <xdr:to>
      <xdr:col>41</xdr:col>
      <xdr:colOff>101600</xdr:colOff>
      <xdr:row>97</xdr:row>
      <xdr:rowOff>5166</xdr:rowOff>
    </xdr:to>
    <xdr:sp macro="" textlink="">
      <xdr:nvSpPr>
        <xdr:cNvPr id="477" name="楕円 476"/>
        <xdr:cNvSpPr/>
      </xdr:nvSpPr>
      <xdr:spPr>
        <a:xfrm>
          <a:off x="7810500" y="1653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21693</xdr:rowOff>
    </xdr:from>
    <xdr:ext cx="534377" cy="259045"/>
    <xdr:sp macro="" textlink="">
      <xdr:nvSpPr>
        <xdr:cNvPr id="478" name="テキスト ボックス 477"/>
        <xdr:cNvSpPr txBox="1"/>
      </xdr:nvSpPr>
      <xdr:spPr>
        <a:xfrm>
          <a:off x="7594111" y="163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95506</xdr:rowOff>
    </xdr:from>
    <xdr:to>
      <xdr:col>36</xdr:col>
      <xdr:colOff>165100</xdr:colOff>
      <xdr:row>97</xdr:row>
      <xdr:rowOff>25656</xdr:rowOff>
    </xdr:to>
    <xdr:sp macro="" textlink="">
      <xdr:nvSpPr>
        <xdr:cNvPr id="479" name="楕円 478"/>
        <xdr:cNvSpPr/>
      </xdr:nvSpPr>
      <xdr:spPr>
        <a:xfrm>
          <a:off x="6921500" y="165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42183</xdr:rowOff>
    </xdr:from>
    <xdr:ext cx="534377" cy="259045"/>
    <xdr:sp macro="" textlink="">
      <xdr:nvSpPr>
        <xdr:cNvPr id="480" name="テキスト ボックス 479"/>
        <xdr:cNvSpPr txBox="1"/>
      </xdr:nvSpPr>
      <xdr:spPr>
        <a:xfrm>
          <a:off x="6705111" y="163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122117</xdr:rowOff>
    </xdr:from>
    <xdr:to>
      <xdr:col>85</xdr:col>
      <xdr:colOff>127000</xdr:colOff>
      <xdr:row>36</xdr:row>
      <xdr:rowOff>152692</xdr:rowOff>
    </xdr:to>
    <xdr:cxnSp macro="">
      <xdr:nvCxnSpPr>
        <xdr:cNvPr id="510" name="直線コネクタ 509"/>
        <xdr:cNvCxnSpPr/>
      </xdr:nvCxnSpPr>
      <xdr:spPr>
        <a:xfrm flipV="1">
          <a:off x="15481300" y="6294317"/>
          <a:ext cx="8382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149223</xdr:rowOff>
    </xdr:from>
    <xdr:ext cx="534377" cy="259045"/>
    <xdr:sp macro="" textlink="">
      <xdr:nvSpPr>
        <xdr:cNvPr id="511" name="消防費平均値テキスト"/>
        <xdr:cNvSpPr txBox="1"/>
      </xdr:nvSpPr>
      <xdr:spPr>
        <a:xfrm>
          <a:off x="16370300" y="632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152692</xdr:rowOff>
    </xdr:from>
    <xdr:to>
      <xdr:col>81</xdr:col>
      <xdr:colOff>50800</xdr:colOff>
      <xdr:row>36</xdr:row>
      <xdr:rowOff>167970</xdr:rowOff>
    </xdr:to>
    <xdr:cxnSp macro="">
      <xdr:nvCxnSpPr>
        <xdr:cNvPr id="513" name="直線コネクタ 512"/>
        <xdr:cNvCxnSpPr/>
      </xdr:nvCxnSpPr>
      <xdr:spPr>
        <a:xfrm flipV="1">
          <a:off x="14592300" y="6324892"/>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68489</xdr:rowOff>
    </xdr:from>
    <xdr:ext cx="534377" cy="259045"/>
    <xdr:sp macro="" textlink="">
      <xdr:nvSpPr>
        <xdr:cNvPr id="515" name="テキスト ボックス 514"/>
        <xdr:cNvSpPr txBox="1"/>
      </xdr:nvSpPr>
      <xdr:spPr>
        <a:xfrm>
          <a:off x="15214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167970</xdr:rowOff>
    </xdr:from>
    <xdr:to>
      <xdr:col>76</xdr:col>
      <xdr:colOff>114300</xdr:colOff>
      <xdr:row>37</xdr:row>
      <xdr:rowOff>5512</xdr:rowOff>
    </xdr:to>
    <xdr:cxnSp macro="">
      <xdr:nvCxnSpPr>
        <xdr:cNvPr id="516" name="直線コネクタ 515"/>
        <xdr:cNvCxnSpPr/>
      </xdr:nvCxnSpPr>
      <xdr:spPr>
        <a:xfrm flipV="1">
          <a:off x="13703300" y="6340170"/>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132954</xdr:rowOff>
    </xdr:from>
    <xdr:ext cx="534377" cy="259045"/>
    <xdr:sp macro="" textlink="">
      <xdr:nvSpPr>
        <xdr:cNvPr id="518" name="テキスト ボックス 517"/>
        <xdr:cNvSpPr txBox="1"/>
      </xdr:nvSpPr>
      <xdr:spPr>
        <a:xfrm>
          <a:off x="14325111"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5512</xdr:rowOff>
    </xdr:from>
    <xdr:to>
      <xdr:col>71</xdr:col>
      <xdr:colOff>177800</xdr:colOff>
      <xdr:row>37</xdr:row>
      <xdr:rowOff>46965</xdr:rowOff>
    </xdr:to>
    <xdr:cxnSp macro="">
      <xdr:nvCxnSpPr>
        <xdr:cNvPr id="519" name="直線コネクタ 518"/>
        <xdr:cNvCxnSpPr/>
      </xdr:nvCxnSpPr>
      <xdr:spPr>
        <a:xfrm flipV="1">
          <a:off x="12814300" y="6349162"/>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107580</xdr:rowOff>
    </xdr:from>
    <xdr:ext cx="534377" cy="259045"/>
    <xdr:sp macro="" textlink="">
      <xdr:nvSpPr>
        <xdr:cNvPr id="521" name="テキスト ボックス 520"/>
        <xdr:cNvSpPr txBox="1"/>
      </xdr:nvSpPr>
      <xdr:spPr>
        <a:xfrm>
          <a:off x="13436111" y="64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2157</xdr:rowOff>
    </xdr:from>
    <xdr:ext cx="534377" cy="259045"/>
    <xdr:sp macro="" textlink="">
      <xdr:nvSpPr>
        <xdr:cNvPr id="523" name="テキスト ボックス 522"/>
        <xdr:cNvSpPr txBox="1"/>
      </xdr:nvSpPr>
      <xdr:spPr>
        <a:xfrm>
          <a:off x="12547111" y="65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71317</xdr:rowOff>
    </xdr:from>
    <xdr:to>
      <xdr:col>85</xdr:col>
      <xdr:colOff>177800</xdr:colOff>
      <xdr:row>37</xdr:row>
      <xdr:rowOff>1467</xdr:rowOff>
    </xdr:to>
    <xdr:sp macro="" textlink="">
      <xdr:nvSpPr>
        <xdr:cNvPr id="529" name="楕円 528"/>
        <xdr:cNvSpPr/>
      </xdr:nvSpPr>
      <xdr:spPr>
        <a:xfrm>
          <a:off x="16268700" y="62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94194</xdr:rowOff>
    </xdr:from>
    <xdr:ext cx="534377" cy="259045"/>
    <xdr:sp macro="" textlink="">
      <xdr:nvSpPr>
        <xdr:cNvPr id="530" name="消防費該当値テキスト"/>
        <xdr:cNvSpPr txBox="1"/>
      </xdr:nvSpPr>
      <xdr:spPr>
        <a:xfrm>
          <a:off x="16370300" y="60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101892</xdr:rowOff>
    </xdr:from>
    <xdr:to>
      <xdr:col>81</xdr:col>
      <xdr:colOff>101600</xdr:colOff>
      <xdr:row>37</xdr:row>
      <xdr:rowOff>32042</xdr:rowOff>
    </xdr:to>
    <xdr:sp macro="" textlink="">
      <xdr:nvSpPr>
        <xdr:cNvPr id="531" name="楕円 530"/>
        <xdr:cNvSpPr/>
      </xdr:nvSpPr>
      <xdr:spPr>
        <a:xfrm>
          <a:off x="15430500" y="62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48569</xdr:rowOff>
    </xdr:from>
    <xdr:ext cx="534377" cy="259045"/>
    <xdr:sp macro="" textlink="">
      <xdr:nvSpPr>
        <xdr:cNvPr id="532" name="テキスト ボックス 531"/>
        <xdr:cNvSpPr txBox="1"/>
      </xdr:nvSpPr>
      <xdr:spPr>
        <a:xfrm>
          <a:off x="15214111" y="604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117170</xdr:rowOff>
    </xdr:from>
    <xdr:to>
      <xdr:col>76</xdr:col>
      <xdr:colOff>165100</xdr:colOff>
      <xdr:row>37</xdr:row>
      <xdr:rowOff>47320</xdr:rowOff>
    </xdr:to>
    <xdr:sp macro="" textlink="">
      <xdr:nvSpPr>
        <xdr:cNvPr id="533" name="楕円 532"/>
        <xdr:cNvSpPr/>
      </xdr:nvSpPr>
      <xdr:spPr>
        <a:xfrm>
          <a:off x="14541500" y="62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63847</xdr:rowOff>
    </xdr:from>
    <xdr:ext cx="534377" cy="259045"/>
    <xdr:sp macro="" textlink="">
      <xdr:nvSpPr>
        <xdr:cNvPr id="534" name="テキスト ボックス 533"/>
        <xdr:cNvSpPr txBox="1"/>
      </xdr:nvSpPr>
      <xdr:spPr>
        <a:xfrm>
          <a:off x="14325111" y="60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126162</xdr:rowOff>
    </xdr:from>
    <xdr:to>
      <xdr:col>72</xdr:col>
      <xdr:colOff>38100</xdr:colOff>
      <xdr:row>37</xdr:row>
      <xdr:rowOff>56312</xdr:rowOff>
    </xdr:to>
    <xdr:sp macro="" textlink="">
      <xdr:nvSpPr>
        <xdr:cNvPr id="535" name="楕円 534"/>
        <xdr:cNvSpPr/>
      </xdr:nvSpPr>
      <xdr:spPr>
        <a:xfrm>
          <a:off x="13652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72839</xdr:rowOff>
    </xdr:from>
    <xdr:ext cx="534377" cy="259045"/>
    <xdr:sp macro="" textlink="">
      <xdr:nvSpPr>
        <xdr:cNvPr id="536" name="テキスト ボックス 535"/>
        <xdr:cNvSpPr txBox="1"/>
      </xdr:nvSpPr>
      <xdr:spPr>
        <a:xfrm>
          <a:off x="13436111" y="6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167615</xdr:rowOff>
    </xdr:from>
    <xdr:to>
      <xdr:col>67</xdr:col>
      <xdr:colOff>101600</xdr:colOff>
      <xdr:row>37</xdr:row>
      <xdr:rowOff>97765</xdr:rowOff>
    </xdr:to>
    <xdr:sp macro="" textlink="">
      <xdr:nvSpPr>
        <xdr:cNvPr id="537" name="楕円 536"/>
        <xdr:cNvSpPr/>
      </xdr:nvSpPr>
      <xdr:spPr>
        <a:xfrm>
          <a:off x="12763500" y="63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114292</xdr:rowOff>
    </xdr:from>
    <xdr:ext cx="534377" cy="259045"/>
    <xdr:sp macro="" textlink="">
      <xdr:nvSpPr>
        <xdr:cNvPr id="538" name="テキスト ボックス 537"/>
        <xdr:cNvSpPr txBox="1"/>
      </xdr:nvSpPr>
      <xdr:spPr>
        <a:xfrm>
          <a:off x="12547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145833</xdr:rowOff>
    </xdr:from>
    <xdr:to>
      <xdr:col>85</xdr:col>
      <xdr:colOff>127000</xdr:colOff>
      <xdr:row>55</xdr:row>
      <xdr:rowOff>89043</xdr:rowOff>
    </xdr:to>
    <xdr:cxnSp macro="">
      <xdr:nvCxnSpPr>
        <xdr:cNvPr id="569" name="直線コネクタ 568"/>
        <xdr:cNvCxnSpPr/>
      </xdr:nvCxnSpPr>
      <xdr:spPr>
        <a:xfrm flipV="1">
          <a:off x="15481300" y="9404133"/>
          <a:ext cx="838200" cy="1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65374</xdr:rowOff>
    </xdr:from>
    <xdr:ext cx="534377" cy="259045"/>
    <xdr:sp macro="" textlink="">
      <xdr:nvSpPr>
        <xdr:cNvPr id="570" name="教育費平均値テキスト"/>
        <xdr:cNvSpPr txBox="1"/>
      </xdr:nvSpPr>
      <xdr:spPr>
        <a:xfrm>
          <a:off x="16370300" y="9666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89043</xdr:rowOff>
    </xdr:from>
    <xdr:to>
      <xdr:col>81</xdr:col>
      <xdr:colOff>50800</xdr:colOff>
      <xdr:row>55</xdr:row>
      <xdr:rowOff>145480</xdr:rowOff>
    </xdr:to>
    <xdr:cxnSp macro="">
      <xdr:nvCxnSpPr>
        <xdr:cNvPr id="572" name="直線コネクタ 571"/>
        <xdr:cNvCxnSpPr/>
      </xdr:nvCxnSpPr>
      <xdr:spPr>
        <a:xfrm flipV="1">
          <a:off x="14592300" y="9518793"/>
          <a:ext cx="889000" cy="5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165481</xdr:rowOff>
    </xdr:from>
    <xdr:ext cx="534377" cy="259045"/>
    <xdr:sp macro="" textlink="">
      <xdr:nvSpPr>
        <xdr:cNvPr id="574" name="テキスト ボックス 573"/>
        <xdr:cNvSpPr txBox="1"/>
      </xdr:nvSpPr>
      <xdr:spPr>
        <a:xfrm>
          <a:off x="15214111" y="97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145480</xdr:rowOff>
    </xdr:from>
    <xdr:to>
      <xdr:col>76</xdr:col>
      <xdr:colOff>114300</xdr:colOff>
      <xdr:row>56</xdr:row>
      <xdr:rowOff>32532</xdr:rowOff>
    </xdr:to>
    <xdr:cxnSp macro="">
      <xdr:nvCxnSpPr>
        <xdr:cNvPr id="575" name="直線コネクタ 574"/>
        <xdr:cNvCxnSpPr/>
      </xdr:nvCxnSpPr>
      <xdr:spPr>
        <a:xfrm flipV="1">
          <a:off x="13703300" y="9575230"/>
          <a:ext cx="889000" cy="5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72813</xdr:rowOff>
    </xdr:from>
    <xdr:ext cx="534377" cy="259045"/>
    <xdr:sp macro="" textlink="">
      <xdr:nvSpPr>
        <xdr:cNvPr id="577" name="テキスト ボックス 576"/>
        <xdr:cNvSpPr txBox="1"/>
      </xdr:nvSpPr>
      <xdr:spPr>
        <a:xfrm>
          <a:off x="14325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32532</xdr:rowOff>
    </xdr:from>
    <xdr:to>
      <xdr:col>71</xdr:col>
      <xdr:colOff>177800</xdr:colOff>
      <xdr:row>56</xdr:row>
      <xdr:rowOff>69879</xdr:rowOff>
    </xdr:to>
    <xdr:cxnSp macro="">
      <xdr:nvCxnSpPr>
        <xdr:cNvPr id="578" name="直線コネクタ 577"/>
        <xdr:cNvCxnSpPr/>
      </xdr:nvCxnSpPr>
      <xdr:spPr>
        <a:xfrm flipV="1">
          <a:off x="12814300" y="9633732"/>
          <a:ext cx="889000" cy="3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99566</xdr:rowOff>
    </xdr:from>
    <xdr:ext cx="534377" cy="259045"/>
    <xdr:sp macro="" textlink="">
      <xdr:nvSpPr>
        <xdr:cNvPr id="580" name="テキスト ボックス 579"/>
        <xdr:cNvSpPr txBox="1"/>
      </xdr:nvSpPr>
      <xdr:spPr>
        <a:xfrm>
          <a:off x="13436111" y="98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81768</xdr:rowOff>
    </xdr:from>
    <xdr:ext cx="534377" cy="259045"/>
    <xdr:sp macro="" textlink="">
      <xdr:nvSpPr>
        <xdr:cNvPr id="582" name="テキスト ボックス 581"/>
        <xdr:cNvSpPr txBox="1"/>
      </xdr:nvSpPr>
      <xdr:spPr>
        <a:xfrm>
          <a:off x="12547111" y="98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95033</xdr:rowOff>
    </xdr:from>
    <xdr:to>
      <xdr:col>85</xdr:col>
      <xdr:colOff>177800</xdr:colOff>
      <xdr:row>55</xdr:row>
      <xdr:rowOff>25183</xdr:rowOff>
    </xdr:to>
    <xdr:sp macro="" textlink="">
      <xdr:nvSpPr>
        <xdr:cNvPr id="588" name="楕円 587"/>
        <xdr:cNvSpPr/>
      </xdr:nvSpPr>
      <xdr:spPr>
        <a:xfrm>
          <a:off x="16268700" y="93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117910</xdr:rowOff>
    </xdr:from>
    <xdr:ext cx="599010" cy="259045"/>
    <xdr:sp macro="" textlink="">
      <xdr:nvSpPr>
        <xdr:cNvPr id="589" name="教育費該当値テキスト"/>
        <xdr:cNvSpPr txBox="1"/>
      </xdr:nvSpPr>
      <xdr:spPr>
        <a:xfrm>
          <a:off x="16370300" y="920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38243</xdr:rowOff>
    </xdr:from>
    <xdr:to>
      <xdr:col>81</xdr:col>
      <xdr:colOff>101600</xdr:colOff>
      <xdr:row>55</xdr:row>
      <xdr:rowOff>139843</xdr:rowOff>
    </xdr:to>
    <xdr:sp macro="" textlink="">
      <xdr:nvSpPr>
        <xdr:cNvPr id="590" name="楕円 589"/>
        <xdr:cNvSpPr/>
      </xdr:nvSpPr>
      <xdr:spPr>
        <a:xfrm>
          <a:off x="15430500" y="94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156370</xdr:rowOff>
    </xdr:from>
    <xdr:ext cx="599010" cy="259045"/>
    <xdr:sp macro="" textlink="">
      <xdr:nvSpPr>
        <xdr:cNvPr id="591" name="テキスト ボックス 590"/>
        <xdr:cNvSpPr txBox="1"/>
      </xdr:nvSpPr>
      <xdr:spPr>
        <a:xfrm>
          <a:off x="15181795" y="924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94680</xdr:rowOff>
    </xdr:from>
    <xdr:to>
      <xdr:col>76</xdr:col>
      <xdr:colOff>165100</xdr:colOff>
      <xdr:row>56</xdr:row>
      <xdr:rowOff>24830</xdr:rowOff>
    </xdr:to>
    <xdr:sp macro="" textlink="">
      <xdr:nvSpPr>
        <xdr:cNvPr id="592" name="楕円 591"/>
        <xdr:cNvSpPr/>
      </xdr:nvSpPr>
      <xdr:spPr>
        <a:xfrm>
          <a:off x="14541500" y="95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41357</xdr:rowOff>
    </xdr:from>
    <xdr:ext cx="534377" cy="259045"/>
    <xdr:sp macro="" textlink="">
      <xdr:nvSpPr>
        <xdr:cNvPr id="593" name="テキスト ボックス 592"/>
        <xdr:cNvSpPr txBox="1"/>
      </xdr:nvSpPr>
      <xdr:spPr>
        <a:xfrm>
          <a:off x="14325111" y="929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153182</xdr:rowOff>
    </xdr:from>
    <xdr:to>
      <xdr:col>72</xdr:col>
      <xdr:colOff>38100</xdr:colOff>
      <xdr:row>56</xdr:row>
      <xdr:rowOff>83332</xdr:rowOff>
    </xdr:to>
    <xdr:sp macro="" textlink="">
      <xdr:nvSpPr>
        <xdr:cNvPr id="594" name="楕円 593"/>
        <xdr:cNvSpPr/>
      </xdr:nvSpPr>
      <xdr:spPr>
        <a:xfrm>
          <a:off x="13652500" y="95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99859</xdr:rowOff>
    </xdr:from>
    <xdr:ext cx="534377" cy="259045"/>
    <xdr:sp macro="" textlink="">
      <xdr:nvSpPr>
        <xdr:cNvPr id="595" name="テキスト ボックス 594"/>
        <xdr:cNvSpPr txBox="1"/>
      </xdr:nvSpPr>
      <xdr:spPr>
        <a:xfrm>
          <a:off x="13436111" y="935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19079</xdr:rowOff>
    </xdr:from>
    <xdr:to>
      <xdr:col>67</xdr:col>
      <xdr:colOff>101600</xdr:colOff>
      <xdr:row>56</xdr:row>
      <xdr:rowOff>120679</xdr:rowOff>
    </xdr:to>
    <xdr:sp macro="" textlink="">
      <xdr:nvSpPr>
        <xdr:cNvPr id="596" name="楕円 595"/>
        <xdr:cNvSpPr/>
      </xdr:nvSpPr>
      <xdr:spPr>
        <a:xfrm>
          <a:off x="12763500" y="962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137206</xdr:rowOff>
    </xdr:from>
    <xdr:ext cx="534377" cy="259045"/>
    <xdr:sp macro="" textlink="">
      <xdr:nvSpPr>
        <xdr:cNvPr id="597" name="テキスト ボックス 596"/>
        <xdr:cNvSpPr txBox="1"/>
      </xdr:nvSpPr>
      <xdr:spPr>
        <a:xfrm>
          <a:off x="12547111" y="939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171278</xdr:rowOff>
    </xdr:from>
    <xdr:to>
      <xdr:col>85</xdr:col>
      <xdr:colOff>127000</xdr:colOff>
      <xdr:row>79</xdr:row>
      <xdr:rowOff>6099</xdr:rowOff>
    </xdr:to>
    <xdr:cxnSp macro="">
      <xdr:nvCxnSpPr>
        <xdr:cNvPr id="626" name="直線コネクタ 625"/>
        <xdr:cNvCxnSpPr/>
      </xdr:nvCxnSpPr>
      <xdr:spPr>
        <a:xfrm flipV="1">
          <a:off x="15481300" y="13544378"/>
          <a:ext cx="8382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112324</xdr:rowOff>
    </xdr:from>
    <xdr:ext cx="534377" cy="259045"/>
    <xdr:sp macro="" textlink="">
      <xdr:nvSpPr>
        <xdr:cNvPr id="627" name="災害復旧費平均値テキスト"/>
        <xdr:cNvSpPr txBox="1"/>
      </xdr:nvSpPr>
      <xdr:spPr>
        <a:xfrm>
          <a:off x="16370300" y="13485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6099</xdr:rowOff>
    </xdr:from>
    <xdr:to>
      <xdr:col>81</xdr:col>
      <xdr:colOff>50800</xdr:colOff>
      <xdr:row>79</xdr:row>
      <xdr:rowOff>29035</xdr:rowOff>
    </xdr:to>
    <xdr:cxnSp macro="">
      <xdr:nvCxnSpPr>
        <xdr:cNvPr id="629" name="直線コネクタ 628"/>
        <xdr:cNvCxnSpPr/>
      </xdr:nvCxnSpPr>
      <xdr:spPr>
        <a:xfrm flipV="1">
          <a:off x="14592300" y="13550649"/>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67178</xdr:rowOff>
    </xdr:from>
    <xdr:ext cx="534377" cy="259045"/>
    <xdr:sp macro="" textlink="">
      <xdr:nvSpPr>
        <xdr:cNvPr id="631" name="テキスト ボックス 630"/>
        <xdr:cNvSpPr txBox="1"/>
      </xdr:nvSpPr>
      <xdr:spPr>
        <a:xfrm>
          <a:off x="15214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29035</xdr:rowOff>
    </xdr:from>
    <xdr:to>
      <xdr:col>76</xdr:col>
      <xdr:colOff>114300</xdr:colOff>
      <xdr:row>79</xdr:row>
      <xdr:rowOff>37134</xdr:rowOff>
    </xdr:to>
    <xdr:cxnSp macro="">
      <xdr:nvCxnSpPr>
        <xdr:cNvPr id="632" name="直線コネクタ 631"/>
        <xdr:cNvCxnSpPr/>
      </xdr:nvCxnSpPr>
      <xdr:spPr>
        <a:xfrm flipV="1">
          <a:off x="13703300" y="13573585"/>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161595</xdr:rowOff>
    </xdr:from>
    <xdr:to>
      <xdr:col>71</xdr:col>
      <xdr:colOff>177800</xdr:colOff>
      <xdr:row>79</xdr:row>
      <xdr:rowOff>37134</xdr:rowOff>
    </xdr:to>
    <xdr:cxnSp macro="">
      <xdr:nvCxnSpPr>
        <xdr:cNvPr id="635" name="直線コネクタ 634"/>
        <xdr:cNvCxnSpPr/>
      </xdr:nvCxnSpPr>
      <xdr:spPr>
        <a:xfrm>
          <a:off x="12814300" y="13363245"/>
          <a:ext cx="889000" cy="21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75272</xdr:rowOff>
    </xdr:from>
    <xdr:ext cx="469744" cy="259045"/>
    <xdr:sp macro="" textlink="">
      <xdr:nvSpPr>
        <xdr:cNvPr id="639" name="テキスト ボックス 638"/>
        <xdr:cNvSpPr txBox="1"/>
      </xdr:nvSpPr>
      <xdr:spPr>
        <a:xfrm>
          <a:off x="12579428" y="13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120478</xdr:rowOff>
    </xdr:from>
    <xdr:to>
      <xdr:col>85</xdr:col>
      <xdr:colOff>177800</xdr:colOff>
      <xdr:row>79</xdr:row>
      <xdr:rowOff>50628</xdr:rowOff>
    </xdr:to>
    <xdr:sp macro="" textlink="">
      <xdr:nvSpPr>
        <xdr:cNvPr id="645" name="楕円 644"/>
        <xdr:cNvSpPr/>
      </xdr:nvSpPr>
      <xdr:spPr>
        <a:xfrm>
          <a:off x="16268700" y="134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79855</xdr:rowOff>
    </xdr:from>
    <xdr:ext cx="534377" cy="259045"/>
    <xdr:sp macro="" textlink="">
      <xdr:nvSpPr>
        <xdr:cNvPr id="646" name="災害復旧費該当値テキスト"/>
        <xdr:cNvSpPr txBox="1"/>
      </xdr:nvSpPr>
      <xdr:spPr>
        <a:xfrm>
          <a:off x="16370300" y="132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126749</xdr:rowOff>
    </xdr:from>
    <xdr:to>
      <xdr:col>81</xdr:col>
      <xdr:colOff>101600</xdr:colOff>
      <xdr:row>79</xdr:row>
      <xdr:rowOff>56899</xdr:rowOff>
    </xdr:to>
    <xdr:sp macro="" textlink="">
      <xdr:nvSpPr>
        <xdr:cNvPr id="647" name="楕円 646"/>
        <xdr:cNvSpPr/>
      </xdr:nvSpPr>
      <xdr:spPr>
        <a:xfrm>
          <a:off x="15430500" y="134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73426</xdr:rowOff>
    </xdr:from>
    <xdr:ext cx="534377" cy="259045"/>
    <xdr:sp macro="" textlink="">
      <xdr:nvSpPr>
        <xdr:cNvPr id="648" name="テキスト ボックス 647"/>
        <xdr:cNvSpPr txBox="1"/>
      </xdr:nvSpPr>
      <xdr:spPr>
        <a:xfrm>
          <a:off x="15214111" y="132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149685</xdr:rowOff>
    </xdr:from>
    <xdr:to>
      <xdr:col>76</xdr:col>
      <xdr:colOff>165100</xdr:colOff>
      <xdr:row>79</xdr:row>
      <xdr:rowOff>79835</xdr:rowOff>
    </xdr:to>
    <xdr:sp macro="" textlink="">
      <xdr:nvSpPr>
        <xdr:cNvPr id="649" name="楕円 648"/>
        <xdr:cNvSpPr/>
      </xdr:nvSpPr>
      <xdr:spPr>
        <a:xfrm>
          <a:off x="14541500" y="135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70962</xdr:rowOff>
    </xdr:from>
    <xdr:ext cx="469744" cy="259045"/>
    <xdr:sp macro="" textlink="">
      <xdr:nvSpPr>
        <xdr:cNvPr id="650" name="テキスト ボックス 649"/>
        <xdr:cNvSpPr txBox="1"/>
      </xdr:nvSpPr>
      <xdr:spPr>
        <a:xfrm>
          <a:off x="14357428" y="1361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157784</xdr:rowOff>
    </xdr:from>
    <xdr:to>
      <xdr:col>72</xdr:col>
      <xdr:colOff>38100</xdr:colOff>
      <xdr:row>79</xdr:row>
      <xdr:rowOff>87934</xdr:rowOff>
    </xdr:to>
    <xdr:sp macro="" textlink="">
      <xdr:nvSpPr>
        <xdr:cNvPr id="651" name="楕円 650"/>
        <xdr:cNvSpPr/>
      </xdr:nvSpPr>
      <xdr:spPr>
        <a:xfrm>
          <a:off x="13652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79061</xdr:rowOff>
    </xdr:from>
    <xdr:ext cx="469744" cy="259045"/>
    <xdr:sp macro="" textlink="">
      <xdr:nvSpPr>
        <xdr:cNvPr id="652" name="テキスト ボックス 651"/>
        <xdr:cNvSpPr txBox="1"/>
      </xdr:nvSpPr>
      <xdr:spPr>
        <a:xfrm>
          <a:off x="13468428" y="136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110795</xdr:rowOff>
    </xdr:from>
    <xdr:to>
      <xdr:col>67</xdr:col>
      <xdr:colOff>101600</xdr:colOff>
      <xdr:row>78</xdr:row>
      <xdr:rowOff>40945</xdr:rowOff>
    </xdr:to>
    <xdr:sp macro="" textlink="">
      <xdr:nvSpPr>
        <xdr:cNvPr id="653" name="楕円 652"/>
        <xdr:cNvSpPr/>
      </xdr:nvSpPr>
      <xdr:spPr>
        <a:xfrm>
          <a:off x="12763500" y="133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57472</xdr:rowOff>
    </xdr:from>
    <xdr:ext cx="599010" cy="259045"/>
    <xdr:sp macro="" textlink="">
      <xdr:nvSpPr>
        <xdr:cNvPr id="654" name="テキスト ボックス 653"/>
        <xdr:cNvSpPr txBox="1"/>
      </xdr:nvSpPr>
      <xdr:spPr>
        <a:xfrm>
          <a:off x="12514795" y="1308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44252</xdr:rowOff>
    </xdr:from>
    <xdr:to>
      <xdr:col>85</xdr:col>
      <xdr:colOff>127000</xdr:colOff>
      <xdr:row>91</xdr:row>
      <xdr:rowOff>140515</xdr:rowOff>
    </xdr:to>
    <xdr:cxnSp macro="">
      <xdr:nvCxnSpPr>
        <xdr:cNvPr id="683" name="直線コネクタ 682"/>
        <xdr:cNvCxnSpPr/>
      </xdr:nvCxnSpPr>
      <xdr:spPr>
        <a:xfrm>
          <a:off x="15481300" y="15646202"/>
          <a:ext cx="8382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3219</xdr:rowOff>
    </xdr:from>
    <xdr:ext cx="534377" cy="259045"/>
    <xdr:sp macro="" textlink="">
      <xdr:nvSpPr>
        <xdr:cNvPr id="684" name="公債費平均値テキスト"/>
        <xdr:cNvSpPr txBox="1"/>
      </xdr:nvSpPr>
      <xdr:spPr>
        <a:xfrm>
          <a:off x="16370300" y="16290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44252</xdr:rowOff>
    </xdr:from>
    <xdr:to>
      <xdr:col>81</xdr:col>
      <xdr:colOff>50800</xdr:colOff>
      <xdr:row>91</xdr:row>
      <xdr:rowOff>81186</xdr:rowOff>
    </xdr:to>
    <xdr:cxnSp macro="">
      <xdr:nvCxnSpPr>
        <xdr:cNvPr id="686" name="直線コネクタ 685"/>
        <xdr:cNvCxnSpPr/>
      </xdr:nvCxnSpPr>
      <xdr:spPr>
        <a:xfrm flipV="1">
          <a:off x="14592300" y="1564620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147009</xdr:rowOff>
    </xdr:from>
    <xdr:ext cx="534377" cy="259045"/>
    <xdr:sp macro="" textlink="">
      <xdr:nvSpPr>
        <xdr:cNvPr id="688" name="テキスト ボックス 687"/>
        <xdr:cNvSpPr txBox="1"/>
      </xdr:nvSpPr>
      <xdr:spPr>
        <a:xfrm>
          <a:off x="15214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60666</xdr:rowOff>
    </xdr:from>
    <xdr:to>
      <xdr:col>76</xdr:col>
      <xdr:colOff>114300</xdr:colOff>
      <xdr:row>91</xdr:row>
      <xdr:rowOff>81186</xdr:rowOff>
    </xdr:to>
    <xdr:cxnSp macro="">
      <xdr:nvCxnSpPr>
        <xdr:cNvPr id="689" name="直線コネクタ 688"/>
        <xdr:cNvCxnSpPr/>
      </xdr:nvCxnSpPr>
      <xdr:spPr>
        <a:xfrm>
          <a:off x="13703300" y="15662616"/>
          <a:ext cx="889000" cy="2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128126</xdr:rowOff>
    </xdr:from>
    <xdr:ext cx="534377" cy="259045"/>
    <xdr:sp macro="" textlink="">
      <xdr:nvSpPr>
        <xdr:cNvPr id="691" name="テキスト ボックス 690"/>
        <xdr:cNvSpPr txBox="1"/>
      </xdr:nvSpPr>
      <xdr:spPr>
        <a:xfrm>
          <a:off x="14325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91100</xdr:rowOff>
    </xdr:from>
    <xdr:to>
      <xdr:col>71</xdr:col>
      <xdr:colOff>177800</xdr:colOff>
      <xdr:row>91</xdr:row>
      <xdr:rowOff>60666</xdr:rowOff>
    </xdr:to>
    <xdr:cxnSp macro="">
      <xdr:nvCxnSpPr>
        <xdr:cNvPr id="692" name="直線コネクタ 691"/>
        <xdr:cNvCxnSpPr/>
      </xdr:nvCxnSpPr>
      <xdr:spPr>
        <a:xfrm>
          <a:off x="12814300" y="15521600"/>
          <a:ext cx="889000" cy="1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149303</xdr:rowOff>
    </xdr:from>
    <xdr:ext cx="534377" cy="259045"/>
    <xdr:sp macro="" textlink="">
      <xdr:nvSpPr>
        <xdr:cNvPr id="694" name="テキスト ボックス 693"/>
        <xdr:cNvSpPr txBox="1"/>
      </xdr:nvSpPr>
      <xdr:spPr>
        <a:xfrm>
          <a:off x="13436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132980</xdr:rowOff>
    </xdr:from>
    <xdr:ext cx="534377" cy="259045"/>
    <xdr:sp macro="" textlink="">
      <xdr:nvSpPr>
        <xdr:cNvPr id="696" name="テキスト ボックス 695"/>
        <xdr:cNvSpPr txBox="1"/>
      </xdr:nvSpPr>
      <xdr:spPr>
        <a:xfrm>
          <a:off x="12547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89715</xdr:rowOff>
    </xdr:from>
    <xdr:to>
      <xdr:col>85</xdr:col>
      <xdr:colOff>177800</xdr:colOff>
      <xdr:row>92</xdr:row>
      <xdr:rowOff>19865</xdr:rowOff>
    </xdr:to>
    <xdr:sp macro="" textlink="">
      <xdr:nvSpPr>
        <xdr:cNvPr id="702" name="楕円 701"/>
        <xdr:cNvSpPr/>
      </xdr:nvSpPr>
      <xdr:spPr>
        <a:xfrm>
          <a:off x="16268700" y="156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112592</xdr:rowOff>
    </xdr:from>
    <xdr:ext cx="599010" cy="259045"/>
    <xdr:sp macro="" textlink="">
      <xdr:nvSpPr>
        <xdr:cNvPr id="703" name="公債費該当値テキスト"/>
        <xdr:cNvSpPr txBox="1"/>
      </xdr:nvSpPr>
      <xdr:spPr>
        <a:xfrm>
          <a:off x="16370300" y="1554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164902</xdr:rowOff>
    </xdr:from>
    <xdr:to>
      <xdr:col>81</xdr:col>
      <xdr:colOff>101600</xdr:colOff>
      <xdr:row>91</xdr:row>
      <xdr:rowOff>95052</xdr:rowOff>
    </xdr:to>
    <xdr:sp macro="" textlink="">
      <xdr:nvSpPr>
        <xdr:cNvPr id="704" name="楕円 703"/>
        <xdr:cNvSpPr/>
      </xdr:nvSpPr>
      <xdr:spPr>
        <a:xfrm>
          <a:off x="15430500" y="155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111579</xdr:rowOff>
    </xdr:from>
    <xdr:ext cx="599010" cy="259045"/>
    <xdr:sp macro="" textlink="">
      <xdr:nvSpPr>
        <xdr:cNvPr id="705" name="テキスト ボックス 704"/>
        <xdr:cNvSpPr txBox="1"/>
      </xdr:nvSpPr>
      <xdr:spPr>
        <a:xfrm>
          <a:off x="15181795" y="1537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30386</xdr:rowOff>
    </xdr:from>
    <xdr:to>
      <xdr:col>76</xdr:col>
      <xdr:colOff>165100</xdr:colOff>
      <xdr:row>91</xdr:row>
      <xdr:rowOff>131986</xdr:rowOff>
    </xdr:to>
    <xdr:sp macro="" textlink="">
      <xdr:nvSpPr>
        <xdr:cNvPr id="706" name="楕円 705"/>
        <xdr:cNvSpPr/>
      </xdr:nvSpPr>
      <xdr:spPr>
        <a:xfrm>
          <a:off x="14541500" y="156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148513</xdr:rowOff>
    </xdr:from>
    <xdr:ext cx="599010" cy="259045"/>
    <xdr:sp macro="" textlink="">
      <xdr:nvSpPr>
        <xdr:cNvPr id="707" name="テキスト ボックス 706"/>
        <xdr:cNvSpPr txBox="1"/>
      </xdr:nvSpPr>
      <xdr:spPr>
        <a:xfrm>
          <a:off x="14292795" y="1540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9866</xdr:rowOff>
    </xdr:from>
    <xdr:to>
      <xdr:col>72</xdr:col>
      <xdr:colOff>38100</xdr:colOff>
      <xdr:row>91</xdr:row>
      <xdr:rowOff>111466</xdr:rowOff>
    </xdr:to>
    <xdr:sp macro="" textlink="">
      <xdr:nvSpPr>
        <xdr:cNvPr id="708" name="楕円 707"/>
        <xdr:cNvSpPr/>
      </xdr:nvSpPr>
      <xdr:spPr>
        <a:xfrm>
          <a:off x="13652500" y="156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127993</xdr:rowOff>
    </xdr:from>
    <xdr:ext cx="599010" cy="259045"/>
    <xdr:sp macro="" textlink="">
      <xdr:nvSpPr>
        <xdr:cNvPr id="709" name="テキスト ボックス 708"/>
        <xdr:cNvSpPr txBox="1"/>
      </xdr:nvSpPr>
      <xdr:spPr>
        <a:xfrm>
          <a:off x="13403795" y="1538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40300</xdr:rowOff>
    </xdr:from>
    <xdr:to>
      <xdr:col>67</xdr:col>
      <xdr:colOff>101600</xdr:colOff>
      <xdr:row>90</xdr:row>
      <xdr:rowOff>141900</xdr:rowOff>
    </xdr:to>
    <xdr:sp macro="" textlink="">
      <xdr:nvSpPr>
        <xdr:cNvPr id="710" name="楕円 709"/>
        <xdr:cNvSpPr/>
      </xdr:nvSpPr>
      <xdr:spPr>
        <a:xfrm>
          <a:off x="12763500" y="1547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158427</xdr:rowOff>
    </xdr:from>
    <xdr:ext cx="599010" cy="259045"/>
    <xdr:sp macro="" textlink="">
      <xdr:nvSpPr>
        <xdr:cNvPr id="711" name="テキスト ボックス 710"/>
        <xdr:cNvSpPr txBox="1"/>
      </xdr:nvSpPr>
      <xdr:spPr>
        <a:xfrm>
          <a:off x="12514795" y="1524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民生費は、決算額全体の内訳で一番割合が大きく住民一人あたり２４１，４９２円となっており、類似団体と比較して高い水準にあり高止まりの傾向にある。これは平成２３年度から本町が推進してきた「日本一の子育て村」施策の一環で、子育て環境充実を図るため、他の経費を見直し医療費等の助成事業や子育て施設への支援を重点的に取り組んできたことによるものである。また、福祉事務所を設置していることや、町内に多くの福祉施設を有しており、その施設の管理者への委託料等も高い水準となっている要因のひとつ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は、住民一人当たり１６７，３９３円、前年度比▲７．０％となっており、減少しているものの依然として類似団体と比較して高い水準にある。これは町村合併前後の大型建設事業が影響しているが、これらの事業も償還終了を迎え始めたことや、普通建設事業への起債の充当を制限していることで近年減少傾向にあるが、防災行政無更新事業の完了や今後はごみ処理施設整備、公立病院改修、町立中学校改修等の大型建設事業が予定されており、公債費の増加を懸念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衛生費は、住民一人あたり１４３，６６７円となり、大きく増加し、類似団体と比較して最も高い水準にある。これは、公営事業特別会計である下水道事業に係る繰出金や上水道事業への補助費、一部事務組合の公立邑智病院への繰出金、邑智郡総合事務組合（ごみ処理）の負担金等が大きな割合を占めている。特に邑智郡総合事務組合（ごみ処理）の負担金について、平成２９年度よりごみ処理場の改修が進められており、令和元年度は事業費増により負担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令和元年度については、主に普通交付税、特別交付税の減額の影響が大きく実質単年度収支は赤字となっているが、財政調整基金の取り崩しにより、実質収支は黒字となっている。</a:t>
          </a:r>
        </a:p>
        <a:p>
          <a:r>
            <a:rPr kumimoji="1" lang="ja-JP" altLang="en-US" sz="1300">
              <a:solidFill>
                <a:schemeClr val="tx1"/>
              </a:solidFill>
              <a:latin typeface="ＭＳ ゴシック" pitchFamily="49" charset="-128"/>
              <a:ea typeface="ＭＳ ゴシック" pitchFamily="49" charset="-128"/>
            </a:rPr>
            <a:t>　財政調整基金残高について、平成２９年度に大雪災害に伴う除雪費用のため取り崩しを行ったため大きく減額したが、平成３０年度は前年度繰越金を財政調整基金に積立てたため横ばいとなっている。令和元年度は前年度繰越金を減債基金へ積立てたため、財調整基金残高が大きく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現在のところ、連結実質赤字の発生はない。</a:t>
          </a:r>
        </a:p>
        <a:p>
          <a:r>
            <a:rPr kumimoji="1" lang="ja-JP" altLang="en-US" sz="1400">
              <a:latin typeface="ＭＳ ゴシック" pitchFamily="49" charset="-128"/>
              <a:ea typeface="ＭＳ ゴシック" pitchFamily="49" charset="-128"/>
            </a:rPr>
            <a:t>　税率や利用料金改定の見直しを継続的に行い、一層の健全化を目指していく。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12674207</v>
      </c>
      <c r="BO4" s="462"/>
      <c r="BP4" s="462"/>
      <c r="BQ4" s="462"/>
      <c r="BR4" s="462"/>
      <c r="BS4" s="462"/>
      <c r="BT4" s="462"/>
      <c r="BU4" s="463"/>
      <c r="BV4" s="461">
        <v>11947091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3.2</v>
      </c>
      <c r="CU4" s="646"/>
      <c r="CV4" s="646"/>
      <c r="CW4" s="646"/>
      <c r="CX4" s="646"/>
      <c r="CY4" s="646"/>
      <c r="CZ4" s="646"/>
      <c r="DA4" s="647"/>
      <c r="DB4" s="645">
        <v>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12435783</v>
      </c>
      <c r="BO5" s="467"/>
      <c r="BP5" s="467"/>
      <c r="BQ5" s="467"/>
      <c r="BR5" s="467"/>
      <c r="BS5" s="467"/>
      <c r="BT5" s="467"/>
      <c r="BU5" s="468"/>
      <c r="BV5" s="466">
        <v>11724205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96.6</v>
      </c>
      <c r="CU5" s="437"/>
      <c r="CV5" s="437"/>
      <c r="CW5" s="437"/>
      <c r="CX5" s="437"/>
      <c r="CY5" s="437"/>
      <c r="CZ5" s="437"/>
      <c r="DA5" s="438"/>
      <c r="DB5" s="436">
        <v>96.3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238424</v>
      </c>
      <c r="BO6" s="467"/>
      <c r="BP6" s="467"/>
      <c r="BQ6" s="467"/>
      <c r="BR6" s="467"/>
      <c r="BS6" s="467"/>
      <c r="BT6" s="467"/>
      <c r="BU6" s="468"/>
      <c r="BV6" s="466">
        <v>222886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99.3</v>
      </c>
      <c r="CU6" s="620"/>
      <c r="CV6" s="620"/>
      <c r="CW6" s="620"/>
      <c r="CX6" s="620"/>
      <c r="CY6" s="620"/>
      <c r="CZ6" s="620"/>
      <c r="DA6" s="621"/>
      <c r="DB6" s="619">
        <v>100.1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16888</v>
      </c>
      <c r="BO7" s="467"/>
      <c r="BP7" s="467"/>
      <c r="BQ7" s="467"/>
      <c r="BR7" s="467"/>
      <c r="BS7" s="467"/>
      <c r="BT7" s="467"/>
      <c r="BU7" s="468"/>
      <c r="BV7" s="466">
        <v>14677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6867970</v>
      </c>
      <c r="CU7" s="467"/>
      <c r="CV7" s="467"/>
      <c r="CW7" s="467"/>
      <c r="CX7" s="467"/>
      <c r="CY7" s="467"/>
      <c r="CZ7" s="467"/>
      <c r="DA7" s="468"/>
      <c r="DB7" s="466">
        <v>7004287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221536</v>
      </c>
      <c r="BO8" s="467"/>
      <c r="BP8" s="467"/>
      <c r="BQ8" s="467"/>
      <c r="BR8" s="467"/>
      <c r="BS8" s="467"/>
      <c r="BT8" s="467"/>
      <c r="BU8" s="468"/>
      <c r="BV8" s="466">
        <v>208209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0.17</v>
      </c>
      <c r="CU8" s="580"/>
      <c r="CV8" s="580"/>
      <c r="CW8" s="580"/>
      <c r="CX8" s="580"/>
      <c r="CY8" s="580"/>
      <c r="CZ8" s="580"/>
      <c r="DA8" s="581"/>
      <c r="DB8" s="579">
        <v>0.17</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11101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13327</v>
      </c>
      <c r="BO9" s="467"/>
      <c r="BP9" s="467"/>
      <c r="BQ9" s="467"/>
      <c r="BR9" s="467"/>
      <c r="BS9" s="467"/>
      <c r="BT9" s="467"/>
      <c r="BU9" s="468"/>
      <c r="BV9" s="466">
        <v>-10358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20.2</v>
      </c>
      <c r="CU9" s="437"/>
      <c r="CV9" s="437"/>
      <c r="CW9" s="437"/>
      <c r="CX9" s="437"/>
      <c r="CY9" s="437"/>
      <c r="CZ9" s="437"/>
      <c r="DA9" s="438"/>
      <c r="DB9" s="436">
        <v>22.8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11959</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154</v>
      </c>
      <c r="BO10" s="467"/>
      <c r="BP10" s="467"/>
      <c r="BQ10" s="467"/>
      <c r="BR10" s="467"/>
      <c r="BS10" s="467"/>
      <c r="BT10" s="467"/>
      <c r="BU10" s="468"/>
      <c r="BV10" s="466">
        <v>122497</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10575</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102</v>
      </c>
      <c r="AV12" s="524"/>
      <c r="AW12" s="524"/>
      <c r="AX12" s="524"/>
      <c r="AY12" s="446" t="s">
        <v>134</v>
      </c>
      <c r="AZ12" s="447"/>
      <c r="BA12" s="447"/>
      <c r="BB12" s="447"/>
      <c r="BC12" s="447"/>
      <c r="BD12" s="447"/>
      <c r="BE12" s="447"/>
      <c r="BF12" s="447"/>
      <c r="BG12" s="447"/>
      <c r="BH12" s="447"/>
      <c r="BI12" s="447"/>
      <c r="BJ12" s="447"/>
      <c r="BK12" s="447"/>
      <c r="BL12" s="447"/>
      <c r="BM12" s="448"/>
      <c r="BN12" s="466">
        <v>215201</v>
      </c>
      <c r="BO12" s="467"/>
      <c r="BP12" s="467"/>
      <c r="BQ12" s="467"/>
      <c r="BR12" s="467"/>
      <c r="BS12" s="467"/>
      <c r="BT12" s="467"/>
      <c r="BU12" s="468"/>
      <c r="BV12" s="466">
        <v>124740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10477</v>
      </c>
      <c r="S13" s="570"/>
      <c r="T13" s="570"/>
      <c r="U13" s="570"/>
      <c r="V13" s="571"/>
      <c r="W13" s="557" t="s">
        <v>139</v>
      </c>
      <c r="X13" s="479"/>
      <c r="Y13" s="479"/>
      <c r="Z13" s="479"/>
      <c r="AA13" s="479"/>
      <c r="AB13" s="480"/>
      <c r="AC13" s="442">
        <v>1242</v>
      </c>
      <c r="AD13" s="443"/>
      <c r="AE13" s="443"/>
      <c r="AF13" s="443"/>
      <c r="AG13" s="444"/>
      <c r="AH13" s="442">
        <v>1400</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-201720</v>
      </c>
      <c r="BO13" s="467"/>
      <c r="BP13" s="467"/>
      <c r="BQ13" s="467"/>
      <c r="BR13" s="467"/>
      <c r="BS13" s="467"/>
      <c r="BT13" s="467"/>
      <c r="BU13" s="468"/>
      <c r="BV13" s="466">
        <v>-12601</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14.9</v>
      </c>
      <c r="CU13" s="437"/>
      <c r="CV13" s="437"/>
      <c r="CW13" s="437"/>
      <c r="CX13" s="437"/>
      <c r="CY13" s="437"/>
      <c r="CZ13" s="437"/>
      <c r="DA13" s="438"/>
      <c r="DB13" s="436">
        <v>14.5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10805</v>
      </c>
      <c r="S14" s="570"/>
      <c r="T14" s="570"/>
      <c r="U14" s="570"/>
      <c r="V14" s="571"/>
      <c r="W14" s="572"/>
      <c r="X14" s="482"/>
      <c r="Y14" s="482"/>
      <c r="Z14" s="482"/>
      <c r="AA14" s="482"/>
      <c r="AB14" s="483"/>
      <c r="AC14" s="562">
        <v>21.8</v>
      </c>
      <c r="AD14" s="563"/>
      <c r="AE14" s="563"/>
      <c r="AF14" s="563"/>
      <c r="AG14" s="564"/>
      <c r="AH14" s="562">
        <v>23.6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96.3</v>
      </c>
      <c r="CU14" s="574"/>
      <c r="CV14" s="574"/>
      <c r="CW14" s="574"/>
      <c r="CX14" s="574"/>
      <c r="CY14" s="574"/>
      <c r="CZ14" s="574"/>
      <c r="DA14" s="575"/>
      <c r="DB14" s="573">
        <v>108.5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10706</v>
      </c>
      <c r="S15" s="570"/>
      <c r="T15" s="570"/>
      <c r="U15" s="570"/>
      <c r="V15" s="571"/>
      <c r="W15" s="557" t="s">
        <v>146</v>
      </c>
      <c r="X15" s="479"/>
      <c r="Y15" s="479"/>
      <c r="Z15" s="479"/>
      <c r="AA15" s="479"/>
      <c r="AB15" s="480"/>
      <c r="AC15" s="442">
        <v>988</v>
      </c>
      <c r="AD15" s="443"/>
      <c r="AE15" s="443"/>
      <c r="AF15" s="443"/>
      <c r="AG15" s="444"/>
      <c r="AH15" s="442">
        <v>1132</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1103108</v>
      </c>
      <c r="BO15" s="462"/>
      <c r="BP15" s="462"/>
      <c r="BQ15" s="462"/>
      <c r="BR15" s="462"/>
      <c r="BS15" s="462"/>
      <c r="BT15" s="462"/>
      <c r="BU15" s="463"/>
      <c r="BV15" s="461">
        <v>1109850</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17.3</v>
      </c>
      <c r="AD16" s="563"/>
      <c r="AE16" s="563"/>
      <c r="AF16" s="563"/>
      <c r="AG16" s="564"/>
      <c r="AH16" s="562">
        <v>19.100000000000001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6319829</v>
      </c>
      <c r="BO16" s="467"/>
      <c r="BP16" s="467"/>
      <c r="BQ16" s="467"/>
      <c r="BR16" s="467"/>
      <c r="BS16" s="467"/>
      <c r="BT16" s="467"/>
      <c r="BU16" s="468"/>
      <c r="BV16" s="466">
        <v>6344624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3480</v>
      </c>
      <c r="AD17" s="443"/>
      <c r="AE17" s="443"/>
      <c r="AF17" s="443"/>
      <c r="AG17" s="444"/>
      <c r="AH17" s="442">
        <v>3405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1357805</v>
      </c>
      <c r="BO17" s="467"/>
      <c r="BP17" s="467"/>
      <c r="BQ17" s="467"/>
      <c r="BR17" s="467"/>
      <c r="BS17" s="467"/>
      <c r="BT17" s="467"/>
      <c r="BU17" s="468"/>
      <c r="BV17" s="466">
        <v>1372800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419.29</v>
      </c>
      <c r="M18" s="531"/>
      <c r="N18" s="531"/>
      <c r="O18" s="531"/>
      <c r="P18" s="531"/>
      <c r="Q18" s="531"/>
      <c r="R18" s="532"/>
      <c r="S18" s="532"/>
      <c r="T18" s="532"/>
      <c r="U18" s="532"/>
      <c r="V18" s="533"/>
      <c r="W18" s="547"/>
      <c r="X18" s="548"/>
      <c r="Y18" s="548"/>
      <c r="Z18" s="548"/>
      <c r="AA18" s="548"/>
      <c r="AB18" s="558"/>
      <c r="AC18" s="430">
        <v>60.9</v>
      </c>
      <c r="AD18" s="431"/>
      <c r="AE18" s="431"/>
      <c r="AF18" s="431"/>
      <c r="AG18" s="534"/>
      <c r="AH18" s="430">
        <v>57.4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6692160</v>
      </c>
      <c r="BO18" s="467"/>
      <c r="BP18" s="467"/>
      <c r="BQ18" s="467"/>
      <c r="BR18" s="467"/>
      <c r="BS18" s="467"/>
      <c r="BT18" s="467"/>
      <c r="BU18" s="468"/>
      <c r="BV18" s="466">
        <v>6818434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8141917</v>
      </c>
      <c r="BO19" s="467"/>
      <c r="BP19" s="467"/>
      <c r="BQ19" s="467"/>
      <c r="BR19" s="467"/>
      <c r="BS19" s="467"/>
      <c r="BT19" s="467"/>
      <c r="BU19" s="468"/>
      <c r="BV19" s="466">
        <v>8262128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4224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12963807</v>
      </c>
      <c r="BO23" s="467"/>
      <c r="BP23" s="467"/>
      <c r="BQ23" s="467"/>
      <c r="BR23" s="467"/>
      <c r="BS23" s="467"/>
      <c r="BT23" s="467"/>
      <c r="BU23" s="468"/>
      <c r="BV23" s="466">
        <v>13184893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7500</v>
      </c>
      <c r="R24" s="443"/>
      <c r="S24" s="443"/>
      <c r="T24" s="443"/>
      <c r="U24" s="443"/>
      <c r="V24" s="444"/>
      <c r="W24" s="508"/>
      <c r="X24" s="499"/>
      <c r="Y24" s="500"/>
      <c r="Z24" s="439" t="s">
        <v>170</v>
      </c>
      <c r="AA24" s="440"/>
      <c r="AB24" s="440"/>
      <c r="AC24" s="440"/>
      <c r="AD24" s="440"/>
      <c r="AE24" s="440"/>
      <c r="AF24" s="440"/>
      <c r="AG24" s="441"/>
      <c r="AH24" s="442">
        <v>184</v>
      </c>
      <c r="AI24" s="443"/>
      <c r="AJ24" s="443"/>
      <c r="AK24" s="443"/>
      <c r="AL24" s="444"/>
      <c r="AM24" s="442">
        <v>575736</v>
      </c>
      <c r="AN24" s="443"/>
      <c r="AO24" s="443"/>
      <c r="AP24" s="443"/>
      <c r="AQ24" s="443"/>
      <c r="AR24" s="444"/>
      <c r="AS24" s="442">
        <v>3129</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7805542</v>
      </c>
      <c r="BO24" s="467"/>
      <c r="BP24" s="467"/>
      <c r="BQ24" s="467"/>
      <c r="BR24" s="467"/>
      <c r="BS24" s="467"/>
      <c r="BT24" s="467"/>
      <c r="BU24" s="468"/>
      <c r="BV24" s="466">
        <v>8359786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6370</v>
      </c>
      <c r="R25" s="443"/>
      <c r="S25" s="443"/>
      <c r="T25" s="443"/>
      <c r="U25" s="443"/>
      <c r="V25" s="444"/>
      <c r="W25" s="508"/>
      <c r="X25" s="499"/>
      <c r="Y25" s="500"/>
      <c r="Z25" s="439" t="s">
        <v>173</v>
      </c>
      <c r="AA25" s="440"/>
      <c r="AB25" s="440"/>
      <c r="AC25" s="440"/>
      <c r="AD25" s="440"/>
      <c r="AE25" s="440"/>
      <c r="AF25" s="440"/>
      <c r="AG25" s="441"/>
      <c r="AH25" s="442" t="s">
        <v>136</v>
      </c>
      <c r="AI25" s="443"/>
      <c r="AJ25" s="443"/>
      <c r="AK25" s="443"/>
      <c r="AL25" s="444"/>
      <c r="AM25" s="442" t="s">
        <v>136</v>
      </c>
      <c r="AN25" s="443"/>
      <c r="AO25" s="443"/>
      <c r="AP25" s="443"/>
      <c r="AQ25" s="443"/>
      <c r="AR25" s="444"/>
      <c r="AS25" s="442" t="s">
        <v>136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93858</v>
      </c>
      <c r="BO25" s="462"/>
      <c r="BP25" s="462"/>
      <c r="BQ25" s="462"/>
      <c r="BR25" s="462"/>
      <c r="BS25" s="462"/>
      <c r="BT25" s="462"/>
      <c r="BU25" s="463"/>
      <c r="BV25" s="461">
        <v>107105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5730</v>
      </c>
      <c r="R26" s="443"/>
      <c r="S26" s="443"/>
      <c r="T26" s="443"/>
      <c r="U26" s="443"/>
      <c r="V26" s="444"/>
      <c r="W26" s="508"/>
      <c r="X26" s="499"/>
      <c r="Y26" s="500"/>
      <c r="Z26" s="439" t="s">
        <v>176</v>
      </c>
      <c r="AA26" s="521"/>
      <c r="AB26" s="521"/>
      <c r="AC26" s="521"/>
      <c r="AD26" s="521"/>
      <c r="AE26" s="521"/>
      <c r="AF26" s="521"/>
      <c r="AG26" s="522"/>
      <c r="AH26" s="442">
        <v>12</v>
      </c>
      <c r="AI26" s="443"/>
      <c r="AJ26" s="443"/>
      <c r="AK26" s="443"/>
      <c r="AL26" s="444"/>
      <c r="AM26" s="442">
        <v>32976</v>
      </c>
      <c r="AN26" s="443"/>
      <c r="AO26" s="443"/>
      <c r="AP26" s="443"/>
      <c r="AQ26" s="443"/>
      <c r="AR26" s="444"/>
      <c r="AS26" s="442">
        <v>2748</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3040</v>
      </c>
      <c r="R27" s="443"/>
      <c r="S27" s="443"/>
      <c r="T27" s="443"/>
      <c r="U27" s="443"/>
      <c r="V27" s="444"/>
      <c r="W27" s="508"/>
      <c r="X27" s="499"/>
      <c r="Y27" s="500"/>
      <c r="Z27" s="439" t="s">
        <v>179</v>
      </c>
      <c r="AA27" s="440"/>
      <c r="AB27" s="440"/>
      <c r="AC27" s="440"/>
      <c r="AD27" s="440"/>
      <c r="AE27" s="440"/>
      <c r="AF27" s="440"/>
      <c r="AG27" s="441"/>
      <c r="AH27" s="442">
        <v>1</v>
      </c>
      <c r="AI27" s="443"/>
      <c r="AJ27" s="443"/>
      <c r="AK27" s="443"/>
      <c r="AL27" s="444"/>
      <c r="AM27" s="442" t="s">
        <v>180</v>
      </c>
      <c r="AN27" s="443"/>
      <c r="AO27" s="443"/>
      <c r="AP27" s="443"/>
      <c r="AQ27" s="443"/>
      <c r="AR27" s="444"/>
      <c r="AS27" s="442" t="s">
        <v>180</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136</v>
      </c>
      <c r="BO27" s="470"/>
      <c r="BP27" s="470"/>
      <c r="BQ27" s="470"/>
      <c r="BR27" s="470"/>
      <c r="BS27" s="470"/>
      <c r="BT27" s="470"/>
      <c r="BU27" s="471"/>
      <c r="BV27" s="469" t="s">
        <v>136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2520</v>
      </c>
      <c r="R28" s="443"/>
      <c r="S28" s="443"/>
      <c r="T28" s="443"/>
      <c r="U28" s="443"/>
      <c r="V28" s="444"/>
      <c r="W28" s="508"/>
      <c r="X28" s="499"/>
      <c r="Y28" s="500"/>
      <c r="Z28" s="439" t="s">
        <v>183</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273743</v>
      </c>
      <c r="BO28" s="462"/>
      <c r="BP28" s="462"/>
      <c r="BQ28" s="462"/>
      <c r="BR28" s="462"/>
      <c r="BS28" s="462"/>
      <c r="BT28" s="462"/>
      <c r="BU28" s="463"/>
      <c r="BV28" s="461">
        <v>488790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12</v>
      </c>
      <c r="M29" s="443"/>
      <c r="N29" s="443"/>
      <c r="O29" s="443"/>
      <c r="P29" s="444"/>
      <c r="Q29" s="442">
        <v>2100</v>
      </c>
      <c r="R29" s="443"/>
      <c r="S29" s="443"/>
      <c r="T29" s="443"/>
      <c r="U29" s="443"/>
      <c r="V29" s="444"/>
      <c r="W29" s="509"/>
      <c r="X29" s="510"/>
      <c r="Y29" s="511"/>
      <c r="Z29" s="439" t="s">
        <v>186</v>
      </c>
      <c r="AA29" s="440"/>
      <c r="AB29" s="440"/>
      <c r="AC29" s="440"/>
      <c r="AD29" s="440"/>
      <c r="AE29" s="440"/>
      <c r="AF29" s="440"/>
      <c r="AG29" s="441"/>
      <c r="AH29" s="442">
        <v>185</v>
      </c>
      <c r="AI29" s="443"/>
      <c r="AJ29" s="443"/>
      <c r="AK29" s="443"/>
      <c r="AL29" s="444"/>
      <c r="AM29" s="442">
        <v>579768</v>
      </c>
      <c r="AN29" s="443"/>
      <c r="AO29" s="443"/>
      <c r="AP29" s="443"/>
      <c r="AQ29" s="443"/>
      <c r="AR29" s="444"/>
      <c r="AS29" s="442">
        <v>3134</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1979200</v>
      </c>
      <c r="BO29" s="467"/>
      <c r="BP29" s="467"/>
      <c r="BQ29" s="467"/>
      <c r="BR29" s="467"/>
      <c r="BS29" s="467"/>
      <c r="BT29" s="467"/>
      <c r="BU29" s="468"/>
      <c r="BV29" s="466">
        <v>1886543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97.2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2686480</v>
      </c>
      <c r="BO30" s="470"/>
      <c r="BP30" s="470"/>
      <c r="BQ30" s="470"/>
      <c r="BR30" s="470"/>
      <c r="BS30" s="470"/>
      <c r="BT30" s="470"/>
      <c r="BU30" s="471"/>
      <c r="BV30" s="469">
        <v>2433359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195</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邑智郡総合事務組合（普通）</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一般財団法人邑南町開発公社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電気通信事業特別会計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国民健康保険直営診療所事業特別会計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邑智郡総合事務組合（介護）</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公益財団法人邑智郡広域振興財団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邑智郡公立病院組合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合同会社アグリサポートおーなん</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江津邑智消防組合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島根県市町村総合事務組合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島根県後期高齢者医療広域連合（普通）</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島根県後期高齢者医療広域連合（事業）</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tJKbarCybZjgfTRVvIDLzT+rvKOoB9AinlS/d0xzBkqXTCn2zdwejPasGrnUQyfd+9lZpO3g88rY+JSZ5XxSrQ==" saltValue="IXD0k6Sx2WOdkPef9izQ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4" t="s">
        <v>554</v>
      </c>
      <c r="D34" s="1244"/>
      <c r="E34" s="1245"/>
      <c r="F34" s="32">
        <v>3.98</v>
      </c>
      <c r="G34" s="33">
        <v>4.45</v>
      </c>
      <c r="H34" s="33">
        <v>2.89</v>
      </c>
      <c r="I34" s="33">
        <v>2.79</v>
      </c>
      <c r="J34" s="34">
        <v>2.93</v>
      </c>
      <c r="K34" s="22"/>
      <c r="L34" s="22"/>
      <c r="M34" s="22"/>
      <c r="N34" s="22"/>
      <c r="O34" s="22"/>
      <c r="P34" s="22"/>
    </row>
    <row r="35" spans="1:16" ht="39" customHeight="1" x14ac:dyDescent="0.15">
      <c r="A35" s="22"/>
      <c r="B35" s="35"/>
      <c r="C35" s="1238" t="s">
        <v>555</v>
      </c>
      <c r="D35" s="1239"/>
      <c r="E35" s="1240"/>
      <c r="F35" s="36">
        <v>0.19</v>
      </c>
      <c r="G35" s="37">
        <v>0.22</v>
      </c>
      <c r="H35" s="37">
        <v>0.17</v>
      </c>
      <c r="I35" s="37">
        <v>0.19</v>
      </c>
      <c r="J35" s="38">
        <v>0.57999999999999996</v>
      </c>
      <c r="K35" s="22"/>
      <c r="L35" s="22"/>
      <c r="M35" s="22"/>
      <c r="N35" s="22"/>
      <c r="O35" s="22"/>
      <c r="P35" s="22"/>
    </row>
    <row r="36" spans="1:16" ht="39" customHeight="1" x14ac:dyDescent="0.15">
      <c r="A36" s="22"/>
      <c r="B36" s="35"/>
      <c r="C36" s="1238" t="s">
        <v>556</v>
      </c>
      <c r="D36" s="1239"/>
      <c r="E36" s="1240"/>
      <c r="F36" s="36" t="s">
        <v>505</v>
      </c>
      <c r="G36" s="37" t="s">
        <v>505</v>
      </c>
      <c r="H36" s="37">
        <v>0.04</v>
      </c>
      <c r="I36" s="37">
        <v>0.21</v>
      </c>
      <c r="J36" s="38">
        <v>0.56999999999999995</v>
      </c>
      <c r="K36" s="22"/>
      <c r="L36" s="22"/>
      <c r="M36" s="22"/>
      <c r="N36" s="22"/>
      <c r="O36" s="22"/>
      <c r="P36" s="22"/>
    </row>
    <row r="37" spans="1:16" ht="39" customHeight="1" x14ac:dyDescent="0.15">
      <c r="A37" s="22"/>
      <c r="B37" s="35"/>
      <c r="C37" s="1238" t="s">
        <v>557</v>
      </c>
      <c r="D37" s="1239"/>
      <c r="E37" s="1240"/>
      <c r="F37" s="36">
        <v>0.12</v>
      </c>
      <c r="G37" s="37">
        <v>0.13</v>
      </c>
      <c r="H37" s="37">
        <v>0.12</v>
      </c>
      <c r="I37" s="37">
        <v>0.17</v>
      </c>
      <c r="J37" s="38">
        <v>0.28999999999999998</v>
      </c>
      <c r="K37" s="22"/>
      <c r="L37" s="22"/>
      <c r="M37" s="22"/>
      <c r="N37" s="22"/>
      <c r="O37" s="22"/>
      <c r="P37" s="22"/>
    </row>
    <row r="38" spans="1:16" ht="39" customHeight="1" x14ac:dyDescent="0.15">
      <c r="A38" s="22"/>
      <c r="B38" s="35"/>
      <c r="C38" s="1238" t="s">
        <v>558</v>
      </c>
      <c r="D38" s="1239"/>
      <c r="E38" s="1240"/>
      <c r="F38" s="36">
        <v>0.18</v>
      </c>
      <c r="G38" s="37">
        <v>0.94</v>
      </c>
      <c r="H38" s="37">
        <v>0.54</v>
      </c>
      <c r="I38" s="37">
        <v>0.35</v>
      </c>
      <c r="J38" s="38">
        <v>0.26</v>
      </c>
      <c r="K38" s="22"/>
      <c r="L38" s="22"/>
      <c r="M38" s="22"/>
      <c r="N38" s="22"/>
      <c r="O38" s="22"/>
      <c r="P38" s="22"/>
    </row>
    <row r="39" spans="1:16" ht="39" customHeight="1" x14ac:dyDescent="0.15">
      <c r="A39" s="22"/>
      <c r="B39" s="35"/>
      <c r="C39" s="1238" t="s">
        <v>559</v>
      </c>
      <c r="D39" s="1239"/>
      <c r="E39" s="1240"/>
      <c r="F39" s="36">
        <v>0.08</v>
      </c>
      <c r="G39" s="37">
        <v>0.02</v>
      </c>
      <c r="H39" s="37">
        <v>0.08</v>
      </c>
      <c r="I39" s="37">
        <v>0.03</v>
      </c>
      <c r="J39" s="38">
        <v>0.03</v>
      </c>
      <c r="K39" s="22"/>
      <c r="L39" s="22"/>
      <c r="M39" s="22"/>
      <c r="N39" s="22"/>
      <c r="O39" s="22"/>
      <c r="P39" s="22"/>
    </row>
    <row r="40" spans="1:16" ht="39" customHeight="1" x14ac:dyDescent="0.15">
      <c r="A40" s="22"/>
      <c r="B40" s="35"/>
      <c r="C40" s="1238" t="s">
        <v>560</v>
      </c>
      <c r="D40" s="1239"/>
      <c r="E40" s="1240"/>
      <c r="F40" s="36">
        <v>7.0000000000000007E-2</v>
      </c>
      <c r="G40" s="37">
        <v>0.02</v>
      </c>
      <c r="H40" s="37">
        <v>0.01</v>
      </c>
      <c r="I40" s="37">
        <v>0</v>
      </c>
      <c r="J40" s="38">
        <v>0.02</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561</v>
      </c>
      <c r="D42" s="1239"/>
      <c r="E42" s="1240"/>
      <c r="F42" s="36" t="s">
        <v>505</v>
      </c>
      <c r="G42" s="37" t="s">
        <v>505</v>
      </c>
      <c r="H42" s="37" t="s">
        <v>505</v>
      </c>
      <c r="I42" s="37" t="s">
        <v>505</v>
      </c>
      <c r="J42" s="38" t="s">
        <v>505</v>
      </c>
      <c r="K42" s="22"/>
      <c r="L42" s="22"/>
      <c r="M42" s="22"/>
      <c r="N42" s="22"/>
      <c r="O42" s="22"/>
      <c r="P42" s="22"/>
    </row>
    <row r="43" spans="1:16" ht="39" customHeight="1" thickBot="1" x14ac:dyDescent="0.2">
      <c r="A43" s="22"/>
      <c r="B43" s="40"/>
      <c r="C43" s="1241" t="s">
        <v>562</v>
      </c>
      <c r="D43" s="1242"/>
      <c r="E43" s="1243"/>
      <c r="F43" s="41">
        <v>0.05</v>
      </c>
      <c r="G43" s="42">
        <v>0.52</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kvCcwSess7W/a31HijJ/mpDpAHhhvSjdJ0BldXWMEoWEMuJ8baTgHimji/QJrbOOEMw7P+a9RX9l1mSMMSRBA==" saltValue="HmswlFKOUZW4UIrDPrwV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2075</v>
      </c>
      <c r="L45" s="60">
        <v>1994</v>
      </c>
      <c r="M45" s="60">
        <v>1927</v>
      </c>
      <c r="N45" s="60">
        <v>1944</v>
      </c>
      <c r="O45" s="61">
        <v>1770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505</v>
      </c>
      <c r="L46" s="64" t="s">
        <v>505</v>
      </c>
      <c r="M46" s="64" t="s">
        <v>505</v>
      </c>
      <c r="N46" s="64" t="s">
        <v>505</v>
      </c>
      <c r="O46" s="65" t="s">
        <v>505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505</v>
      </c>
      <c r="L47" s="64" t="s">
        <v>505</v>
      </c>
      <c r="M47" s="64" t="s">
        <v>505</v>
      </c>
      <c r="N47" s="64" t="s">
        <v>505</v>
      </c>
      <c r="O47" s="65" t="s">
        <v>505</v>
      </c>
      <c r="P47" s="48"/>
      <c r="Q47" s="48"/>
      <c r="R47" s="48"/>
      <c r="S47" s="48"/>
      <c r="T47" s="48"/>
      <c r="U47" s="48"/>
    </row>
    <row r="48" spans="1:21" ht="30.75" customHeight="1" x14ac:dyDescent="0.15">
      <c r="A48" s="48"/>
      <c r="B48" s="1266"/>
      <c r="C48" s="1267"/>
      <c r="D48" s="62"/>
      <c r="E48" s="1248" t="s">
        <v>15</v>
      </c>
      <c r="F48" s="1248"/>
      <c r="G48" s="1248"/>
      <c r="H48" s="1248"/>
      <c r="I48" s="1248"/>
      <c r="J48" s="1249"/>
      <c r="K48" s="63">
        <v>664</v>
      </c>
      <c r="L48" s="64">
        <v>678</v>
      </c>
      <c r="M48" s="64">
        <v>679</v>
      </c>
      <c r="N48" s="64">
        <v>692</v>
      </c>
      <c r="O48" s="65">
        <v>715</v>
      </c>
      <c r="P48" s="48"/>
      <c r="Q48" s="48"/>
      <c r="R48" s="48"/>
      <c r="S48" s="48"/>
      <c r="T48" s="48"/>
      <c r="U48" s="48"/>
    </row>
    <row r="49" spans="1:21" ht="30.75" customHeight="1" x14ac:dyDescent="0.15">
      <c r="A49" s="48"/>
      <c r="B49" s="1266"/>
      <c r="C49" s="1267"/>
      <c r="D49" s="62"/>
      <c r="E49" s="1248" t="s">
        <v>16</v>
      </c>
      <c r="F49" s="1248"/>
      <c r="G49" s="1248"/>
      <c r="H49" s="1248"/>
      <c r="I49" s="1248"/>
      <c r="J49" s="1249"/>
      <c r="K49" s="63">
        <v>86</v>
      </c>
      <c r="L49" s="64">
        <v>97</v>
      </c>
      <c r="M49" s="64">
        <v>101</v>
      </c>
      <c r="N49" s="64">
        <v>102</v>
      </c>
      <c r="O49" s="65">
        <v>109</v>
      </c>
      <c r="P49" s="48"/>
      <c r="Q49" s="48"/>
      <c r="R49" s="48"/>
      <c r="S49" s="48"/>
      <c r="T49" s="48"/>
      <c r="U49" s="48"/>
    </row>
    <row r="50" spans="1:21" ht="30.75" customHeight="1" x14ac:dyDescent="0.15">
      <c r="A50" s="48"/>
      <c r="B50" s="1266"/>
      <c r="C50" s="1267"/>
      <c r="D50" s="62"/>
      <c r="E50" s="1248" t="s">
        <v>17</v>
      </c>
      <c r="F50" s="1248"/>
      <c r="G50" s="1248"/>
      <c r="H50" s="1248"/>
      <c r="I50" s="1248"/>
      <c r="J50" s="1249"/>
      <c r="K50" s="63">
        <v>6</v>
      </c>
      <c r="L50" s="64">
        <v>6</v>
      </c>
      <c r="M50" s="64">
        <v>6</v>
      </c>
      <c r="N50" s="64">
        <v>6</v>
      </c>
      <c r="O50" s="65">
        <v>6</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1</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2045</v>
      </c>
      <c r="L52" s="64">
        <v>1998</v>
      </c>
      <c r="M52" s="64">
        <v>1970</v>
      </c>
      <c r="N52" s="64">
        <v>1965</v>
      </c>
      <c r="O52" s="65">
        <v>1801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786</v>
      </c>
      <c r="L53" s="69">
        <v>777</v>
      </c>
      <c r="M53" s="69">
        <v>743</v>
      </c>
      <c r="N53" s="69">
        <v>780</v>
      </c>
      <c r="O53" s="70">
        <v>799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54" t="s">
        <v>25</v>
      </c>
      <c r="C57" s="1255"/>
      <c r="D57" s="1258" t="s">
        <v>26</v>
      </c>
      <c r="E57" s="1259"/>
      <c r="F57" s="1259"/>
      <c r="G57" s="1259"/>
      <c r="H57" s="1259"/>
      <c r="I57" s="1259"/>
      <c r="J57" s="1260"/>
      <c r="K57" s="83"/>
      <c r="L57" s="84"/>
      <c r="M57" s="84"/>
      <c r="N57" s="84"/>
      <c r="O57" s="85"/>
    </row>
    <row r="58" spans="1:21" ht="31.5" customHeight="1" thickBot="1" x14ac:dyDescent="0.2">
      <c r="B58" s="1256"/>
      <c r="C58" s="1257"/>
      <c r="D58" s="1261" t="s">
        <v>27</v>
      </c>
      <c r="E58" s="1262"/>
      <c r="F58" s="1262"/>
      <c r="G58" s="1262"/>
      <c r="H58" s="1262"/>
      <c r="I58" s="1262"/>
      <c r="J58" s="126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LOuuEwpCjNs0YKwNyqGeUrFoXa8YFeZ5tgODB7wFdYcQwY8SKWJjGIWwrXNW/Z04ncl9GUh0uS+Giuip9I8YA==" saltValue="OTDaBoFWYSRHsxkazdyM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84" t="s">
        <v>30</v>
      </c>
      <c r="C41" s="1285"/>
      <c r="D41" s="102"/>
      <c r="E41" s="1286" t="s">
        <v>31</v>
      </c>
      <c r="F41" s="1286"/>
      <c r="G41" s="1286"/>
      <c r="H41" s="1287"/>
      <c r="I41" s="103">
        <v>15421</v>
      </c>
      <c r="J41" s="104">
        <v>14516</v>
      </c>
      <c r="K41" s="104">
        <v>13762</v>
      </c>
      <c r="L41" s="104">
        <v>13185</v>
      </c>
      <c r="M41" s="105">
        <v>12964</v>
      </c>
    </row>
    <row r="42" spans="2:13" ht="27.75" customHeight="1" x14ac:dyDescent="0.15">
      <c r="B42" s="1274"/>
      <c r="C42" s="1275"/>
      <c r="D42" s="106"/>
      <c r="E42" s="1278" t="s">
        <v>32</v>
      </c>
      <c r="F42" s="1278"/>
      <c r="G42" s="1278"/>
      <c r="H42" s="1279"/>
      <c r="I42" s="107">
        <v>60</v>
      </c>
      <c r="J42" s="108">
        <v>54</v>
      </c>
      <c r="K42" s="108">
        <v>47</v>
      </c>
      <c r="L42" s="108">
        <v>41</v>
      </c>
      <c r="M42" s="109">
        <v>34</v>
      </c>
    </row>
    <row r="43" spans="2:13" ht="27.75" customHeight="1" x14ac:dyDescent="0.15">
      <c r="B43" s="1274"/>
      <c r="C43" s="1275"/>
      <c r="D43" s="106"/>
      <c r="E43" s="1278" t="s">
        <v>33</v>
      </c>
      <c r="F43" s="1278"/>
      <c r="G43" s="1278"/>
      <c r="H43" s="1279"/>
      <c r="I43" s="107">
        <v>9334</v>
      </c>
      <c r="J43" s="108">
        <v>8955</v>
      </c>
      <c r="K43" s="108">
        <v>8357</v>
      </c>
      <c r="L43" s="108">
        <v>8109</v>
      </c>
      <c r="M43" s="109">
        <v>7534</v>
      </c>
    </row>
    <row r="44" spans="2:13" ht="27.75" customHeight="1" x14ac:dyDescent="0.15">
      <c r="B44" s="1274"/>
      <c r="C44" s="1275"/>
      <c r="D44" s="106"/>
      <c r="E44" s="1278" t="s">
        <v>34</v>
      </c>
      <c r="F44" s="1278"/>
      <c r="G44" s="1278"/>
      <c r="H44" s="1279"/>
      <c r="I44" s="107">
        <v>949</v>
      </c>
      <c r="J44" s="108">
        <v>885</v>
      </c>
      <c r="K44" s="108">
        <v>768</v>
      </c>
      <c r="L44" s="108">
        <v>656</v>
      </c>
      <c r="M44" s="109">
        <v>559</v>
      </c>
    </row>
    <row r="45" spans="2:13" ht="27.75" customHeight="1" x14ac:dyDescent="0.15">
      <c r="B45" s="1274"/>
      <c r="C45" s="1275"/>
      <c r="D45" s="106"/>
      <c r="E45" s="1278" t="s">
        <v>35</v>
      </c>
      <c r="F45" s="1278"/>
      <c r="G45" s="1278"/>
      <c r="H45" s="1279"/>
      <c r="I45" s="107">
        <v>2162</v>
      </c>
      <c r="J45" s="108">
        <v>2179</v>
      </c>
      <c r="K45" s="108">
        <v>2167</v>
      </c>
      <c r="L45" s="108">
        <v>2109</v>
      </c>
      <c r="M45" s="109">
        <v>2029</v>
      </c>
    </row>
    <row r="46" spans="2:13" ht="27.75" customHeight="1" x14ac:dyDescent="0.15">
      <c r="B46" s="1274"/>
      <c r="C46" s="1275"/>
      <c r="D46" s="110"/>
      <c r="E46" s="1278" t="s">
        <v>36</v>
      </c>
      <c r="F46" s="1278"/>
      <c r="G46" s="1278"/>
      <c r="H46" s="1279"/>
      <c r="I46" s="107" t="s">
        <v>505</v>
      </c>
      <c r="J46" s="108" t="s">
        <v>505</v>
      </c>
      <c r="K46" s="108" t="s">
        <v>505</v>
      </c>
      <c r="L46" s="108" t="s">
        <v>505</v>
      </c>
      <c r="M46" s="109" t="s">
        <v>505</v>
      </c>
    </row>
    <row r="47" spans="2:13" ht="27.75" customHeight="1" x14ac:dyDescent="0.15">
      <c r="B47" s="1274"/>
      <c r="C47" s="1275"/>
      <c r="D47" s="111"/>
      <c r="E47" s="1288" t="s">
        <v>37</v>
      </c>
      <c r="F47" s="1289"/>
      <c r="G47" s="1289"/>
      <c r="H47" s="1290"/>
      <c r="I47" s="107" t="s">
        <v>505</v>
      </c>
      <c r="J47" s="108" t="s">
        <v>505</v>
      </c>
      <c r="K47" s="108" t="s">
        <v>505</v>
      </c>
      <c r="L47" s="108" t="s">
        <v>505</v>
      </c>
      <c r="M47" s="109" t="s">
        <v>505</v>
      </c>
    </row>
    <row r="48" spans="2:13" ht="27.75" customHeight="1" x14ac:dyDescent="0.15">
      <c r="B48" s="1274"/>
      <c r="C48" s="1275"/>
      <c r="D48" s="106"/>
      <c r="E48" s="1278" t="s">
        <v>38</v>
      </c>
      <c r="F48" s="1278"/>
      <c r="G48" s="1278"/>
      <c r="H48" s="1279"/>
      <c r="I48" s="107" t="s">
        <v>505</v>
      </c>
      <c r="J48" s="108" t="s">
        <v>505</v>
      </c>
      <c r="K48" s="108" t="s">
        <v>505</v>
      </c>
      <c r="L48" s="108" t="s">
        <v>505</v>
      </c>
      <c r="M48" s="109" t="s">
        <v>505</v>
      </c>
    </row>
    <row r="49" spans="2:13" ht="27.75" customHeight="1" x14ac:dyDescent="0.15">
      <c r="B49" s="1276"/>
      <c r="C49" s="1277"/>
      <c r="D49" s="106"/>
      <c r="E49" s="1278" t="s">
        <v>39</v>
      </c>
      <c r="F49" s="1278"/>
      <c r="G49" s="1278"/>
      <c r="H49" s="1279"/>
      <c r="I49" s="107" t="s">
        <v>505</v>
      </c>
      <c r="J49" s="108" t="s">
        <v>505</v>
      </c>
      <c r="K49" s="108" t="s">
        <v>505</v>
      </c>
      <c r="L49" s="108" t="s">
        <v>505</v>
      </c>
      <c r="M49" s="109" t="s">
        <v>505</v>
      </c>
    </row>
    <row r="50" spans="2:13" ht="27.75" customHeight="1" x14ac:dyDescent="0.15">
      <c r="B50" s="1272" t="s">
        <v>40</v>
      </c>
      <c r="C50" s="1273"/>
      <c r="D50" s="112"/>
      <c r="E50" s="1278" t="s">
        <v>41</v>
      </c>
      <c r="F50" s="1278"/>
      <c r="G50" s="1278"/>
      <c r="H50" s="1279"/>
      <c r="I50" s="107">
        <v>3152</v>
      </c>
      <c r="J50" s="108">
        <v>3378</v>
      </c>
      <c r="K50" s="108">
        <v>3479</v>
      </c>
      <c r="L50" s="108">
        <v>3453</v>
      </c>
      <c r="M50" s="109">
        <v>3572</v>
      </c>
    </row>
    <row r="51" spans="2:13" ht="27.75" customHeight="1" x14ac:dyDescent="0.15">
      <c r="B51" s="1274"/>
      <c r="C51" s="1275"/>
      <c r="D51" s="106"/>
      <c r="E51" s="1278" t="s">
        <v>42</v>
      </c>
      <c r="F51" s="1278"/>
      <c r="G51" s="1278"/>
      <c r="H51" s="1279"/>
      <c r="I51" s="107">
        <v>457</v>
      </c>
      <c r="J51" s="108">
        <v>482</v>
      </c>
      <c r="K51" s="108">
        <v>534</v>
      </c>
      <c r="L51" s="108">
        <v>498</v>
      </c>
      <c r="M51" s="109">
        <v>462</v>
      </c>
    </row>
    <row r="52" spans="2:13" ht="27.75" customHeight="1" x14ac:dyDescent="0.15">
      <c r="B52" s="1276"/>
      <c r="C52" s="1277"/>
      <c r="D52" s="106"/>
      <c r="E52" s="1278" t="s">
        <v>43</v>
      </c>
      <c r="F52" s="1278"/>
      <c r="G52" s="1278"/>
      <c r="H52" s="1279"/>
      <c r="I52" s="107">
        <v>17145</v>
      </c>
      <c r="J52" s="108">
        <v>16059</v>
      </c>
      <c r="K52" s="108">
        <v>15309</v>
      </c>
      <c r="L52" s="108">
        <v>14639</v>
      </c>
      <c r="M52" s="109">
        <v>14164</v>
      </c>
    </row>
    <row r="53" spans="2:13" ht="27.75" customHeight="1" thickBot="1" x14ac:dyDescent="0.2">
      <c r="B53" s="1280" t="s">
        <v>44</v>
      </c>
      <c r="C53" s="1281"/>
      <c r="D53" s="113"/>
      <c r="E53" s="1282" t="s">
        <v>45</v>
      </c>
      <c r="F53" s="1282"/>
      <c r="G53" s="1282"/>
      <c r="H53" s="1283"/>
      <c r="I53" s="114">
        <v>7171</v>
      </c>
      <c r="J53" s="115">
        <v>6669</v>
      </c>
      <c r="K53" s="115">
        <v>5779</v>
      </c>
      <c r="L53" s="115">
        <v>5510</v>
      </c>
      <c r="M53" s="116">
        <v>4923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d/eoZDguW6Kt0Jk1SDMdRSrAIXKgvjx2oF4Mc8o0BKOKmoXomed/H83fYSaA4fBZDfbZy/Gz4kxGUE6pEODEQ==" saltValue="uatPSskOdvY9Q0Dd5U+8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299" t="s">
        <v>48</v>
      </c>
      <c r="D55" s="1299"/>
      <c r="E55" s="1300"/>
      <c r="F55" s="128">
        <v>491</v>
      </c>
      <c r="G55" s="128">
        <v>489</v>
      </c>
      <c r="H55" s="129">
        <v>274</v>
      </c>
    </row>
    <row r="56" spans="2:8" ht="52.5" customHeight="1" x14ac:dyDescent="0.15">
      <c r="B56" s="130"/>
      <c r="C56" s="1301" t="s">
        <v>49</v>
      </c>
      <c r="D56" s="1301"/>
      <c r="E56" s="1302"/>
      <c r="F56" s="131">
        <v>1965</v>
      </c>
      <c r="G56" s="131">
        <v>1887</v>
      </c>
      <c r="H56" s="132">
        <v>1979</v>
      </c>
    </row>
    <row r="57" spans="2:8" ht="53.25" customHeight="1" x14ac:dyDescent="0.15">
      <c r="B57" s="130"/>
      <c r="C57" s="1303" t="s">
        <v>50</v>
      </c>
      <c r="D57" s="1303"/>
      <c r="E57" s="1304"/>
      <c r="F57" s="133">
        <v>2409</v>
      </c>
      <c r="G57" s="133">
        <v>2433</v>
      </c>
      <c r="H57" s="134">
        <v>2686</v>
      </c>
    </row>
    <row r="58" spans="2:8" ht="45.75" customHeight="1" x14ac:dyDescent="0.15">
      <c r="B58" s="135"/>
      <c r="C58" s="1291" t="s">
        <v>574</v>
      </c>
      <c r="D58" s="1292"/>
      <c r="E58" s="1293"/>
      <c r="F58" s="136">
        <v>1565</v>
      </c>
      <c r="G58" s="136">
        <v>1565</v>
      </c>
      <c r="H58" s="137">
        <v>1565</v>
      </c>
    </row>
    <row r="59" spans="2:8" ht="45.75" customHeight="1" x14ac:dyDescent="0.15">
      <c r="B59" s="135"/>
      <c r="C59" s="1291" t="s">
        <v>575</v>
      </c>
      <c r="D59" s="1292"/>
      <c r="E59" s="1293"/>
      <c r="F59" s="136">
        <v>0</v>
      </c>
      <c r="G59" s="136">
        <v>47</v>
      </c>
      <c r="H59" s="137">
        <v>293</v>
      </c>
    </row>
    <row r="60" spans="2:8" ht="45.75" customHeight="1" x14ac:dyDescent="0.15">
      <c r="B60" s="135"/>
      <c r="C60" s="1291" t="s">
        <v>576</v>
      </c>
      <c r="D60" s="1292"/>
      <c r="E60" s="1293"/>
      <c r="F60" s="136">
        <v>302</v>
      </c>
      <c r="G60" s="136">
        <v>294</v>
      </c>
      <c r="H60" s="137">
        <v>292</v>
      </c>
    </row>
    <row r="61" spans="2:8" ht="45.75" customHeight="1" x14ac:dyDescent="0.15">
      <c r="B61" s="135"/>
      <c r="C61" s="1291" t="s">
        <v>577</v>
      </c>
      <c r="D61" s="1292"/>
      <c r="E61" s="1293"/>
      <c r="F61" s="136">
        <v>135</v>
      </c>
      <c r="G61" s="136">
        <v>135</v>
      </c>
      <c r="H61" s="137">
        <v>135</v>
      </c>
    </row>
    <row r="62" spans="2:8" ht="45.75" customHeight="1" thickBot="1" x14ac:dyDescent="0.2">
      <c r="B62" s="138"/>
      <c r="C62" s="1294" t="s">
        <v>573</v>
      </c>
      <c r="D62" s="1295"/>
      <c r="E62" s="1296"/>
      <c r="F62" s="139">
        <v>15</v>
      </c>
      <c r="G62" s="139">
        <v>36</v>
      </c>
      <c r="H62" s="140">
        <v>92</v>
      </c>
    </row>
    <row r="63" spans="2:8" ht="52.5" customHeight="1" thickBot="1" x14ac:dyDescent="0.2">
      <c r="B63" s="141"/>
      <c r="C63" s="1297" t="s">
        <v>51</v>
      </c>
      <c r="D63" s="1297"/>
      <c r="E63" s="1298"/>
      <c r="F63" s="142">
        <v>4865</v>
      </c>
      <c r="G63" s="142">
        <v>4809</v>
      </c>
      <c r="H63" s="143">
        <v>4939</v>
      </c>
    </row>
    <row r="64" spans="2:8" ht="15" customHeight="1" x14ac:dyDescent="0.15"/>
  </sheetData>
  <sheetProtection algorithmName="SHA-512" hashValue="4bGhzUUXFdUT7jMegDWtLbUNXWgOm8qeNGpXygTB+82KEmRQ5jr7VmVqq2S2lOTFHx2ObDATBqNsh7hzkcYtcg==" saltValue="uMerH/nwxlAMPfXWrA/j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7" t="s">
        <v>595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588</v>
      </c>
    </row>
    <row r="50" spans="1:109" x14ac:dyDescent="0.15">
      <c r="B50" s="395"/>
      <c r="G50" s="1311"/>
      <c r="H50" s="1311"/>
      <c r="I50" s="1311"/>
      <c r="J50" s="1311"/>
      <c r="K50" s="405"/>
      <c r="L50" s="405"/>
      <c r="M50" s="406"/>
      <c r="N50" s="406"/>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546</v>
      </c>
      <c r="BQ50" s="1310"/>
      <c r="BR50" s="1310"/>
      <c r="BS50" s="1310"/>
      <c r="BT50" s="1310"/>
      <c r="BU50" s="1310"/>
      <c r="BV50" s="1310"/>
      <c r="BW50" s="1310"/>
      <c r="BX50" s="1310" t="s">
        <v>547</v>
      </c>
      <c r="BY50" s="1310"/>
      <c r="BZ50" s="1310"/>
      <c r="CA50" s="1310"/>
      <c r="CB50" s="1310"/>
      <c r="CC50" s="1310"/>
      <c r="CD50" s="1310"/>
      <c r="CE50" s="1310"/>
      <c r="CF50" s="1310" t="s">
        <v>548</v>
      </c>
      <c r="CG50" s="1310"/>
      <c r="CH50" s="1310"/>
      <c r="CI50" s="1310"/>
      <c r="CJ50" s="1310"/>
      <c r="CK50" s="1310"/>
      <c r="CL50" s="1310"/>
      <c r="CM50" s="1310"/>
      <c r="CN50" s="1310" t="s">
        <v>549</v>
      </c>
      <c r="CO50" s="1310"/>
      <c r="CP50" s="1310"/>
      <c r="CQ50" s="1310"/>
      <c r="CR50" s="1310"/>
      <c r="CS50" s="1310"/>
      <c r="CT50" s="1310"/>
      <c r="CU50" s="1310"/>
      <c r="CV50" s="1310" t="s">
        <v>550</v>
      </c>
      <c r="CW50" s="1310"/>
      <c r="CX50" s="1310"/>
      <c r="CY50" s="1310"/>
      <c r="CZ50" s="1310"/>
      <c r="DA50" s="1310"/>
      <c r="DB50" s="1310"/>
      <c r="DC50" s="1310"/>
    </row>
    <row r="51" spans="1:109" ht="13.5" customHeight="1" x14ac:dyDescent="0.15">
      <c r="B51" s="395"/>
      <c r="G51" s="1313"/>
      <c r="H51" s="1313"/>
      <c r="I51" s="1326"/>
      <c r="J51" s="1326"/>
      <c r="K51" s="1312"/>
      <c r="L51" s="1312"/>
      <c r="M51" s="1312"/>
      <c r="N51" s="1312"/>
      <c r="AM51" s="404"/>
      <c r="AN51" s="1308" t="s">
        <v>589</v>
      </c>
      <c r="AO51" s="1308"/>
      <c r="AP51" s="1308"/>
      <c r="AQ51" s="1308"/>
      <c r="AR51" s="1308"/>
      <c r="AS51" s="1308"/>
      <c r="AT51" s="1308"/>
      <c r="AU51" s="1308"/>
      <c r="AV51" s="1308"/>
      <c r="AW51" s="1308"/>
      <c r="AX51" s="1308"/>
      <c r="AY51" s="1308"/>
      <c r="AZ51" s="1308"/>
      <c r="BA51" s="1308"/>
      <c r="BB51" s="1308" t="s">
        <v>590</v>
      </c>
      <c r="BC51" s="1308"/>
      <c r="BD51" s="1308"/>
      <c r="BE51" s="1308"/>
      <c r="BF51" s="1308"/>
      <c r="BG51" s="1308"/>
      <c r="BH51" s="1308"/>
      <c r="BI51" s="1308"/>
      <c r="BJ51" s="1308"/>
      <c r="BK51" s="1308"/>
      <c r="BL51" s="1308"/>
      <c r="BM51" s="1308"/>
      <c r="BN51" s="1308"/>
      <c r="BO51" s="1308"/>
      <c r="BP51" s="1305">
        <v>127.5</v>
      </c>
      <c r="BQ51" s="1305"/>
      <c r="BR51" s="1305"/>
      <c r="BS51" s="1305"/>
      <c r="BT51" s="1305"/>
      <c r="BU51" s="1305"/>
      <c r="BV51" s="1305"/>
      <c r="BW51" s="1305"/>
      <c r="BX51" s="1305">
        <v>122.5</v>
      </c>
      <c r="BY51" s="1305"/>
      <c r="BZ51" s="1305"/>
      <c r="CA51" s="1305"/>
      <c r="CB51" s="1305"/>
      <c r="CC51" s="1305"/>
      <c r="CD51" s="1305"/>
      <c r="CE51" s="1305"/>
      <c r="CF51" s="1305">
        <v>109</v>
      </c>
      <c r="CG51" s="1305"/>
      <c r="CH51" s="1305"/>
      <c r="CI51" s="1305"/>
      <c r="CJ51" s="1305"/>
      <c r="CK51" s="1305"/>
      <c r="CL51" s="1305"/>
      <c r="CM51" s="1305"/>
      <c r="CN51" s="1305">
        <v>108.5</v>
      </c>
      <c r="CO51" s="1305"/>
      <c r="CP51" s="1305"/>
      <c r="CQ51" s="1305"/>
      <c r="CR51" s="1305"/>
      <c r="CS51" s="1305"/>
      <c r="CT51" s="1305"/>
      <c r="CU51" s="1305"/>
      <c r="CV51" s="1305">
        <v>96.3</v>
      </c>
      <c r="CW51" s="1305"/>
      <c r="CX51" s="1305"/>
      <c r="CY51" s="1305"/>
      <c r="CZ51" s="1305"/>
      <c r="DA51" s="1305"/>
      <c r="DB51" s="1305"/>
      <c r="DC51" s="1305"/>
    </row>
    <row r="52" spans="1:109" x14ac:dyDescent="0.15">
      <c r="B52" s="395"/>
      <c r="G52" s="1313"/>
      <c r="H52" s="1313"/>
      <c r="I52" s="1326"/>
      <c r="J52" s="1326"/>
      <c r="K52" s="1312"/>
      <c r="L52" s="1312"/>
      <c r="M52" s="1312"/>
      <c r="N52" s="1312"/>
      <c r="AM52" s="404"/>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3"/>
      <c r="B53" s="395"/>
      <c r="G53" s="1313"/>
      <c r="H53" s="1313"/>
      <c r="I53" s="1311"/>
      <c r="J53" s="1311"/>
      <c r="K53" s="1312"/>
      <c r="L53" s="1312"/>
      <c r="M53" s="1312"/>
      <c r="N53" s="1312"/>
      <c r="AM53" s="404"/>
      <c r="AN53" s="1308"/>
      <c r="AO53" s="1308"/>
      <c r="AP53" s="1308"/>
      <c r="AQ53" s="1308"/>
      <c r="AR53" s="1308"/>
      <c r="AS53" s="1308"/>
      <c r="AT53" s="1308"/>
      <c r="AU53" s="1308"/>
      <c r="AV53" s="1308"/>
      <c r="AW53" s="1308"/>
      <c r="AX53" s="1308"/>
      <c r="AY53" s="1308"/>
      <c r="AZ53" s="1308"/>
      <c r="BA53" s="1308"/>
      <c r="BB53" s="1308" t="s">
        <v>591</v>
      </c>
      <c r="BC53" s="1308"/>
      <c r="BD53" s="1308"/>
      <c r="BE53" s="1308"/>
      <c r="BF53" s="1308"/>
      <c r="BG53" s="1308"/>
      <c r="BH53" s="1308"/>
      <c r="BI53" s="1308"/>
      <c r="BJ53" s="1308"/>
      <c r="BK53" s="1308"/>
      <c r="BL53" s="1308"/>
      <c r="BM53" s="1308"/>
      <c r="BN53" s="1308"/>
      <c r="BO53" s="1308"/>
      <c r="BP53" s="1305">
        <v>51.7</v>
      </c>
      <c r="BQ53" s="1305"/>
      <c r="BR53" s="1305"/>
      <c r="BS53" s="1305"/>
      <c r="BT53" s="1305"/>
      <c r="BU53" s="1305"/>
      <c r="BV53" s="1305"/>
      <c r="BW53" s="1305"/>
      <c r="BX53" s="1305">
        <v>51.7</v>
      </c>
      <c r="BY53" s="1305"/>
      <c r="BZ53" s="1305"/>
      <c r="CA53" s="1305"/>
      <c r="CB53" s="1305"/>
      <c r="CC53" s="1305"/>
      <c r="CD53" s="1305"/>
      <c r="CE53" s="1305"/>
      <c r="CF53" s="1305">
        <v>55.4</v>
      </c>
      <c r="CG53" s="1305"/>
      <c r="CH53" s="1305"/>
      <c r="CI53" s="1305"/>
      <c r="CJ53" s="1305"/>
      <c r="CK53" s="1305"/>
      <c r="CL53" s="1305"/>
      <c r="CM53" s="1305"/>
      <c r="CN53" s="1305">
        <v>54.4</v>
      </c>
      <c r="CO53" s="1305"/>
      <c r="CP53" s="1305"/>
      <c r="CQ53" s="1305"/>
      <c r="CR53" s="1305"/>
      <c r="CS53" s="1305"/>
      <c r="CT53" s="1305"/>
      <c r="CU53" s="1305"/>
      <c r="CV53" s="1305">
        <v>56.9</v>
      </c>
      <c r="CW53" s="1305"/>
      <c r="CX53" s="1305"/>
      <c r="CY53" s="1305"/>
      <c r="CZ53" s="1305"/>
      <c r="DA53" s="1305"/>
      <c r="DB53" s="1305"/>
      <c r="DC53" s="1305"/>
    </row>
    <row r="54" spans="1:109" x14ac:dyDescent="0.15">
      <c r="A54" s="403"/>
      <c r="B54" s="395"/>
      <c r="G54" s="1313"/>
      <c r="H54" s="1313"/>
      <c r="I54" s="1311"/>
      <c r="J54" s="1311"/>
      <c r="K54" s="1312"/>
      <c r="L54" s="1312"/>
      <c r="M54" s="1312"/>
      <c r="N54" s="1312"/>
      <c r="AM54" s="404"/>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3"/>
      <c r="B55" s="395"/>
      <c r="G55" s="1311"/>
      <c r="H55" s="1311"/>
      <c r="I55" s="1311"/>
      <c r="J55" s="1311"/>
      <c r="K55" s="1312"/>
      <c r="L55" s="1312"/>
      <c r="M55" s="1312"/>
      <c r="N55" s="1312"/>
      <c r="AN55" s="1310" t="s">
        <v>592</v>
      </c>
      <c r="AO55" s="1310"/>
      <c r="AP55" s="1310"/>
      <c r="AQ55" s="1310"/>
      <c r="AR55" s="1310"/>
      <c r="AS55" s="1310"/>
      <c r="AT55" s="1310"/>
      <c r="AU55" s="1310"/>
      <c r="AV55" s="1310"/>
      <c r="AW55" s="1310"/>
      <c r="AX55" s="1310"/>
      <c r="AY55" s="1310"/>
      <c r="AZ55" s="1310"/>
      <c r="BA55" s="1310"/>
      <c r="BB55" s="1308" t="s">
        <v>590</v>
      </c>
      <c r="BC55" s="1308"/>
      <c r="BD55" s="1308"/>
      <c r="BE55" s="1308"/>
      <c r="BF55" s="1308"/>
      <c r="BG55" s="1308"/>
      <c r="BH55" s="1308"/>
      <c r="BI55" s="1308"/>
      <c r="BJ55" s="1308"/>
      <c r="BK55" s="1308"/>
      <c r="BL55" s="1308"/>
      <c r="BM55" s="1308"/>
      <c r="BN55" s="1308"/>
      <c r="BO55" s="1308"/>
      <c r="BP55" s="1305">
        <v>58.9</v>
      </c>
      <c r="BQ55" s="1305"/>
      <c r="BR55" s="1305"/>
      <c r="BS55" s="1305"/>
      <c r="BT55" s="1305"/>
      <c r="BU55" s="1305"/>
      <c r="BV55" s="1305"/>
      <c r="BW55" s="1305"/>
      <c r="BX55" s="1305">
        <v>51.4</v>
      </c>
      <c r="BY55" s="1305"/>
      <c r="BZ55" s="1305"/>
      <c r="CA55" s="1305"/>
      <c r="CB55" s="1305"/>
      <c r="CC55" s="1305"/>
      <c r="CD55" s="1305"/>
      <c r="CE55" s="1305"/>
      <c r="CF55" s="1305">
        <v>46.8</v>
      </c>
      <c r="CG55" s="1305"/>
      <c r="CH55" s="1305"/>
      <c r="CI55" s="1305"/>
      <c r="CJ55" s="1305"/>
      <c r="CK55" s="1305"/>
      <c r="CL55" s="1305"/>
      <c r="CM55" s="1305"/>
      <c r="CN55" s="1305">
        <v>48.4</v>
      </c>
      <c r="CO55" s="1305"/>
      <c r="CP55" s="1305"/>
      <c r="CQ55" s="1305"/>
      <c r="CR55" s="1305"/>
      <c r="CS55" s="1305"/>
      <c r="CT55" s="1305"/>
      <c r="CU55" s="1305"/>
      <c r="CV55" s="1305">
        <v>43</v>
      </c>
      <c r="CW55" s="1305"/>
      <c r="CX55" s="1305"/>
      <c r="CY55" s="1305"/>
      <c r="CZ55" s="1305"/>
      <c r="DA55" s="1305"/>
      <c r="DB55" s="1305"/>
      <c r="DC55" s="1305"/>
    </row>
    <row r="56" spans="1:109" x14ac:dyDescent="0.15">
      <c r="A56" s="403"/>
      <c r="B56" s="395"/>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3" customFormat="1" x14ac:dyDescent="0.15">
      <c r="B57" s="407"/>
      <c r="G57" s="1311"/>
      <c r="H57" s="1311"/>
      <c r="I57" s="1306"/>
      <c r="J57" s="1306"/>
      <c r="K57" s="1312"/>
      <c r="L57" s="1312"/>
      <c r="M57" s="1312"/>
      <c r="N57" s="1312"/>
      <c r="AM57" s="388"/>
      <c r="AN57" s="1310"/>
      <c r="AO57" s="1310"/>
      <c r="AP57" s="1310"/>
      <c r="AQ57" s="1310"/>
      <c r="AR57" s="1310"/>
      <c r="AS57" s="1310"/>
      <c r="AT57" s="1310"/>
      <c r="AU57" s="1310"/>
      <c r="AV57" s="1310"/>
      <c r="AW57" s="1310"/>
      <c r="AX57" s="1310"/>
      <c r="AY57" s="1310"/>
      <c r="AZ57" s="1310"/>
      <c r="BA57" s="1310"/>
      <c r="BB57" s="1308" t="s">
        <v>591</v>
      </c>
      <c r="BC57" s="1308"/>
      <c r="BD57" s="1308"/>
      <c r="BE57" s="1308"/>
      <c r="BF57" s="1308"/>
      <c r="BG57" s="1308"/>
      <c r="BH57" s="1308"/>
      <c r="BI57" s="1308"/>
      <c r="BJ57" s="1308"/>
      <c r="BK57" s="1308"/>
      <c r="BL57" s="1308"/>
      <c r="BM57" s="1308"/>
      <c r="BN57" s="1308"/>
      <c r="BO57" s="1308"/>
      <c r="BP57" s="1305">
        <v>55.6</v>
      </c>
      <c r="BQ57" s="1305"/>
      <c r="BR57" s="1305"/>
      <c r="BS57" s="1305"/>
      <c r="BT57" s="1305"/>
      <c r="BU57" s="1305"/>
      <c r="BV57" s="1305"/>
      <c r="BW57" s="1305"/>
      <c r="BX57" s="1305">
        <v>59.8</v>
      </c>
      <c r="BY57" s="1305"/>
      <c r="BZ57" s="1305"/>
      <c r="CA57" s="1305"/>
      <c r="CB57" s="1305"/>
      <c r="CC57" s="1305"/>
      <c r="CD57" s="1305"/>
      <c r="CE57" s="1305"/>
      <c r="CF57" s="1305">
        <v>61.4</v>
      </c>
      <c r="CG57" s="1305"/>
      <c r="CH57" s="1305"/>
      <c r="CI57" s="1305"/>
      <c r="CJ57" s="1305"/>
      <c r="CK57" s="1305"/>
      <c r="CL57" s="1305"/>
      <c r="CM57" s="1305"/>
      <c r="CN57" s="1305">
        <v>61.4</v>
      </c>
      <c r="CO57" s="1305"/>
      <c r="CP57" s="1305"/>
      <c r="CQ57" s="1305"/>
      <c r="CR57" s="1305"/>
      <c r="CS57" s="1305"/>
      <c r="CT57" s="1305"/>
      <c r="CU57" s="1305"/>
      <c r="CV57" s="1305">
        <v>62.5</v>
      </c>
      <c r="CW57" s="1305"/>
      <c r="CX57" s="1305"/>
      <c r="CY57" s="1305"/>
      <c r="CZ57" s="1305"/>
      <c r="DA57" s="1305"/>
      <c r="DB57" s="1305"/>
      <c r="DC57" s="1305"/>
      <c r="DD57" s="408"/>
      <c r="DE57" s="407"/>
    </row>
    <row r="58" spans="1:109" s="403" customFormat="1" x14ac:dyDescent="0.15">
      <c r="A58" s="388"/>
      <c r="B58" s="407"/>
      <c r="G58" s="1311"/>
      <c r="H58" s="1311"/>
      <c r="I58" s="1306"/>
      <c r="J58" s="1306"/>
      <c r="K58" s="1312"/>
      <c r="L58" s="1312"/>
      <c r="M58" s="1312"/>
      <c r="N58" s="1312"/>
      <c r="AM58" s="388"/>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593</v>
      </c>
    </row>
    <row r="64" spans="1:109" x14ac:dyDescent="0.15">
      <c r="B64" s="395"/>
      <c r="G64" s="402"/>
      <c r="I64" s="415"/>
      <c r="J64" s="415"/>
      <c r="K64" s="415"/>
      <c r="L64" s="415"/>
      <c r="M64" s="415"/>
      <c r="N64" s="416"/>
      <c r="AM64" s="402"/>
      <c r="AN64" s="402" t="s">
        <v>587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596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588</v>
      </c>
    </row>
    <row r="72" spans="2:107" x14ac:dyDescent="0.15">
      <c r="B72" s="395"/>
      <c r="G72" s="1311"/>
      <c r="H72" s="1311"/>
      <c r="I72" s="1311"/>
      <c r="J72" s="1311"/>
      <c r="K72" s="405"/>
      <c r="L72" s="405"/>
      <c r="M72" s="406"/>
      <c r="N72" s="406"/>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546</v>
      </c>
      <c r="BQ72" s="1310"/>
      <c r="BR72" s="1310"/>
      <c r="BS72" s="1310"/>
      <c r="BT72" s="1310"/>
      <c r="BU72" s="1310"/>
      <c r="BV72" s="1310"/>
      <c r="BW72" s="1310"/>
      <c r="BX72" s="1310" t="s">
        <v>547</v>
      </c>
      <c r="BY72" s="1310"/>
      <c r="BZ72" s="1310"/>
      <c r="CA72" s="1310"/>
      <c r="CB72" s="1310"/>
      <c r="CC72" s="1310"/>
      <c r="CD72" s="1310"/>
      <c r="CE72" s="1310"/>
      <c r="CF72" s="1310" t="s">
        <v>548</v>
      </c>
      <c r="CG72" s="1310"/>
      <c r="CH72" s="1310"/>
      <c r="CI72" s="1310"/>
      <c r="CJ72" s="1310"/>
      <c r="CK72" s="1310"/>
      <c r="CL72" s="1310"/>
      <c r="CM72" s="1310"/>
      <c r="CN72" s="1310" t="s">
        <v>549</v>
      </c>
      <c r="CO72" s="1310"/>
      <c r="CP72" s="1310"/>
      <c r="CQ72" s="1310"/>
      <c r="CR72" s="1310"/>
      <c r="CS72" s="1310"/>
      <c r="CT72" s="1310"/>
      <c r="CU72" s="1310"/>
      <c r="CV72" s="1310" t="s">
        <v>550</v>
      </c>
      <c r="CW72" s="1310"/>
      <c r="CX72" s="1310"/>
      <c r="CY72" s="1310"/>
      <c r="CZ72" s="1310"/>
      <c r="DA72" s="1310"/>
      <c r="DB72" s="1310"/>
      <c r="DC72" s="1310"/>
    </row>
    <row r="73" spans="2:107" x14ac:dyDescent="0.15">
      <c r="B73" s="395"/>
      <c r="G73" s="1313"/>
      <c r="H73" s="1313"/>
      <c r="I73" s="1313"/>
      <c r="J73" s="1313"/>
      <c r="K73" s="1309"/>
      <c r="L73" s="1309"/>
      <c r="M73" s="1309"/>
      <c r="N73" s="1309"/>
      <c r="AM73" s="404"/>
      <c r="AN73" s="1308" t="s">
        <v>589</v>
      </c>
      <c r="AO73" s="1308"/>
      <c r="AP73" s="1308"/>
      <c r="AQ73" s="1308"/>
      <c r="AR73" s="1308"/>
      <c r="AS73" s="1308"/>
      <c r="AT73" s="1308"/>
      <c r="AU73" s="1308"/>
      <c r="AV73" s="1308"/>
      <c r="AW73" s="1308"/>
      <c r="AX73" s="1308"/>
      <c r="AY73" s="1308"/>
      <c r="AZ73" s="1308"/>
      <c r="BA73" s="1308"/>
      <c r="BB73" s="1308" t="s">
        <v>590</v>
      </c>
      <c r="BC73" s="1308"/>
      <c r="BD73" s="1308"/>
      <c r="BE73" s="1308"/>
      <c r="BF73" s="1308"/>
      <c r="BG73" s="1308"/>
      <c r="BH73" s="1308"/>
      <c r="BI73" s="1308"/>
      <c r="BJ73" s="1308"/>
      <c r="BK73" s="1308"/>
      <c r="BL73" s="1308"/>
      <c r="BM73" s="1308"/>
      <c r="BN73" s="1308"/>
      <c r="BO73" s="1308"/>
      <c r="BP73" s="1305">
        <v>127.5</v>
      </c>
      <c r="BQ73" s="1305"/>
      <c r="BR73" s="1305"/>
      <c r="BS73" s="1305"/>
      <c r="BT73" s="1305"/>
      <c r="BU73" s="1305"/>
      <c r="BV73" s="1305"/>
      <c r="BW73" s="1305"/>
      <c r="BX73" s="1305">
        <v>122.5</v>
      </c>
      <c r="BY73" s="1305"/>
      <c r="BZ73" s="1305"/>
      <c r="CA73" s="1305"/>
      <c r="CB73" s="1305"/>
      <c r="CC73" s="1305"/>
      <c r="CD73" s="1305"/>
      <c r="CE73" s="1305"/>
      <c r="CF73" s="1305">
        <v>109</v>
      </c>
      <c r="CG73" s="1305"/>
      <c r="CH73" s="1305"/>
      <c r="CI73" s="1305"/>
      <c r="CJ73" s="1305"/>
      <c r="CK73" s="1305"/>
      <c r="CL73" s="1305"/>
      <c r="CM73" s="1305"/>
      <c r="CN73" s="1305">
        <v>108.5</v>
      </c>
      <c r="CO73" s="1305"/>
      <c r="CP73" s="1305"/>
      <c r="CQ73" s="1305"/>
      <c r="CR73" s="1305"/>
      <c r="CS73" s="1305"/>
      <c r="CT73" s="1305"/>
      <c r="CU73" s="1305"/>
      <c r="CV73" s="1305">
        <v>96.3</v>
      </c>
      <c r="CW73" s="1305"/>
      <c r="CX73" s="1305"/>
      <c r="CY73" s="1305"/>
      <c r="CZ73" s="1305"/>
      <c r="DA73" s="1305"/>
      <c r="DB73" s="1305"/>
      <c r="DC73" s="1305"/>
    </row>
    <row r="74" spans="2:107" x14ac:dyDescent="0.15">
      <c r="B74" s="395"/>
      <c r="G74" s="1313"/>
      <c r="H74" s="1313"/>
      <c r="I74" s="1313"/>
      <c r="J74" s="1313"/>
      <c r="K74" s="1309"/>
      <c r="L74" s="1309"/>
      <c r="M74" s="1309"/>
      <c r="N74" s="1309"/>
      <c r="AM74" s="404"/>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5"/>
      <c r="G75" s="1313"/>
      <c r="H75" s="1313"/>
      <c r="I75" s="1311"/>
      <c r="J75" s="1311"/>
      <c r="K75" s="1312"/>
      <c r="L75" s="1312"/>
      <c r="M75" s="1312"/>
      <c r="N75" s="1312"/>
      <c r="AM75" s="404"/>
      <c r="AN75" s="1308"/>
      <c r="AO75" s="1308"/>
      <c r="AP75" s="1308"/>
      <c r="AQ75" s="1308"/>
      <c r="AR75" s="1308"/>
      <c r="AS75" s="1308"/>
      <c r="AT75" s="1308"/>
      <c r="AU75" s="1308"/>
      <c r="AV75" s="1308"/>
      <c r="AW75" s="1308"/>
      <c r="AX75" s="1308"/>
      <c r="AY75" s="1308"/>
      <c r="AZ75" s="1308"/>
      <c r="BA75" s="1308"/>
      <c r="BB75" s="1308" t="s">
        <v>594</v>
      </c>
      <c r="BC75" s="1308"/>
      <c r="BD75" s="1308"/>
      <c r="BE75" s="1308"/>
      <c r="BF75" s="1308"/>
      <c r="BG75" s="1308"/>
      <c r="BH75" s="1308"/>
      <c r="BI75" s="1308"/>
      <c r="BJ75" s="1308"/>
      <c r="BK75" s="1308"/>
      <c r="BL75" s="1308"/>
      <c r="BM75" s="1308"/>
      <c r="BN75" s="1308"/>
      <c r="BO75" s="1308"/>
      <c r="BP75" s="1305">
        <v>15.5</v>
      </c>
      <c r="BQ75" s="1305"/>
      <c r="BR75" s="1305"/>
      <c r="BS75" s="1305"/>
      <c r="BT75" s="1305"/>
      <c r="BU75" s="1305"/>
      <c r="BV75" s="1305"/>
      <c r="BW75" s="1305"/>
      <c r="BX75" s="1305">
        <v>14.7</v>
      </c>
      <c r="BY75" s="1305"/>
      <c r="BZ75" s="1305"/>
      <c r="CA75" s="1305"/>
      <c r="CB75" s="1305"/>
      <c r="CC75" s="1305"/>
      <c r="CD75" s="1305"/>
      <c r="CE75" s="1305"/>
      <c r="CF75" s="1305">
        <v>14</v>
      </c>
      <c r="CG75" s="1305"/>
      <c r="CH75" s="1305"/>
      <c r="CI75" s="1305"/>
      <c r="CJ75" s="1305"/>
      <c r="CK75" s="1305"/>
      <c r="CL75" s="1305"/>
      <c r="CM75" s="1305"/>
      <c r="CN75" s="1305">
        <v>14.5</v>
      </c>
      <c r="CO75" s="1305"/>
      <c r="CP75" s="1305"/>
      <c r="CQ75" s="1305"/>
      <c r="CR75" s="1305"/>
      <c r="CS75" s="1305"/>
      <c r="CT75" s="1305"/>
      <c r="CU75" s="1305"/>
      <c r="CV75" s="1305">
        <v>14.9</v>
      </c>
      <c r="CW75" s="1305"/>
      <c r="CX75" s="1305"/>
      <c r="CY75" s="1305"/>
      <c r="CZ75" s="1305"/>
      <c r="DA75" s="1305"/>
      <c r="DB75" s="1305"/>
      <c r="DC75" s="1305"/>
    </row>
    <row r="76" spans="2:107" x14ac:dyDescent="0.15">
      <c r="B76" s="395"/>
      <c r="G76" s="1313"/>
      <c r="H76" s="1313"/>
      <c r="I76" s="1311"/>
      <c r="J76" s="1311"/>
      <c r="K76" s="1312"/>
      <c r="L76" s="1312"/>
      <c r="M76" s="1312"/>
      <c r="N76" s="1312"/>
      <c r="AM76" s="404"/>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5"/>
      <c r="G77" s="1311"/>
      <c r="H77" s="1311"/>
      <c r="I77" s="1311"/>
      <c r="J77" s="1311"/>
      <c r="K77" s="1309"/>
      <c r="L77" s="1309"/>
      <c r="M77" s="1309"/>
      <c r="N77" s="1309"/>
      <c r="AN77" s="1310" t="s">
        <v>592</v>
      </c>
      <c r="AO77" s="1310"/>
      <c r="AP77" s="1310"/>
      <c r="AQ77" s="1310"/>
      <c r="AR77" s="1310"/>
      <c r="AS77" s="1310"/>
      <c r="AT77" s="1310"/>
      <c r="AU77" s="1310"/>
      <c r="AV77" s="1310"/>
      <c r="AW77" s="1310"/>
      <c r="AX77" s="1310"/>
      <c r="AY77" s="1310"/>
      <c r="AZ77" s="1310"/>
      <c r="BA77" s="1310"/>
      <c r="BB77" s="1308" t="s">
        <v>590</v>
      </c>
      <c r="BC77" s="1308"/>
      <c r="BD77" s="1308"/>
      <c r="BE77" s="1308"/>
      <c r="BF77" s="1308"/>
      <c r="BG77" s="1308"/>
      <c r="BH77" s="1308"/>
      <c r="BI77" s="1308"/>
      <c r="BJ77" s="1308"/>
      <c r="BK77" s="1308"/>
      <c r="BL77" s="1308"/>
      <c r="BM77" s="1308"/>
      <c r="BN77" s="1308"/>
      <c r="BO77" s="1308"/>
      <c r="BP77" s="1305">
        <v>58.9</v>
      </c>
      <c r="BQ77" s="1305"/>
      <c r="BR77" s="1305"/>
      <c r="BS77" s="1305"/>
      <c r="BT77" s="1305"/>
      <c r="BU77" s="1305"/>
      <c r="BV77" s="1305"/>
      <c r="BW77" s="1305"/>
      <c r="BX77" s="1305">
        <v>51.4</v>
      </c>
      <c r="BY77" s="1305"/>
      <c r="BZ77" s="1305"/>
      <c r="CA77" s="1305"/>
      <c r="CB77" s="1305"/>
      <c r="CC77" s="1305"/>
      <c r="CD77" s="1305"/>
      <c r="CE77" s="1305"/>
      <c r="CF77" s="1305">
        <v>46.8</v>
      </c>
      <c r="CG77" s="1305"/>
      <c r="CH77" s="1305"/>
      <c r="CI77" s="1305"/>
      <c r="CJ77" s="1305"/>
      <c r="CK77" s="1305"/>
      <c r="CL77" s="1305"/>
      <c r="CM77" s="1305"/>
      <c r="CN77" s="1305">
        <v>48.4</v>
      </c>
      <c r="CO77" s="1305"/>
      <c r="CP77" s="1305"/>
      <c r="CQ77" s="1305"/>
      <c r="CR77" s="1305"/>
      <c r="CS77" s="1305"/>
      <c r="CT77" s="1305"/>
      <c r="CU77" s="1305"/>
      <c r="CV77" s="1305">
        <v>43</v>
      </c>
      <c r="CW77" s="1305"/>
      <c r="CX77" s="1305"/>
      <c r="CY77" s="1305"/>
      <c r="CZ77" s="1305"/>
      <c r="DA77" s="1305"/>
      <c r="DB77" s="1305"/>
      <c r="DC77" s="1305"/>
    </row>
    <row r="78" spans="2:107" x14ac:dyDescent="0.15">
      <c r="B78" s="395"/>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5"/>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594</v>
      </c>
      <c r="BC79" s="1308"/>
      <c r="BD79" s="1308"/>
      <c r="BE79" s="1308"/>
      <c r="BF79" s="1308"/>
      <c r="BG79" s="1308"/>
      <c r="BH79" s="1308"/>
      <c r="BI79" s="1308"/>
      <c r="BJ79" s="1308"/>
      <c r="BK79" s="1308"/>
      <c r="BL79" s="1308"/>
      <c r="BM79" s="1308"/>
      <c r="BN79" s="1308"/>
      <c r="BO79" s="1308"/>
      <c r="BP79" s="1305">
        <v>10.8</v>
      </c>
      <c r="BQ79" s="1305"/>
      <c r="BR79" s="1305"/>
      <c r="BS79" s="1305"/>
      <c r="BT79" s="1305"/>
      <c r="BU79" s="1305"/>
      <c r="BV79" s="1305"/>
      <c r="BW79" s="1305"/>
      <c r="BX79" s="1305">
        <v>10.199999999999999</v>
      </c>
      <c r="BY79" s="1305"/>
      <c r="BZ79" s="1305"/>
      <c r="CA79" s="1305"/>
      <c r="CB79" s="1305"/>
      <c r="CC79" s="1305"/>
      <c r="CD79" s="1305"/>
      <c r="CE79" s="1305"/>
      <c r="CF79" s="1305">
        <v>9.9</v>
      </c>
      <c r="CG79" s="1305"/>
      <c r="CH79" s="1305"/>
      <c r="CI79" s="1305"/>
      <c r="CJ79" s="1305"/>
      <c r="CK79" s="1305"/>
      <c r="CL79" s="1305"/>
      <c r="CM79" s="1305"/>
      <c r="CN79" s="1305">
        <v>9.9</v>
      </c>
      <c r="CO79" s="1305"/>
      <c r="CP79" s="1305"/>
      <c r="CQ79" s="1305"/>
      <c r="CR79" s="1305"/>
      <c r="CS79" s="1305"/>
      <c r="CT79" s="1305"/>
      <c r="CU79" s="1305"/>
      <c r="CV79" s="1305">
        <v>9.9</v>
      </c>
      <c r="CW79" s="1305"/>
      <c r="CX79" s="1305"/>
      <c r="CY79" s="1305"/>
      <c r="CZ79" s="1305"/>
      <c r="DA79" s="1305"/>
      <c r="DB79" s="1305"/>
      <c r="DC79" s="1305"/>
    </row>
    <row r="80" spans="2:107" x14ac:dyDescent="0.15">
      <c r="B80" s="395"/>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ItyMWjgv/R/CFTwozMIojbwp4R4GD4q6U6LYwtawWBLH/Bqkqv1yEtB9ynBPrgw9XXE0F7uRvIeJewtAxh+qQ==" saltValue="EjDl8irzijHfyfqAqG9b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j1cUOkUAyv3UEjqfiju8LOwxy6BTXD7+RZWE1+znrUNCdfLjxY2M0TOjkeYpD3zyx/ai2oHKi9sL7b8kQtT31A==" saltValue="BTN/00BIDzhEAKICRj4i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7CXR/CpkzmiHvHloVtufFIGrwNnJsxBiE3NeOmjk74tSogY5RiasUvip1ZbCQySZMXeQnZYrB8vKbELPHSKgnA==" saltValue="o0d5vCh17VI8HRLrWvbs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155826</v>
      </c>
      <c r="E3" s="162"/>
      <c r="F3" s="163">
        <v>93741</v>
      </c>
      <c r="G3" s="164"/>
      <c r="H3" s="165"/>
    </row>
    <row r="4" spans="1:8" x14ac:dyDescent="0.15">
      <c r="A4" s="166"/>
      <c r="B4" s="167"/>
      <c r="C4" s="168"/>
      <c r="D4" s="169">
        <v>48335</v>
      </c>
      <c r="E4" s="170"/>
      <c r="F4" s="171">
        <v>46285</v>
      </c>
      <c r="G4" s="172"/>
      <c r="H4" s="173"/>
    </row>
    <row r="5" spans="1:8" x14ac:dyDescent="0.15">
      <c r="A5" s="154" t="s">
        <v>538</v>
      </c>
      <c r="B5" s="159"/>
      <c r="C5" s="160"/>
      <c r="D5" s="161">
        <v>101372</v>
      </c>
      <c r="E5" s="162"/>
      <c r="F5" s="163">
        <v>107537</v>
      </c>
      <c r="G5" s="164"/>
      <c r="H5" s="165"/>
    </row>
    <row r="6" spans="1:8" x14ac:dyDescent="0.15">
      <c r="A6" s="166"/>
      <c r="B6" s="167"/>
      <c r="C6" s="168"/>
      <c r="D6" s="169">
        <v>27668</v>
      </c>
      <c r="E6" s="170"/>
      <c r="F6" s="171">
        <v>57923</v>
      </c>
      <c r="G6" s="172"/>
      <c r="H6" s="173"/>
    </row>
    <row r="7" spans="1:8" x14ac:dyDescent="0.15">
      <c r="A7" s="154" t="s">
        <v>539</v>
      </c>
      <c r="B7" s="159"/>
      <c r="C7" s="160"/>
      <c r="D7" s="161">
        <v>89550</v>
      </c>
      <c r="E7" s="162"/>
      <c r="F7" s="163">
        <v>113913</v>
      </c>
      <c r="G7" s="164"/>
      <c r="H7" s="165"/>
    </row>
    <row r="8" spans="1:8" x14ac:dyDescent="0.15">
      <c r="A8" s="166"/>
      <c r="B8" s="167"/>
      <c r="C8" s="168"/>
      <c r="D8" s="169">
        <v>26801</v>
      </c>
      <c r="E8" s="170"/>
      <c r="F8" s="171">
        <v>53160</v>
      </c>
      <c r="G8" s="172"/>
      <c r="H8" s="173"/>
    </row>
    <row r="9" spans="1:8" x14ac:dyDescent="0.15">
      <c r="A9" s="154" t="s">
        <v>540</v>
      </c>
      <c r="B9" s="159"/>
      <c r="C9" s="160"/>
      <c r="D9" s="161">
        <v>89822</v>
      </c>
      <c r="E9" s="162"/>
      <c r="F9" s="163">
        <v>115050</v>
      </c>
      <c r="G9" s="164"/>
      <c r="H9" s="165"/>
    </row>
    <row r="10" spans="1:8" x14ac:dyDescent="0.15">
      <c r="A10" s="166"/>
      <c r="B10" s="167"/>
      <c r="C10" s="168"/>
      <c r="D10" s="169">
        <v>30233</v>
      </c>
      <c r="E10" s="170"/>
      <c r="F10" s="171">
        <v>53792</v>
      </c>
      <c r="G10" s="172"/>
      <c r="H10" s="173"/>
    </row>
    <row r="11" spans="1:8" x14ac:dyDescent="0.15">
      <c r="A11" s="154" t="s">
        <v>541</v>
      </c>
      <c r="B11" s="159"/>
      <c r="C11" s="160"/>
      <c r="D11" s="161">
        <v>132160</v>
      </c>
      <c r="E11" s="162"/>
      <c r="F11" s="163">
        <v>118252</v>
      </c>
      <c r="G11" s="164"/>
      <c r="H11" s="165"/>
    </row>
    <row r="12" spans="1:8" x14ac:dyDescent="0.15">
      <c r="A12" s="166"/>
      <c r="B12" s="167"/>
      <c r="C12" s="174"/>
      <c r="D12" s="169">
        <v>60573</v>
      </c>
      <c r="E12" s="170"/>
      <c r="F12" s="171">
        <v>49994</v>
      </c>
      <c r="G12" s="172"/>
      <c r="H12" s="173"/>
    </row>
    <row r="13" spans="1:8" x14ac:dyDescent="0.15">
      <c r="A13" s="154"/>
      <c r="B13" s="159"/>
      <c r="C13" s="175"/>
      <c r="D13" s="176">
        <v>113746</v>
      </c>
      <c r="E13" s="177"/>
      <c r="F13" s="178">
        <v>109699</v>
      </c>
      <c r="G13" s="179"/>
      <c r="H13" s="165"/>
    </row>
    <row r="14" spans="1:8" x14ac:dyDescent="0.15">
      <c r="A14" s="166"/>
      <c r="B14" s="167"/>
      <c r="C14" s="168"/>
      <c r="D14" s="169">
        <v>38722</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4.1100000000000003</v>
      </c>
      <c r="C19" s="180">
        <f>ROUND(VALUE(SUBSTITUTE(実質収支比率等に係る経年分析!G$48,"▲","-")),2)</f>
        <v>4.59</v>
      </c>
      <c r="D19" s="180">
        <f>ROUND(VALUE(SUBSTITUTE(実質収支比率等に係る経年分析!H$48,"▲","-")),2)</f>
        <v>3.02</v>
      </c>
      <c r="E19" s="180">
        <f>ROUND(VALUE(SUBSTITUTE(実質収支比率等に係る経年分析!I$48,"▲","-")),2)</f>
        <v>2.97</v>
      </c>
      <c r="F19" s="180">
        <f>ROUND(VALUE(SUBSTITUTE(実質収支比率等に係る経年分析!J$48,"▲","-")),2)</f>
        <v>3.23</v>
      </c>
    </row>
    <row r="20" spans="1:11" x14ac:dyDescent="0.15">
      <c r="A20" s="180" t="s">
        <v>55</v>
      </c>
      <c r="B20" s="180">
        <f>ROUND(VALUE(SUBSTITUTE(実質収支比率等に係る経年分析!F$47,"▲","-")),2)</f>
        <v>7.99</v>
      </c>
      <c r="C20" s="180">
        <f>ROUND(VALUE(SUBSTITUTE(実質収支比率等に係る経年分析!G$47,"▲","-")),2)</f>
        <v>8.23</v>
      </c>
      <c r="D20" s="180">
        <f>ROUND(VALUE(SUBSTITUTE(実質収支比率等に係る経年分析!H$47,"▲","-")),2)</f>
        <v>6.79</v>
      </c>
      <c r="E20" s="180">
        <f>ROUND(VALUE(SUBSTITUTE(実質収支比率等に係る経年分析!I$47,"▲","-")),2)</f>
        <v>6.98</v>
      </c>
      <c r="F20" s="180">
        <f>ROUND(VALUE(SUBSTITUTE(実質収支比率等に係る経年分析!J$47,"▲","-")),2)</f>
        <v>3.99</v>
      </c>
    </row>
    <row r="21" spans="1:11" x14ac:dyDescent="0.15">
      <c r="A21" s="180" t="s">
        <v>56</v>
      </c>
      <c r="B21" s="180">
        <f>IF(ISNUMBER(VALUE(SUBSTITUTE(実質収支比率等に係る経年分析!F$49,"▲","-"))),ROUND(VALUE(SUBSTITUTE(実質収支比率等に係る経年分析!F$49,"▲","-")),2),NA())</f>
        <v>2.06</v>
      </c>
      <c r="C21" s="180">
        <f>IF(ISNUMBER(VALUE(SUBSTITUTE(実質収支比率等に係る経年分析!G$49,"▲","-"))),ROUND(VALUE(SUBSTITUTE(実質収支比率等に係る経年分析!G$49,"▲","-")),2),NA())</f>
        <v>0.37</v>
      </c>
      <c r="D21" s="180">
        <f>IF(ISNUMBER(VALUE(SUBSTITUTE(実質収支比率等に係る経年分析!H$49,"▲","-"))),ROUND(VALUE(SUBSTITUTE(実質収支比率等に係る経年分析!H$49,"▲","-")),2),NA())</f>
        <v>-3.32</v>
      </c>
      <c r="E21" s="180">
        <f>IF(ISNUMBER(VALUE(SUBSTITUTE(実質収支比率等に係る経年分析!I$49,"▲","-"))),ROUND(VALUE(SUBSTITUTE(実質収支比率等に係る経年分析!I$49,"▲","-")),2),NA())</f>
        <v>-0.18</v>
      </c>
      <c r="F21" s="180">
        <f>IF(ISNUMBER(VALUE(SUBSTITUTE(実質収支比率等に係る経年分析!J$49,"▲","-"))),ROUND(VALUE(SUBSTITUTE(実質収支比率等に係る経年分析!J$49,"▲","-")),2),NA())</f>
        <v>-2.94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国民健康保険直営診療所事業特別会計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電気通信事業特別会計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0.56999999999999995</v>
      </c>
    </row>
    <row r="35" spans="1:16" x14ac:dyDescent="0.15">
      <c r="A35" s="181" t="str">
        <f>IF(連結実質赤字比率に係る赤字・黒字の構成分析!C$35="",NA(),連結実質赤字比率に係る赤字・黒字の構成分析!C$35)</f>
        <v>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0.57999999999999996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2045</v>
      </c>
      <c r="E42" s="182"/>
      <c r="F42" s="182"/>
      <c r="G42" s="182">
        <f>'実質公債費比率（分子）の構造'!L$52</f>
        <v>1998</v>
      </c>
      <c r="H42" s="182"/>
      <c r="I42" s="182"/>
      <c r="J42" s="182">
        <f>'実質公債費比率（分子）の構造'!M$52</f>
        <v>1970</v>
      </c>
      <c r="K42" s="182"/>
      <c r="L42" s="182"/>
      <c r="M42" s="182">
        <f>'実質公債費比率（分子）の構造'!N$52</f>
        <v>1965</v>
      </c>
      <c r="N42" s="182"/>
      <c r="O42" s="182"/>
      <c r="P42" s="182">
        <f>'実質公債費比率（分子）の構造'!O$52</f>
        <v>1801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x14ac:dyDescent="0.15">
      <c r="A44" s="182" t="s">
        <v>65</v>
      </c>
      <c r="B44" s="182">
        <f>'実質公債費比率（分子）の構造'!K$50</f>
        <v>6</v>
      </c>
      <c r="C44" s="182"/>
      <c r="D44" s="182"/>
      <c r="E44" s="182">
        <f>'実質公債費比率（分子）の構造'!L$50</f>
        <v>6</v>
      </c>
      <c r="F44" s="182"/>
      <c r="G44" s="182"/>
      <c r="H44" s="182">
        <f>'実質公債費比率（分子）の構造'!M$50</f>
        <v>6</v>
      </c>
      <c r="I44" s="182"/>
      <c r="J44" s="182"/>
      <c r="K44" s="182">
        <f>'実質公債費比率（分子）の構造'!N$50</f>
        <v>6</v>
      </c>
      <c r="L44" s="182"/>
      <c r="M44" s="182"/>
      <c r="N44" s="182">
        <f>'実質公債費比率（分子）の構造'!O$50</f>
        <v>6</v>
      </c>
      <c r="O44" s="182"/>
      <c r="P44" s="182"/>
    </row>
    <row r="45" spans="1:16" x14ac:dyDescent="0.15">
      <c r="A45" s="182" t="s">
        <v>66</v>
      </c>
      <c r="B45" s="182">
        <f>'実質公債費比率（分子）の構造'!K$49</f>
        <v>86</v>
      </c>
      <c r="C45" s="182"/>
      <c r="D45" s="182"/>
      <c r="E45" s="182">
        <f>'実質公債費比率（分子）の構造'!L$49</f>
        <v>97</v>
      </c>
      <c r="F45" s="182"/>
      <c r="G45" s="182"/>
      <c r="H45" s="182">
        <f>'実質公債費比率（分子）の構造'!M$49</f>
        <v>101</v>
      </c>
      <c r="I45" s="182"/>
      <c r="J45" s="182"/>
      <c r="K45" s="182">
        <f>'実質公債費比率（分子）の構造'!N$49</f>
        <v>102</v>
      </c>
      <c r="L45" s="182"/>
      <c r="M45" s="182"/>
      <c r="N45" s="182">
        <f>'実質公債費比率（分子）の構造'!O$49</f>
        <v>109</v>
      </c>
      <c r="O45" s="182"/>
      <c r="P45" s="182"/>
    </row>
    <row r="46" spans="1:16" x14ac:dyDescent="0.15">
      <c r="A46" s="182" t="s">
        <v>67</v>
      </c>
      <c r="B46" s="182">
        <f>'実質公債費比率（分子）の構造'!K$48</f>
        <v>664</v>
      </c>
      <c r="C46" s="182"/>
      <c r="D46" s="182"/>
      <c r="E46" s="182">
        <f>'実質公債費比率（分子）の構造'!L$48</f>
        <v>678</v>
      </c>
      <c r="F46" s="182"/>
      <c r="G46" s="182"/>
      <c r="H46" s="182">
        <f>'実質公債費比率（分子）の構造'!M$48</f>
        <v>679</v>
      </c>
      <c r="I46" s="182"/>
      <c r="J46" s="182"/>
      <c r="K46" s="182">
        <f>'実質公債費比率（分子）の構造'!N$48</f>
        <v>692</v>
      </c>
      <c r="L46" s="182"/>
      <c r="M46" s="182"/>
      <c r="N46" s="182">
        <f>'実質公債費比率（分子）の構造'!O$48</f>
        <v>715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2075</v>
      </c>
      <c r="C49" s="182"/>
      <c r="D49" s="182"/>
      <c r="E49" s="182">
        <f>'実質公債費比率（分子）の構造'!L$45</f>
        <v>1994</v>
      </c>
      <c r="F49" s="182"/>
      <c r="G49" s="182"/>
      <c r="H49" s="182">
        <f>'実質公債費比率（分子）の構造'!M$45</f>
        <v>1927</v>
      </c>
      <c r="I49" s="182"/>
      <c r="J49" s="182"/>
      <c r="K49" s="182">
        <f>'実質公債費比率（分子）の構造'!N$45</f>
        <v>1944</v>
      </c>
      <c r="L49" s="182"/>
      <c r="M49" s="182"/>
      <c r="N49" s="182">
        <f>'実質公債費比率（分子）の構造'!O$45</f>
        <v>1770</v>
      </c>
      <c r="O49" s="182"/>
      <c r="P49" s="182"/>
    </row>
    <row r="50" spans="1:16" x14ac:dyDescent="0.15">
      <c r="A50" s="182" t="s">
        <v>71</v>
      </c>
      <c r="B50" s="182" t="e">
        <f>NA()</f>
        <v>#N/A</v>
      </c>
      <c r="C50" s="182">
        <f>IF(ISNUMBER('実質公債費比率（分子）の構造'!K$53),'実質公債費比率（分子）の構造'!K$53,NA())</f>
        <v>786</v>
      </c>
      <c r="D50" s="182" t="e">
        <f>NA()</f>
        <v>#N/A</v>
      </c>
      <c r="E50" s="182" t="e">
        <f>NA()</f>
        <v>#N/A</v>
      </c>
      <c r="F50" s="182">
        <f>IF(ISNUMBER('実質公債費比率（分子）の構造'!L$53),'実質公債費比率（分子）の構造'!L$53,NA())</f>
        <v>777</v>
      </c>
      <c r="G50" s="182" t="e">
        <f>NA()</f>
        <v>#N/A</v>
      </c>
      <c r="H50" s="182" t="e">
        <f>NA()</f>
        <v>#N/A</v>
      </c>
      <c r="I50" s="182">
        <f>IF(ISNUMBER('実質公債費比率（分子）の構造'!M$53),'実質公債費比率（分子）の構造'!M$53,NA())</f>
        <v>743</v>
      </c>
      <c r="J50" s="182" t="e">
        <f>NA()</f>
        <v>#N/A</v>
      </c>
      <c r="K50" s="182" t="e">
        <f>NA()</f>
        <v>#N/A</v>
      </c>
      <c r="L50" s="182">
        <f>IF(ISNUMBER('実質公債費比率（分子）の構造'!N$53),'実質公債費比率（分子）の構造'!N$53,NA())</f>
        <v>780</v>
      </c>
      <c r="M50" s="182" t="e">
        <f>NA()</f>
        <v>#N/A</v>
      </c>
      <c r="N50" s="182" t="e">
        <f>NA()</f>
        <v>#N/A</v>
      </c>
      <c r="O50" s="182">
        <f>IF(ISNUMBER('実質公債費比率（分子）の構造'!O$53),'実質公債費比率（分子）の構造'!O$53,NA())</f>
        <v>799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17145</v>
      </c>
      <c r="E56" s="181"/>
      <c r="F56" s="181"/>
      <c r="G56" s="181">
        <f>'将来負担比率（分子）の構造'!J$52</f>
        <v>16059</v>
      </c>
      <c r="H56" s="181"/>
      <c r="I56" s="181"/>
      <c r="J56" s="181">
        <f>'将来負担比率（分子）の構造'!K$52</f>
        <v>15309</v>
      </c>
      <c r="K56" s="181"/>
      <c r="L56" s="181"/>
      <c r="M56" s="181">
        <f>'将来負担比率（分子）の構造'!L$52</f>
        <v>14639</v>
      </c>
      <c r="N56" s="181"/>
      <c r="O56" s="181"/>
      <c r="P56" s="181">
        <f>'将来負担比率（分子）の構造'!M$52</f>
        <v>14164</v>
      </c>
    </row>
    <row r="57" spans="1:16" x14ac:dyDescent="0.15">
      <c r="A57" s="181" t="s">
        <v>42</v>
      </c>
      <c r="B57" s="181"/>
      <c r="C57" s="181"/>
      <c r="D57" s="181">
        <f>'将来負担比率（分子）の構造'!I$51</f>
        <v>457</v>
      </c>
      <c r="E57" s="181"/>
      <c r="F57" s="181"/>
      <c r="G57" s="181">
        <f>'将来負担比率（分子）の構造'!J$51</f>
        <v>482</v>
      </c>
      <c r="H57" s="181"/>
      <c r="I57" s="181"/>
      <c r="J57" s="181">
        <f>'将来負担比率（分子）の構造'!K$51</f>
        <v>534</v>
      </c>
      <c r="K57" s="181"/>
      <c r="L57" s="181"/>
      <c r="M57" s="181">
        <f>'将来負担比率（分子）の構造'!L$51</f>
        <v>498</v>
      </c>
      <c r="N57" s="181"/>
      <c r="O57" s="181"/>
      <c r="P57" s="181">
        <f>'将来負担比率（分子）の構造'!M$51</f>
        <v>462</v>
      </c>
    </row>
    <row r="58" spans="1:16" x14ac:dyDescent="0.15">
      <c r="A58" s="181" t="s">
        <v>41</v>
      </c>
      <c r="B58" s="181"/>
      <c r="C58" s="181"/>
      <c r="D58" s="181">
        <f>'将来負担比率（分子）の構造'!I$50</f>
        <v>3152</v>
      </c>
      <c r="E58" s="181"/>
      <c r="F58" s="181"/>
      <c r="G58" s="181">
        <f>'将来負担比率（分子）の構造'!J$50</f>
        <v>3378</v>
      </c>
      <c r="H58" s="181"/>
      <c r="I58" s="181"/>
      <c r="J58" s="181">
        <f>'将来負担比率（分子）の構造'!K$50</f>
        <v>3479</v>
      </c>
      <c r="K58" s="181"/>
      <c r="L58" s="181"/>
      <c r="M58" s="181">
        <f>'将来負担比率（分子）の構造'!L$50</f>
        <v>3453</v>
      </c>
      <c r="N58" s="181"/>
      <c r="O58" s="181"/>
      <c r="P58" s="181">
        <f>'将来負担比率（分子）の構造'!M$50</f>
        <v>3572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2162</v>
      </c>
      <c r="C62" s="181"/>
      <c r="D62" s="181"/>
      <c r="E62" s="181">
        <f>'将来負担比率（分子）の構造'!J$45</f>
        <v>2179</v>
      </c>
      <c r="F62" s="181"/>
      <c r="G62" s="181"/>
      <c r="H62" s="181">
        <f>'将来負担比率（分子）の構造'!K$45</f>
        <v>2167</v>
      </c>
      <c r="I62" s="181"/>
      <c r="J62" s="181"/>
      <c r="K62" s="181">
        <f>'将来負担比率（分子）の構造'!L$45</f>
        <v>2109</v>
      </c>
      <c r="L62" s="181"/>
      <c r="M62" s="181"/>
      <c r="N62" s="181">
        <f>'将来負担比率（分子）の構造'!M$45</f>
        <v>2029</v>
      </c>
      <c r="O62" s="181"/>
      <c r="P62" s="181"/>
    </row>
    <row r="63" spans="1:16" x14ac:dyDescent="0.15">
      <c r="A63" s="181" t="s">
        <v>34</v>
      </c>
      <c r="B63" s="181">
        <f>'将来負担比率（分子）の構造'!I$44</f>
        <v>949</v>
      </c>
      <c r="C63" s="181"/>
      <c r="D63" s="181"/>
      <c r="E63" s="181">
        <f>'将来負担比率（分子）の構造'!J$44</f>
        <v>885</v>
      </c>
      <c r="F63" s="181"/>
      <c r="G63" s="181"/>
      <c r="H63" s="181">
        <f>'将来負担比率（分子）の構造'!K$44</f>
        <v>768</v>
      </c>
      <c r="I63" s="181"/>
      <c r="J63" s="181"/>
      <c r="K63" s="181">
        <f>'将来負担比率（分子）の構造'!L$44</f>
        <v>656</v>
      </c>
      <c r="L63" s="181"/>
      <c r="M63" s="181"/>
      <c r="N63" s="181">
        <f>'将来負担比率（分子）の構造'!M$44</f>
        <v>559</v>
      </c>
      <c r="O63" s="181"/>
      <c r="P63" s="181"/>
    </row>
    <row r="64" spans="1:16" x14ac:dyDescent="0.15">
      <c r="A64" s="181" t="s">
        <v>33</v>
      </c>
      <c r="B64" s="181">
        <f>'将来負担比率（分子）の構造'!I$43</f>
        <v>9334</v>
      </c>
      <c r="C64" s="181"/>
      <c r="D64" s="181"/>
      <c r="E64" s="181">
        <f>'将来負担比率（分子）の構造'!J$43</f>
        <v>8955</v>
      </c>
      <c r="F64" s="181"/>
      <c r="G64" s="181"/>
      <c r="H64" s="181">
        <f>'将来負担比率（分子）の構造'!K$43</f>
        <v>8357</v>
      </c>
      <c r="I64" s="181"/>
      <c r="J64" s="181"/>
      <c r="K64" s="181">
        <f>'将来負担比率（分子）の構造'!L$43</f>
        <v>8109</v>
      </c>
      <c r="L64" s="181"/>
      <c r="M64" s="181"/>
      <c r="N64" s="181">
        <f>'将来負担比率（分子）の構造'!M$43</f>
        <v>7534</v>
      </c>
      <c r="O64" s="181"/>
      <c r="P64" s="181"/>
    </row>
    <row r="65" spans="1:16" x14ac:dyDescent="0.15">
      <c r="A65" s="181" t="s">
        <v>32</v>
      </c>
      <c r="B65" s="181">
        <f>'将来負担比率（分子）の構造'!I$42</f>
        <v>60</v>
      </c>
      <c r="C65" s="181"/>
      <c r="D65" s="181"/>
      <c r="E65" s="181">
        <f>'将来負担比率（分子）の構造'!J$42</f>
        <v>54</v>
      </c>
      <c r="F65" s="181"/>
      <c r="G65" s="181"/>
      <c r="H65" s="181">
        <f>'将来負担比率（分子）の構造'!K$42</f>
        <v>47</v>
      </c>
      <c r="I65" s="181"/>
      <c r="J65" s="181"/>
      <c r="K65" s="181">
        <f>'将来負担比率（分子）の構造'!L$42</f>
        <v>41</v>
      </c>
      <c r="L65" s="181"/>
      <c r="M65" s="181"/>
      <c r="N65" s="181">
        <f>'将来負担比率（分子）の構造'!M$42</f>
        <v>34</v>
      </c>
      <c r="O65" s="181"/>
      <c r="P65" s="181"/>
    </row>
    <row r="66" spans="1:16" x14ac:dyDescent="0.15">
      <c r="A66" s="181" t="s">
        <v>31</v>
      </c>
      <c r="B66" s="181">
        <f>'将来負担比率（分子）の構造'!I$41</f>
        <v>15421</v>
      </c>
      <c r="C66" s="181"/>
      <c r="D66" s="181"/>
      <c r="E66" s="181">
        <f>'将来負担比率（分子）の構造'!J$41</f>
        <v>14516</v>
      </c>
      <c r="F66" s="181"/>
      <c r="G66" s="181"/>
      <c r="H66" s="181">
        <f>'将来負担比率（分子）の構造'!K$41</f>
        <v>13762</v>
      </c>
      <c r="I66" s="181"/>
      <c r="J66" s="181"/>
      <c r="K66" s="181">
        <f>'将来負担比率（分子）の構造'!L$41</f>
        <v>13185</v>
      </c>
      <c r="L66" s="181"/>
      <c r="M66" s="181"/>
      <c r="N66" s="181">
        <f>'将来負担比率（分子）の構造'!M$41</f>
        <v>12964</v>
      </c>
      <c r="O66" s="181"/>
      <c r="P66" s="181"/>
    </row>
    <row r="67" spans="1:16" x14ac:dyDescent="0.15">
      <c r="A67" s="181" t="s">
        <v>75</v>
      </c>
      <c r="B67" s="181" t="e">
        <f>NA()</f>
        <v>#N/A</v>
      </c>
      <c r="C67" s="181">
        <f>IF(ISNUMBER('将来負担比率（分子）の構造'!I$53), IF('将来負担比率（分子）の構造'!I$53 &lt; 0, 0, '将来負担比率（分子）の構造'!I$53), NA())</f>
        <v>7171</v>
      </c>
      <c r="D67" s="181" t="e">
        <f>NA()</f>
        <v>#N/A</v>
      </c>
      <c r="E67" s="181" t="e">
        <f>NA()</f>
        <v>#N/A</v>
      </c>
      <c r="F67" s="181">
        <f>IF(ISNUMBER('将来負担比率（分子）の構造'!J$53), IF('将来負担比率（分子）の構造'!J$53 &lt; 0, 0, '将来負担比率（分子）の構造'!J$53), NA())</f>
        <v>6669</v>
      </c>
      <c r="G67" s="181" t="e">
        <f>NA()</f>
        <v>#N/A</v>
      </c>
      <c r="H67" s="181" t="e">
        <f>NA()</f>
        <v>#N/A</v>
      </c>
      <c r="I67" s="181">
        <f>IF(ISNUMBER('将来負担比率（分子）の構造'!K$53), IF('将来負担比率（分子）の構造'!K$53 &lt; 0, 0, '将来負担比率（分子）の構造'!K$53), NA())</f>
        <v>5779</v>
      </c>
      <c r="J67" s="181" t="e">
        <f>NA()</f>
        <v>#N/A</v>
      </c>
      <c r="K67" s="181" t="e">
        <f>NA()</f>
        <v>#N/A</v>
      </c>
      <c r="L67" s="181">
        <f>IF(ISNUMBER('将来負担比率（分子）の構造'!L$53), IF('将来負担比率（分子）の構造'!L$53 &lt; 0, 0, '将来負担比率（分子）の構造'!L$53), NA())</f>
        <v>5510</v>
      </c>
      <c r="M67" s="181" t="e">
        <f>NA()</f>
        <v>#N/A</v>
      </c>
      <c r="N67" s="181" t="e">
        <f>NA()</f>
        <v>#N/A</v>
      </c>
      <c r="O67" s="181">
        <f>IF(ISNUMBER('将来負担比率（分子）の構造'!M$53), IF('将来負担比率（分子）の構造'!M$53 &lt; 0, 0, '将来負担比率（分子）の構造'!M$53), NA())</f>
        <v>4923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491</v>
      </c>
      <c r="C72" s="185">
        <f>基金残高に係る経年分析!G55</f>
        <v>489</v>
      </c>
      <c r="D72" s="185">
        <f>基金残高に係る経年分析!H55</f>
        <v>274</v>
      </c>
    </row>
    <row r="73" spans="1:16" x14ac:dyDescent="0.15">
      <c r="A73" s="184" t="s">
        <v>78</v>
      </c>
      <c r="B73" s="185">
        <f>基金残高に係る経年分析!F56</f>
        <v>1965</v>
      </c>
      <c r="C73" s="185">
        <f>基金残高に係る経年分析!G56</f>
        <v>1887</v>
      </c>
      <c r="D73" s="185">
        <f>基金残高に係る経年分析!H56</f>
        <v>1979</v>
      </c>
    </row>
    <row r="74" spans="1:16" x14ac:dyDescent="0.15">
      <c r="A74" s="184" t="s">
        <v>79</v>
      </c>
      <c r="B74" s="185">
        <f>基金残高に係る経年分析!F57</f>
        <v>2409</v>
      </c>
      <c r="C74" s="185">
        <f>基金残高に係る経年分析!G57</f>
        <v>2433</v>
      </c>
      <c r="D74" s="185">
        <f>基金残高に係る経年分析!H57</f>
        <v>2686</v>
      </c>
    </row>
  </sheetData>
  <sheetProtection algorithmName="SHA-512" hashValue="encAsCzhjsjc9/XreXohvQNHvrrXWzIpwekRsvUvIEBU9PCH+VwheTEhbAESlRr71QVr1b1Y4LRr30uZTLWhIg==" saltValue="MHlV3bQ5XqqfBTTaTumS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1020891</v>
      </c>
      <c r="S5" s="734"/>
      <c r="T5" s="734"/>
      <c r="U5" s="734"/>
      <c r="V5" s="734"/>
      <c r="W5" s="734"/>
      <c r="X5" s="734"/>
      <c r="Y5" s="777"/>
      <c r="Z5" s="795">
        <v>8.1</v>
      </c>
      <c r="AA5" s="795"/>
      <c r="AB5" s="795"/>
      <c r="AC5" s="795"/>
      <c r="AD5" s="796">
        <v>1020891</v>
      </c>
      <c r="AE5" s="796"/>
      <c r="AF5" s="796"/>
      <c r="AG5" s="796"/>
      <c r="AH5" s="796"/>
      <c r="AI5" s="796"/>
      <c r="AJ5" s="796"/>
      <c r="AK5" s="796"/>
      <c r="AL5" s="778">
        <v>15.1</v>
      </c>
      <c r="AM5" s="749"/>
      <c r="AN5" s="749"/>
      <c r="AO5" s="779"/>
      <c r="AP5" s="744" t="s">
        <v>226</v>
      </c>
      <c r="AQ5" s="745"/>
      <c r="AR5" s="745"/>
      <c r="AS5" s="745"/>
      <c r="AT5" s="745"/>
      <c r="AU5" s="745"/>
      <c r="AV5" s="745"/>
      <c r="AW5" s="745"/>
      <c r="AX5" s="745"/>
      <c r="AY5" s="745"/>
      <c r="AZ5" s="745"/>
      <c r="BA5" s="745"/>
      <c r="BB5" s="745"/>
      <c r="BC5" s="745"/>
      <c r="BD5" s="745"/>
      <c r="BE5" s="745"/>
      <c r="BF5" s="746"/>
      <c r="BG5" s="678">
        <v>1017645</v>
      </c>
      <c r="BH5" s="679"/>
      <c r="BI5" s="679"/>
      <c r="BJ5" s="679"/>
      <c r="BK5" s="679"/>
      <c r="BL5" s="679"/>
      <c r="BM5" s="679"/>
      <c r="BN5" s="680"/>
      <c r="BO5" s="715">
        <v>99.7</v>
      </c>
      <c r="BP5" s="715"/>
      <c r="BQ5" s="715"/>
      <c r="BR5" s="715"/>
      <c r="BS5" s="716">
        <v>28914</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168104</v>
      </c>
      <c r="S6" s="679"/>
      <c r="T6" s="679"/>
      <c r="U6" s="679"/>
      <c r="V6" s="679"/>
      <c r="W6" s="679"/>
      <c r="X6" s="679"/>
      <c r="Y6" s="680"/>
      <c r="Z6" s="715">
        <v>1.3</v>
      </c>
      <c r="AA6" s="715"/>
      <c r="AB6" s="715"/>
      <c r="AC6" s="715"/>
      <c r="AD6" s="716">
        <v>168104</v>
      </c>
      <c r="AE6" s="716"/>
      <c r="AF6" s="716"/>
      <c r="AG6" s="716"/>
      <c r="AH6" s="716"/>
      <c r="AI6" s="716"/>
      <c r="AJ6" s="716"/>
      <c r="AK6" s="716"/>
      <c r="AL6" s="681">
        <v>2.5</v>
      </c>
      <c r="AM6" s="682"/>
      <c r="AN6" s="682"/>
      <c r="AO6" s="717"/>
      <c r="AP6" s="675" t="s">
        <v>231</v>
      </c>
      <c r="AQ6" s="676"/>
      <c r="AR6" s="676"/>
      <c r="AS6" s="676"/>
      <c r="AT6" s="676"/>
      <c r="AU6" s="676"/>
      <c r="AV6" s="676"/>
      <c r="AW6" s="676"/>
      <c r="AX6" s="676"/>
      <c r="AY6" s="676"/>
      <c r="AZ6" s="676"/>
      <c r="BA6" s="676"/>
      <c r="BB6" s="676"/>
      <c r="BC6" s="676"/>
      <c r="BD6" s="676"/>
      <c r="BE6" s="676"/>
      <c r="BF6" s="677"/>
      <c r="BG6" s="678">
        <v>1017645</v>
      </c>
      <c r="BH6" s="679"/>
      <c r="BI6" s="679"/>
      <c r="BJ6" s="679"/>
      <c r="BK6" s="679"/>
      <c r="BL6" s="679"/>
      <c r="BM6" s="679"/>
      <c r="BN6" s="680"/>
      <c r="BO6" s="715">
        <v>99.7</v>
      </c>
      <c r="BP6" s="715"/>
      <c r="BQ6" s="715"/>
      <c r="BR6" s="715"/>
      <c r="BS6" s="716">
        <v>28914</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96989</v>
      </c>
      <c r="CS6" s="679"/>
      <c r="CT6" s="679"/>
      <c r="CU6" s="679"/>
      <c r="CV6" s="679"/>
      <c r="CW6" s="679"/>
      <c r="CX6" s="679"/>
      <c r="CY6" s="680"/>
      <c r="CZ6" s="778">
        <v>0.8</v>
      </c>
      <c r="DA6" s="749"/>
      <c r="DB6" s="749"/>
      <c r="DC6" s="781"/>
      <c r="DD6" s="684" t="s">
        <v>136</v>
      </c>
      <c r="DE6" s="679"/>
      <c r="DF6" s="679"/>
      <c r="DG6" s="679"/>
      <c r="DH6" s="679"/>
      <c r="DI6" s="679"/>
      <c r="DJ6" s="679"/>
      <c r="DK6" s="679"/>
      <c r="DL6" s="679"/>
      <c r="DM6" s="679"/>
      <c r="DN6" s="679"/>
      <c r="DO6" s="679"/>
      <c r="DP6" s="680"/>
      <c r="DQ6" s="684">
        <v>96989</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1179</v>
      </c>
      <c r="S7" s="679"/>
      <c r="T7" s="679"/>
      <c r="U7" s="679"/>
      <c r="V7" s="679"/>
      <c r="W7" s="679"/>
      <c r="X7" s="679"/>
      <c r="Y7" s="680"/>
      <c r="Z7" s="715">
        <v>0</v>
      </c>
      <c r="AA7" s="715"/>
      <c r="AB7" s="715"/>
      <c r="AC7" s="715"/>
      <c r="AD7" s="716">
        <v>1179</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413878</v>
      </c>
      <c r="BH7" s="679"/>
      <c r="BI7" s="679"/>
      <c r="BJ7" s="679"/>
      <c r="BK7" s="679"/>
      <c r="BL7" s="679"/>
      <c r="BM7" s="679"/>
      <c r="BN7" s="680"/>
      <c r="BO7" s="715">
        <v>40.5</v>
      </c>
      <c r="BP7" s="715"/>
      <c r="BQ7" s="715"/>
      <c r="BR7" s="715"/>
      <c r="BS7" s="716">
        <v>10654</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2353667</v>
      </c>
      <c r="CS7" s="679"/>
      <c r="CT7" s="679"/>
      <c r="CU7" s="679"/>
      <c r="CV7" s="679"/>
      <c r="CW7" s="679"/>
      <c r="CX7" s="679"/>
      <c r="CY7" s="680"/>
      <c r="CZ7" s="715">
        <v>18.899999999999999</v>
      </c>
      <c r="DA7" s="715"/>
      <c r="DB7" s="715"/>
      <c r="DC7" s="715"/>
      <c r="DD7" s="684">
        <v>237422</v>
      </c>
      <c r="DE7" s="679"/>
      <c r="DF7" s="679"/>
      <c r="DG7" s="679"/>
      <c r="DH7" s="679"/>
      <c r="DI7" s="679"/>
      <c r="DJ7" s="679"/>
      <c r="DK7" s="679"/>
      <c r="DL7" s="679"/>
      <c r="DM7" s="679"/>
      <c r="DN7" s="679"/>
      <c r="DO7" s="679"/>
      <c r="DP7" s="680"/>
      <c r="DQ7" s="684">
        <v>1188007</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3293</v>
      </c>
      <c r="S8" s="679"/>
      <c r="T8" s="679"/>
      <c r="U8" s="679"/>
      <c r="V8" s="679"/>
      <c r="W8" s="679"/>
      <c r="X8" s="679"/>
      <c r="Y8" s="680"/>
      <c r="Z8" s="715">
        <v>0</v>
      </c>
      <c r="AA8" s="715"/>
      <c r="AB8" s="715"/>
      <c r="AC8" s="715"/>
      <c r="AD8" s="716">
        <v>3293</v>
      </c>
      <c r="AE8" s="716"/>
      <c r="AF8" s="716"/>
      <c r="AG8" s="716"/>
      <c r="AH8" s="716"/>
      <c r="AI8" s="716"/>
      <c r="AJ8" s="716"/>
      <c r="AK8" s="716"/>
      <c r="AL8" s="681">
        <v>0</v>
      </c>
      <c r="AM8" s="682"/>
      <c r="AN8" s="682"/>
      <c r="AO8" s="717"/>
      <c r="AP8" s="675" t="s">
        <v>237</v>
      </c>
      <c r="AQ8" s="676"/>
      <c r="AR8" s="676"/>
      <c r="AS8" s="676"/>
      <c r="AT8" s="676"/>
      <c r="AU8" s="676"/>
      <c r="AV8" s="676"/>
      <c r="AW8" s="676"/>
      <c r="AX8" s="676"/>
      <c r="AY8" s="676"/>
      <c r="AZ8" s="676"/>
      <c r="BA8" s="676"/>
      <c r="BB8" s="676"/>
      <c r="BC8" s="676"/>
      <c r="BD8" s="676"/>
      <c r="BE8" s="676"/>
      <c r="BF8" s="677"/>
      <c r="BG8" s="678">
        <v>17237</v>
      </c>
      <c r="BH8" s="679"/>
      <c r="BI8" s="679"/>
      <c r="BJ8" s="679"/>
      <c r="BK8" s="679"/>
      <c r="BL8" s="679"/>
      <c r="BM8" s="679"/>
      <c r="BN8" s="680"/>
      <c r="BO8" s="715">
        <v>1.7</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2553783</v>
      </c>
      <c r="CS8" s="679"/>
      <c r="CT8" s="679"/>
      <c r="CU8" s="679"/>
      <c r="CV8" s="679"/>
      <c r="CW8" s="679"/>
      <c r="CX8" s="679"/>
      <c r="CY8" s="680"/>
      <c r="CZ8" s="715">
        <v>20.5</v>
      </c>
      <c r="DA8" s="715"/>
      <c r="DB8" s="715"/>
      <c r="DC8" s="715"/>
      <c r="DD8" s="684">
        <v>76557</v>
      </c>
      <c r="DE8" s="679"/>
      <c r="DF8" s="679"/>
      <c r="DG8" s="679"/>
      <c r="DH8" s="679"/>
      <c r="DI8" s="679"/>
      <c r="DJ8" s="679"/>
      <c r="DK8" s="679"/>
      <c r="DL8" s="679"/>
      <c r="DM8" s="679"/>
      <c r="DN8" s="679"/>
      <c r="DO8" s="679"/>
      <c r="DP8" s="680"/>
      <c r="DQ8" s="684">
        <v>1336393</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1593</v>
      </c>
      <c r="S9" s="679"/>
      <c r="T9" s="679"/>
      <c r="U9" s="679"/>
      <c r="V9" s="679"/>
      <c r="W9" s="679"/>
      <c r="X9" s="679"/>
      <c r="Y9" s="680"/>
      <c r="Z9" s="715">
        <v>0</v>
      </c>
      <c r="AA9" s="715"/>
      <c r="AB9" s="715"/>
      <c r="AC9" s="715"/>
      <c r="AD9" s="716">
        <v>1593</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338374</v>
      </c>
      <c r="BH9" s="679"/>
      <c r="BI9" s="679"/>
      <c r="BJ9" s="679"/>
      <c r="BK9" s="679"/>
      <c r="BL9" s="679"/>
      <c r="BM9" s="679"/>
      <c r="BN9" s="680"/>
      <c r="BO9" s="715">
        <v>33.1</v>
      </c>
      <c r="BP9" s="715"/>
      <c r="BQ9" s="715"/>
      <c r="BR9" s="715"/>
      <c r="BS9" s="684" t="s">
        <v>238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1519282</v>
      </c>
      <c r="CS9" s="679"/>
      <c r="CT9" s="679"/>
      <c r="CU9" s="679"/>
      <c r="CV9" s="679"/>
      <c r="CW9" s="679"/>
      <c r="CX9" s="679"/>
      <c r="CY9" s="680"/>
      <c r="CZ9" s="715">
        <v>12.2</v>
      </c>
      <c r="DA9" s="715"/>
      <c r="DB9" s="715"/>
      <c r="DC9" s="715"/>
      <c r="DD9" s="684">
        <v>2981</v>
      </c>
      <c r="DE9" s="679"/>
      <c r="DF9" s="679"/>
      <c r="DG9" s="679"/>
      <c r="DH9" s="679"/>
      <c r="DI9" s="679"/>
      <c r="DJ9" s="679"/>
      <c r="DK9" s="679"/>
      <c r="DL9" s="679"/>
      <c r="DM9" s="679"/>
      <c r="DN9" s="679"/>
      <c r="DO9" s="679"/>
      <c r="DP9" s="680"/>
      <c r="DQ9" s="684">
        <v>1129598</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238</v>
      </c>
      <c r="S10" s="679"/>
      <c r="T10" s="679"/>
      <c r="U10" s="679"/>
      <c r="V10" s="679"/>
      <c r="W10" s="679"/>
      <c r="X10" s="679"/>
      <c r="Y10" s="680"/>
      <c r="Z10" s="715" t="s">
        <v>238</v>
      </c>
      <c r="AA10" s="715"/>
      <c r="AB10" s="715"/>
      <c r="AC10" s="715"/>
      <c r="AD10" s="716" t="s">
        <v>244</v>
      </c>
      <c r="AE10" s="716"/>
      <c r="AF10" s="716"/>
      <c r="AG10" s="716"/>
      <c r="AH10" s="716"/>
      <c r="AI10" s="716"/>
      <c r="AJ10" s="716"/>
      <c r="AK10" s="716"/>
      <c r="AL10" s="681" t="s">
        <v>136</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31888</v>
      </c>
      <c r="BH10" s="679"/>
      <c r="BI10" s="679"/>
      <c r="BJ10" s="679"/>
      <c r="BK10" s="679"/>
      <c r="BL10" s="679"/>
      <c r="BM10" s="679"/>
      <c r="BN10" s="680"/>
      <c r="BO10" s="715">
        <v>3.1</v>
      </c>
      <c r="BP10" s="715"/>
      <c r="BQ10" s="715"/>
      <c r="BR10" s="715"/>
      <c r="BS10" s="684">
        <v>5289</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3396</v>
      </c>
      <c r="CS10" s="679"/>
      <c r="CT10" s="679"/>
      <c r="CU10" s="679"/>
      <c r="CV10" s="679"/>
      <c r="CW10" s="679"/>
      <c r="CX10" s="679"/>
      <c r="CY10" s="680"/>
      <c r="CZ10" s="715">
        <v>0</v>
      </c>
      <c r="DA10" s="715"/>
      <c r="DB10" s="715"/>
      <c r="DC10" s="715"/>
      <c r="DD10" s="684" t="s">
        <v>136</v>
      </c>
      <c r="DE10" s="679"/>
      <c r="DF10" s="679"/>
      <c r="DG10" s="679"/>
      <c r="DH10" s="679"/>
      <c r="DI10" s="679"/>
      <c r="DJ10" s="679"/>
      <c r="DK10" s="679"/>
      <c r="DL10" s="679"/>
      <c r="DM10" s="679"/>
      <c r="DN10" s="679"/>
      <c r="DO10" s="679"/>
      <c r="DP10" s="680"/>
      <c r="DQ10" s="684">
        <v>1296</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188935</v>
      </c>
      <c r="S11" s="679"/>
      <c r="T11" s="679"/>
      <c r="U11" s="679"/>
      <c r="V11" s="679"/>
      <c r="W11" s="679"/>
      <c r="X11" s="679"/>
      <c r="Y11" s="680"/>
      <c r="Z11" s="681">
        <v>1.5</v>
      </c>
      <c r="AA11" s="682"/>
      <c r="AB11" s="682"/>
      <c r="AC11" s="683"/>
      <c r="AD11" s="684">
        <v>188935</v>
      </c>
      <c r="AE11" s="679"/>
      <c r="AF11" s="679"/>
      <c r="AG11" s="679"/>
      <c r="AH11" s="679"/>
      <c r="AI11" s="679"/>
      <c r="AJ11" s="679"/>
      <c r="AK11" s="680"/>
      <c r="AL11" s="681">
        <v>2.8</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26379</v>
      </c>
      <c r="BH11" s="679"/>
      <c r="BI11" s="679"/>
      <c r="BJ11" s="679"/>
      <c r="BK11" s="679"/>
      <c r="BL11" s="679"/>
      <c r="BM11" s="679"/>
      <c r="BN11" s="680"/>
      <c r="BO11" s="715">
        <v>2.6</v>
      </c>
      <c r="BP11" s="715"/>
      <c r="BQ11" s="715"/>
      <c r="BR11" s="715"/>
      <c r="BS11" s="684">
        <v>5365</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1277565</v>
      </c>
      <c r="CS11" s="679"/>
      <c r="CT11" s="679"/>
      <c r="CU11" s="679"/>
      <c r="CV11" s="679"/>
      <c r="CW11" s="679"/>
      <c r="CX11" s="679"/>
      <c r="CY11" s="680"/>
      <c r="CZ11" s="715">
        <v>10.3</v>
      </c>
      <c r="DA11" s="715"/>
      <c r="DB11" s="715"/>
      <c r="DC11" s="715"/>
      <c r="DD11" s="684">
        <v>352374</v>
      </c>
      <c r="DE11" s="679"/>
      <c r="DF11" s="679"/>
      <c r="DG11" s="679"/>
      <c r="DH11" s="679"/>
      <c r="DI11" s="679"/>
      <c r="DJ11" s="679"/>
      <c r="DK11" s="679"/>
      <c r="DL11" s="679"/>
      <c r="DM11" s="679"/>
      <c r="DN11" s="679"/>
      <c r="DO11" s="679"/>
      <c r="DP11" s="680"/>
      <c r="DQ11" s="684">
        <v>659784</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238</v>
      </c>
      <c r="S12" s="679"/>
      <c r="T12" s="679"/>
      <c r="U12" s="679"/>
      <c r="V12" s="679"/>
      <c r="W12" s="679"/>
      <c r="X12" s="679"/>
      <c r="Y12" s="680"/>
      <c r="Z12" s="715" t="s">
        <v>137</v>
      </c>
      <c r="AA12" s="715"/>
      <c r="AB12" s="715"/>
      <c r="AC12" s="715"/>
      <c r="AD12" s="716" t="s">
        <v>136</v>
      </c>
      <c r="AE12" s="716"/>
      <c r="AF12" s="716"/>
      <c r="AG12" s="716"/>
      <c r="AH12" s="716"/>
      <c r="AI12" s="716"/>
      <c r="AJ12" s="716"/>
      <c r="AK12" s="716"/>
      <c r="AL12" s="681" t="s">
        <v>137</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513386</v>
      </c>
      <c r="BH12" s="679"/>
      <c r="BI12" s="679"/>
      <c r="BJ12" s="679"/>
      <c r="BK12" s="679"/>
      <c r="BL12" s="679"/>
      <c r="BM12" s="679"/>
      <c r="BN12" s="680"/>
      <c r="BO12" s="715">
        <v>50.3</v>
      </c>
      <c r="BP12" s="715"/>
      <c r="BQ12" s="715"/>
      <c r="BR12" s="715"/>
      <c r="BS12" s="684">
        <v>18260</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240473</v>
      </c>
      <c r="CS12" s="679"/>
      <c r="CT12" s="679"/>
      <c r="CU12" s="679"/>
      <c r="CV12" s="679"/>
      <c r="CW12" s="679"/>
      <c r="CX12" s="679"/>
      <c r="CY12" s="680"/>
      <c r="CZ12" s="715">
        <v>1.9</v>
      </c>
      <c r="DA12" s="715"/>
      <c r="DB12" s="715"/>
      <c r="DC12" s="715"/>
      <c r="DD12" s="684">
        <v>13485</v>
      </c>
      <c r="DE12" s="679"/>
      <c r="DF12" s="679"/>
      <c r="DG12" s="679"/>
      <c r="DH12" s="679"/>
      <c r="DI12" s="679"/>
      <c r="DJ12" s="679"/>
      <c r="DK12" s="679"/>
      <c r="DL12" s="679"/>
      <c r="DM12" s="679"/>
      <c r="DN12" s="679"/>
      <c r="DO12" s="679"/>
      <c r="DP12" s="680"/>
      <c r="DQ12" s="684">
        <v>167322</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238</v>
      </c>
      <c r="AA13" s="715"/>
      <c r="AB13" s="715"/>
      <c r="AC13" s="715"/>
      <c r="AD13" s="716" t="s">
        <v>136</v>
      </c>
      <c r="AE13" s="716"/>
      <c r="AF13" s="716"/>
      <c r="AG13" s="716"/>
      <c r="AH13" s="716"/>
      <c r="AI13" s="716"/>
      <c r="AJ13" s="716"/>
      <c r="AK13" s="716"/>
      <c r="AL13" s="681" t="s">
        <v>238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510228</v>
      </c>
      <c r="BH13" s="679"/>
      <c r="BI13" s="679"/>
      <c r="BJ13" s="679"/>
      <c r="BK13" s="679"/>
      <c r="BL13" s="679"/>
      <c r="BM13" s="679"/>
      <c r="BN13" s="680"/>
      <c r="BO13" s="715">
        <v>50</v>
      </c>
      <c r="BP13" s="715"/>
      <c r="BQ13" s="715"/>
      <c r="BR13" s="715"/>
      <c r="BS13" s="684">
        <v>18260</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606879</v>
      </c>
      <c r="CS13" s="679"/>
      <c r="CT13" s="679"/>
      <c r="CU13" s="679"/>
      <c r="CV13" s="679"/>
      <c r="CW13" s="679"/>
      <c r="CX13" s="679"/>
      <c r="CY13" s="680"/>
      <c r="CZ13" s="715">
        <v>4.9000000000000004</v>
      </c>
      <c r="DA13" s="715"/>
      <c r="DB13" s="715"/>
      <c r="DC13" s="715"/>
      <c r="DD13" s="684">
        <v>276145</v>
      </c>
      <c r="DE13" s="679"/>
      <c r="DF13" s="679"/>
      <c r="DG13" s="679"/>
      <c r="DH13" s="679"/>
      <c r="DI13" s="679"/>
      <c r="DJ13" s="679"/>
      <c r="DK13" s="679"/>
      <c r="DL13" s="679"/>
      <c r="DM13" s="679"/>
      <c r="DN13" s="679"/>
      <c r="DO13" s="679"/>
      <c r="DP13" s="680"/>
      <c r="DQ13" s="684">
        <v>340440</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14129</v>
      </c>
      <c r="S14" s="679"/>
      <c r="T14" s="679"/>
      <c r="U14" s="679"/>
      <c r="V14" s="679"/>
      <c r="W14" s="679"/>
      <c r="X14" s="679"/>
      <c r="Y14" s="680"/>
      <c r="Z14" s="715">
        <v>0.1</v>
      </c>
      <c r="AA14" s="715"/>
      <c r="AB14" s="715"/>
      <c r="AC14" s="715"/>
      <c r="AD14" s="716">
        <v>14129</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44414</v>
      </c>
      <c r="BH14" s="679"/>
      <c r="BI14" s="679"/>
      <c r="BJ14" s="679"/>
      <c r="BK14" s="679"/>
      <c r="BL14" s="679"/>
      <c r="BM14" s="679"/>
      <c r="BN14" s="680"/>
      <c r="BO14" s="715">
        <v>4.4000000000000004</v>
      </c>
      <c r="BP14" s="715"/>
      <c r="BQ14" s="715"/>
      <c r="BR14" s="715"/>
      <c r="BS14" s="684" t="s">
        <v>136</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453915</v>
      </c>
      <c r="CS14" s="679"/>
      <c r="CT14" s="679"/>
      <c r="CU14" s="679"/>
      <c r="CV14" s="679"/>
      <c r="CW14" s="679"/>
      <c r="CX14" s="679"/>
      <c r="CY14" s="680"/>
      <c r="CZ14" s="715">
        <v>3.7</v>
      </c>
      <c r="DA14" s="715"/>
      <c r="DB14" s="715"/>
      <c r="DC14" s="715"/>
      <c r="DD14" s="684">
        <v>29625</v>
      </c>
      <c r="DE14" s="679"/>
      <c r="DF14" s="679"/>
      <c r="DG14" s="679"/>
      <c r="DH14" s="679"/>
      <c r="DI14" s="679"/>
      <c r="DJ14" s="679"/>
      <c r="DK14" s="679"/>
      <c r="DL14" s="679"/>
      <c r="DM14" s="679"/>
      <c r="DN14" s="679"/>
      <c r="DO14" s="679"/>
      <c r="DP14" s="680"/>
      <c r="DQ14" s="684">
        <v>392016</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238</v>
      </c>
      <c r="S15" s="679"/>
      <c r="T15" s="679"/>
      <c r="U15" s="679"/>
      <c r="V15" s="679"/>
      <c r="W15" s="679"/>
      <c r="X15" s="679"/>
      <c r="Y15" s="680"/>
      <c r="Z15" s="715" t="s">
        <v>238</v>
      </c>
      <c r="AA15" s="715"/>
      <c r="AB15" s="715"/>
      <c r="AC15" s="715"/>
      <c r="AD15" s="716" t="s">
        <v>136</v>
      </c>
      <c r="AE15" s="716"/>
      <c r="AF15" s="716"/>
      <c r="AG15" s="716"/>
      <c r="AH15" s="716"/>
      <c r="AI15" s="716"/>
      <c r="AJ15" s="716"/>
      <c r="AK15" s="716"/>
      <c r="AL15" s="681" t="s">
        <v>136</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45967</v>
      </c>
      <c r="BH15" s="679"/>
      <c r="BI15" s="679"/>
      <c r="BJ15" s="679"/>
      <c r="BK15" s="679"/>
      <c r="BL15" s="679"/>
      <c r="BM15" s="679"/>
      <c r="BN15" s="680"/>
      <c r="BO15" s="715">
        <v>4.5</v>
      </c>
      <c r="BP15" s="715"/>
      <c r="BQ15" s="715"/>
      <c r="BR15" s="715"/>
      <c r="BS15" s="684" t="s">
        <v>238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1311942</v>
      </c>
      <c r="CS15" s="679"/>
      <c r="CT15" s="679"/>
      <c r="CU15" s="679"/>
      <c r="CV15" s="679"/>
      <c r="CW15" s="679"/>
      <c r="CX15" s="679"/>
      <c r="CY15" s="680"/>
      <c r="CZ15" s="715">
        <v>10.5</v>
      </c>
      <c r="DA15" s="715"/>
      <c r="DB15" s="715"/>
      <c r="DC15" s="715"/>
      <c r="DD15" s="684">
        <v>409007</v>
      </c>
      <c r="DE15" s="679"/>
      <c r="DF15" s="679"/>
      <c r="DG15" s="679"/>
      <c r="DH15" s="679"/>
      <c r="DI15" s="679"/>
      <c r="DJ15" s="679"/>
      <c r="DK15" s="679"/>
      <c r="DL15" s="679"/>
      <c r="DM15" s="679"/>
      <c r="DN15" s="679"/>
      <c r="DO15" s="679"/>
      <c r="DP15" s="680"/>
      <c r="DQ15" s="684">
        <v>901133</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3400</v>
      </c>
      <c r="S16" s="679"/>
      <c r="T16" s="679"/>
      <c r="U16" s="679"/>
      <c r="V16" s="679"/>
      <c r="W16" s="679"/>
      <c r="X16" s="679"/>
      <c r="Y16" s="680"/>
      <c r="Z16" s="715">
        <v>0</v>
      </c>
      <c r="AA16" s="715"/>
      <c r="AB16" s="715"/>
      <c r="AC16" s="715"/>
      <c r="AD16" s="716">
        <v>3400</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136</v>
      </c>
      <c r="BH16" s="679"/>
      <c r="BI16" s="679"/>
      <c r="BJ16" s="679"/>
      <c r="BK16" s="679"/>
      <c r="BL16" s="679"/>
      <c r="BM16" s="679"/>
      <c r="BN16" s="680"/>
      <c r="BO16" s="715" t="s">
        <v>136</v>
      </c>
      <c r="BP16" s="715"/>
      <c r="BQ16" s="715"/>
      <c r="BR16" s="715"/>
      <c r="BS16" s="684" t="s">
        <v>238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247709</v>
      </c>
      <c r="CS16" s="679"/>
      <c r="CT16" s="679"/>
      <c r="CU16" s="679"/>
      <c r="CV16" s="679"/>
      <c r="CW16" s="679"/>
      <c r="CX16" s="679"/>
      <c r="CY16" s="680"/>
      <c r="CZ16" s="715">
        <v>2</v>
      </c>
      <c r="DA16" s="715"/>
      <c r="DB16" s="715"/>
      <c r="DC16" s="715"/>
      <c r="DD16" s="684" t="s">
        <v>136</v>
      </c>
      <c r="DE16" s="679"/>
      <c r="DF16" s="679"/>
      <c r="DG16" s="679"/>
      <c r="DH16" s="679"/>
      <c r="DI16" s="679"/>
      <c r="DJ16" s="679"/>
      <c r="DK16" s="679"/>
      <c r="DL16" s="679"/>
      <c r="DM16" s="679"/>
      <c r="DN16" s="679"/>
      <c r="DO16" s="679"/>
      <c r="DP16" s="680"/>
      <c r="DQ16" s="684">
        <v>45803</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11609</v>
      </c>
      <c r="S17" s="679"/>
      <c r="T17" s="679"/>
      <c r="U17" s="679"/>
      <c r="V17" s="679"/>
      <c r="W17" s="679"/>
      <c r="X17" s="679"/>
      <c r="Y17" s="680"/>
      <c r="Z17" s="715">
        <v>0.1</v>
      </c>
      <c r="AA17" s="715"/>
      <c r="AB17" s="715"/>
      <c r="AC17" s="715"/>
      <c r="AD17" s="716">
        <v>11609</v>
      </c>
      <c r="AE17" s="716"/>
      <c r="AF17" s="716"/>
      <c r="AG17" s="716"/>
      <c r="AH17" s="716"/>
      <c r="AI17" s="716"/>
      <c r="AJ17" s="716"/>
      <c r="AK17" s="716"/>
      <c r="AL17" s="681">
        <v>0.2</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137</v>
      </c>
      <c r="BH17" s="679"/>
      <c r="BI17" s="679"/>
      <c r="BJ17" s="679"/>
      <c r="BK17" s="679"/>
      <c r="BL17" s="679"/>
      <c r="BM17" s="679"/>
      <c r="BN17" s="680"/>
      <c r="BO17" s="715" t="s">
        <v>136</v>
      </c>
      <c r="BP17" s="715"/>
      <c r="BQ17" s="715"/>
      <c r="BR17" s="715"/>
      <c r="BS17" s="684" t="s">
        <v>137</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1770183</v>
      </c>
      <c r="CS17" s="679"/>
      <c r="CT17" s="679"/>
      <c r="CU17" s="679"/>
      <c r="CV17" s="679"/>
      <c r="CW17" s="679"/>
      <c r="CX17" s="679"/>
      <c r="CY17" s="680"/>
      <c r="CZ17" s="715">
        <v>14.2</v>
      </c>
      <c r="DA17" s="715"/>
      <c r="DB17" s="715"/>
      <c r="DC17" s="715"/>
      <c r="DD17" s="684" t="s">
        <v>244</v>
      </c>
      <c r="DE17" s="679"/>
      <c r="DF17" s="679"/>
      <c r="DG17" s="679"/>
      <c r="DH17" s="679"/>
      <c r="DI17" s="679"/>
      <c r="DJ17" s="679"/>
      <c r="DK17" s="679"/>
      <c r="DL17" s="679"/>
      <c r="DM17" s="679"/>
      <c r="DN17" s="679"/>
      <c r="DO17" s="679"/>
      <c r="DP17" s="680"/>
      <c r="DQ17" s="684">
        <v>1644712</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3348</v>
      </c>
      <c r="S18" s="679"/>
      <c r="T18" s="679"/>
      <c r="U18" s="679"/>
      <c r="V18" s="679"/>
      <c r="W18" s="679"/>
      <c r="X18" s="679"/>
      <c r="Y18" s="680"/>
      <c r="Z18" s="715">
        <v>0</v>
      </c>
      <c r="AA18" s="715"/>
      <c r="AB18" s="715"/>
      <c r="AC18" s="715"/>
      <c r="AD18" s="716">
        <v>3348</v>
      </c>
      <c r="AE18" s="716"/>
      <c r="AF18" s="716"/>
      <c r="AG18" s="716"/>
      <c r="AH18" s="716"/>
      <c r="AI18" s="716"/>
      <c r="AJ18" s="716"/>
      <c r="AK18" s="716"/>
      <c r="AL18" s="681">
        <v>0</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244</v>
      </c>
      <c r="BH18" s="679"/>
      <c r="BI18" s="679"/>
      <c r="BJ18" s="679"/>
      <c r="BK18" s="679"/>
      <c r="BL18" s="679"/>
      <c r="BM18" s="679"/>
      <c r="BN18" s="680"/>
      <c r="BO18" s="715" t="s">
        <v>238</v>
      </c>
      <c r="BP18" s="715"/>
      <c r="BQ18" s="715"/>
      <c r="BR18" s="715"/>
      <c r="BS18" s="684" t="s">
        <v>137</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238</v>
      </c>
      <c r="CS18" s="679"/>
      <c r="CT18" s="679"/>
      <c r="CU18" s="679"/>
      <c r="CV18" s="679"/>
      <c r="CW18" s="679"/>
      <c r="CX18" s="679"/>
      <c r="CY18" s="680"/>
      <c r="CZ18" s="715" t="s">
        <v>136</v>
      </c>
      <c r="DA18" s="715"/>
      <c r="DB18" s="715"/>
      <c r="DC18" s="715"/>
      <c r="DD18" s="684" t="s">
        <v>136</v>
      </c>
      <c r="DE18" s="679"/>
      <c r="DF18" s="679"/>
      <c r="DG18" s="679"/>
      <c r="DH18" s="679"/>
      <c r="DI18" s="679"/>
      <c r="DJ18" s="679"/>
      <c r="DK18" s="679"/>
      <c r="DL18" s="679"/>
      <c r="DM18" s="679"/>
      <c r="DN18" s="679"/>
      <c r="DO18" s="679"/>
      <c r="DP18" s="680"/>
      <c r="DQ18" s="684" t="s">
        <v>238</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1924</v>
      </c>
      <c r="S19" s="679"/>
      <c r="T19" s="679"/>
      <c r="U19" s="679"/>
      <c r="V19" s="679"/>
      <c r="W19" s="679"/>
      <c r="X19" s="679"/>
      <c r="Y19" s="680"/>
      <c r="Z19" s="715">
        <v>0</v>
      </c>
      <c r="AA19" s="715"/>
      <c r="AB19" s="715"/>
      <c r="AC19" s="715"/>
      <c r="AD19" s="716">
        <v>1924</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3246</v>
      </c>
      <c r="BH19" s="679"/>
      <c r="BI19" s="679"/>
      <c r="BJ19" s="679"/>
      <c r="BK19" s="679"/>
      <c r="BL19" s="679"/>
      <c r="BM19" s="679"/>
      <c r="BN19" s="680"/>
      <c r="BO19" s="715">
        <v>0.3</v>
      </c>
      <c r="BP19" s="715"/>
      <c r="BQ19" s="715"/>
      <c r="BR19" s="715"/>
      <c r="BS19" s="684" t="s">
        <v>238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137</v>
      </c>
      <c r="CS19" s="679"/>
      <c r="CT19" s="679"/>
      <c r="CU19" s="679"/>
      <c r="CV19" s="679"/>
      <c r="CW19" s="679"/>
      <c r="CX19" s="679"/>
      <c r="CY19" s="680"/>
      <c r="CZ19" s="715" t="s">
        <v>238</v>
      </c>
      <c r="DA19" s="715"/>
      <c r="DB19" s="715"/>
      <c r="DC19" s="715"/>
      <c r="DD19" s="684" t="s">
        <v>238</v>
      </c>
      <c r="DE19" s="679"/>
      <c r="DF19" s="679"/>
      <c r="DG19" s="679"/>
      <c r="DH19" s="679"/>
      <c r="DI19" s="679"/>
      <c r="DJ19" s="679"/>
      <c r="DK19" s="679"/>
      <c r="DL19" s="679"/>
      <c r="DM19" s="679"/>
      <c r="DN19" s="679"/>
      <c r="DO19" s="679"/>
      <c r="DP19" s="680"/>
      <c r="DQ19" s="684" t="s">
        <v>136</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291</v>
      </c>
      <c r="S20" s="679"/>
      <c r="T20" s="679"/>
      <c r="U20" s="679"/>
      <c r="V20" s="679"/>
      <c r="W20" s="679"/>
      <c r="X20" s="679"/>
      <c r="Y20" s="680"/>
      <c r="Z20" s="715">
        <v>0</v>
      </c>
      <c r="AA20" s="715"/>
      <c r="AB20" s="715"/>
      <c r="AC20" s="715"/>
      <c r="AD20" s="716">
        <v>291</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3246</v>
      </c>
      <c r="BH20" s="679"/>
      <c r="BI20" s="679"/>
      <c r="BJ20" s="679"/>
      <c r="BK20" s="679"/>
      <c r="BL20" s="679"/>
      <c r="BM20" s="679"/>
      <c r="BN20" s="680"/>
      <c r="BO20" s="715">
        <v>0.3</v>
      </c>
      <c r="BP20" s="715"/>
      <c r="BQ20" s="715"/>
      <c r="BR20" s="715"/>
      <c r="BS20" s="684" t="s">
        <v>238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12435783</v>
      </c>
      <c r="CS20" s="679"/>
      <c r="CT20" s="679"/>
      <c r="CU20" s="679"/>
      <c r="CV20" s="679"/>
      <c r="CW20" s="679"/>
      <c r="CX20" s="679"/>
      <c r="CY20" s="680"/>
      <c r="CZ20" s="715">
        <v>100</v>
      </c>
      <c r="DA20" s="715"/>
      <c r="DB20" s="715"/>
      <c r="DC20" s="715"/>
      <c r="DD20" s="684">
        <v>1397596</v>
      </c>
      <c r="DE20" s="679"/>
      <c r="DF20" s="679"/>
      <c r="DG20" s="679"/>
      <c r="DH20" s="679"/>
      <c r="DI20" s="679"/>
      <c r="DJ20" s="679"/>
      <c r="DK20" s="679"/>
      <c r="DL20" s="679"/>
      <c r="DM20" s="679"/>
      <c r="DN20" s="679"/>
      <c r="DO20" s="679"/>
      <c r="DP20" s="680"/>
      <c r="DQ20" s="684">
        <v>7903493</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6046</v>
      </c>
      <c r="S21" s="679"/>
      <c r="T21" s="679"/>
      <c r="U21" s="679"/>
      <c r="V21" s="679"/>
      <c r="W21" s="679"/>
      <c r="X21" s="679"/>
      <c r="Y21" s="680"/>
      <c r="Z21" s="715">
        <v>0</v>
      </c>
      <c r="AA21" s="715"/>
      <c r="AB21" s="715"/>
      <c r="AC21" s="715"/>
      <c r="AD21" s="716">
        <v>6046</v>
      </c>
      <c r="AE21" s="716"/>
      <c r="AF21" s="716"/>
      <c r="AG21" s="716"/>
      <c r="AH21" s="716"/>
      <c r="AI21" s="716"/>
      <c r="AJ21" s="716"/>
      <c r="AK21" s="716"/>
      <c r="AL21" s="681">
        <v>0.1</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3246</v>
      </c>
      <c r="BH21" s="679"/>
      <c r="BI21" s="679"/>
      <c r="BJ21" s="679"/>
      <c r="BK21" s="679"/>
      <c r="BL21" s="679"/>
      <c r="BM21" s="679"/>
      <c r="BN21" s="680"/>
      <c r="BO21" s="715">
        <v>0.3</v>
      </c>
      <c r="BP21" s="715"/>
      <c r="BQ21" s="715"/>
      <c r="BR21" s="715"/>
      <c r="BS21" s="684" t="s">
        <v>136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5878562</v>
      </c>
      <c r="S22" s="679"/>
      <c r="T22" s="679"/>
      <c r="U22" s="679"/>
      <c r="V22" s="679"/>
      <c r="W22" s="679"/>
      <c r="X22" s="679"/>
      <c r="Y22" s="680"/>
      <c r="Z22" s="715">
        <v>46.4</v>
      </c>
      <c r="AA22" s="715"/>
      <c r="AB22" s="715"/>
      <c r="AC22" s="715"/>
      <c r="AD22" s="716">
        <v>5324927</v>
      </c>
      <c r="AE22" s="716"/>
      <c r="AF22" s="716"/>
      <c r="AG22" s="716"/>
      <c r="AH22" s="716"/>
      <c r="AI22" s="716"/>
      <c r="AJ22" s="716"/>
      <c r="AK22" s="716"/>
      <c r="AL22" s="681">
        <v>79</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238</v>
      </c>
      <c r="BH22" s="679"/>
      <c r="BI22" s="679"/>
      <c r="BJ22" s="679"/>
      <c r="BK22" s="679"/>
      <c r="BL22" s="679"/>
      <c r="BM22" s="679"/>
      <c r="BN22" s="680"/>
      <c r="BO22" s="715" t="s">
        <v>238</v>
      </c>
      <c r="BP22" s="715"/>
      <c r="BQ22" s="715"/>
      <c r="BR22" s="715"/>
      <c r="BS22" s="684" t="s">
        <v>137</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5324927</v>
      </c>
      <c r="S23" s="679"/>
      <c r="T23" s="679"/>
      <c r="U23" s="679"/>
      <c r="V23" s="679"/>
      <c r="W23" s="679"/>
      <c r="X23" s="679"/>
      <c r="Y23" s="680"/>
      <c r="Z23" s="715">
        <v>42</v>
      </c>
      <c r="AA23" s="715"/>
      <c r="AB23" s="715"/>
      <c r="AC23" s="715"/>
      <c r="AD23" s="716">
        <v>5324927</v>
      </c>
      <c r="AE23" s="716"/>
      <c r="AF23" s="716"/>
      <c r="AG23" s="716"/>
      <c r="AH23" s="716"/>
      <c r="AI23" s="716"/>
      <c r="AJ23" s="716"/>
      <c r="AK23" s="716"/>
      <c r="AL23" s="681">
        <v>79</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136</v>
      </c>
      <c r="BH23" s="679"/>
      <c r="BI23" s="679"/>
      <c r="BJ23" s="679"/>
      <c r="BK23" s="679"/>
      <c r="BL23" s="679"/>
      <c r="BM23" s="679"/>
      <c r="BN23" s="680"/>
      <c r="BO23" s="715" t="s">
        <v>244</v>
      </c>
      <c r="BP23" s="715"/>
      <c r="BQ23" s="715"/>
      <c r="BR23" s="715"/>
      <c r="BS23" s="684" t="s">
        <v>136</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553635</v>
      </c>
      <c r="S24" s="679"/>
      <c r="T24" s="679"/>
      <c r="U24" s="679"/>
      <c r="V24" s="679"/>
      <c r="W24" s="679"/>
      <c r="X24" s="679"/>
      <c r="Y24" s="680"/>
      <c r="Z24" s="715">
        <v>4.4000000000000004</v>
      </c>
      <c r="AA24" s="715"/>
      <c r="AB24" s="715"/>
      <c r="AC24" s="715"/>
      <c r="AD24" s="716" t="s">
        <v>136</v>
      </c>
      <c r="AE24" s="716"/>
      <c r="AF24" s="716"/>
      <c r="AG24" s="716"/>
      <c r="AH24" s="716"/>
      <c r="AI24" s="716"/>
      <c r="AJ24" s="716"/>
      <c r="AK24" s="716"/>
      <c r="AL24" s="681" t="s">
        <v>137</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244</v>
      </c>
      <c r="BH24" s="679"/>
      <c r="BI24" s="679"/>
      <c r="BJ24" s="679"/>
      <c r="BK24" s="679"/>
      <c r="BL24" s="679"/>
      <c r="BM24" s="679"/>
      <c r="BN24" s="680"/>
      <c r="BO24" s="715" t="s">
        <v>136</v>
      </c>
      <c r="BP24" s="715"/>
      <c r="BQ24" s="715"/>
      <c r="BR24" s="715"/>
      <c r="BS24" s="684" t="s">
        <v>136</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4657079</v>
      </c>
      <c r="CS24" s="734"/>
      <c r="CT24" s="734"/>
      <c r="CU24" s="734"/>
      <c r="CV24" s="734"/>
      <c r="CW24" s="734"/>
      <c r="CX24" s="734"/>
      <c r="CY24" s="777"/>
      <c r="CZ24" s="778">
        <v>37.4</v>
      </c>
      <c r="DA24" s="749"/>
      <c r="DB24" s="749"/>
      <c r="DC24" s="781"/>
      <c r="DD24" s="776">
        <v>3611088</v>
      </c>
      <c r="DE24" s="734"/>
      <c r="DF24" s="734"/>
      <c r="DG24" s="734"/>
      <c r="DH24" s="734"/>
      <c r="DI24" s="734"/>
      <c r="DJ24" s="734"/>
      <c r="DK24" s="777"/>
      <c r="DL24" s="776">
        <v>3608551</v>
      </c>
      <c r="DM24" s="734"/>
      <c r="DN24" s="734"/>
      <c r="DO24" s="734"/>
      <c r="DP24" s="734"/>
      <c r="DQ24" s="734"/>
      <c r="DR24" s="734"/>
      <c r="DS24" s="734"/>
      <c r="DT24" s="734"/>
      <c r="DU24" s="734"/>
      <c r="DV24" s="777"/>
      <c r="DW24" s="778">
        <v>52.1</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238</v>
      </c>
      <c r="S25" s="679"/>
      <c r="T25" s="679"/>
      <c r="U25" s="679"/>
      <c r="V25" s="679"/>
      <c r="W25" s="679"/>
      <c r="X25" s="679"/>
      <c r="Y25" s="680"/>
      <c r="Z25" s="715" t="s">
        <v>136</v>
      </c>
      <c r="AA25" s="715"/>
      <c r="AB25" s="715"/>
      <c r="AC25" s="715"/>
      <c r="AD25" s="716" t="s">
        <v>136</v>
      </c>
      <c r="AE25" s="716"/>
      <c r="AF25" s="716"/>
      <c r="AG25" s="716"/>
      <c r="AH25" s="716"/>
      <c r="AI25" s="716"/>
      <c r="AJ25" s="716"/>
      <c r="AK25" s="716"/>
      <c r="AL25" s="681" t="s">
        <v>238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238</v>
      </c>
      <c r="BH25" s="679"/>
      <c r="BI25" s="679"/>
      <c r="BJ25" s="679"/>
      <c r="BK25" s="679"/>
      <c r="BL25" s="679"/>
      <c r="BM25" s="679"/>
      <c r="BN25" s="680"/>
      <c r="BO25" s="715" t="s">
        <v>244</v>
      </c>
      <c r="BP25" s="715"/>
      <c r="BQ25" s="715"/>
      <c r="BR25" s="715"/>
      <c r="BS25" s="684" t="s">
        <v>137</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1600510</v>
      </c>
      <c r="CS25" s="697"/>
      <c r="CT25" s="697"/>
      <c r="CU25" s="697"/>
      <c r="CV25" s="697"/>
      <c r="CW25" s="697"/>
      <c r="CX25" s="697"/>
      <c r="CY25" s="698"/>
      <c r="CZ25" s="681">
        <v>12.9</v>
      </c>
      <c r="DA25" s="699"/>
      <c r="DB25" s="699"/>
      <c r="DC25" s="700"/>
      <c r="DD25" s="684">
        <v>1523604</v>
      </c>
      <c r="DE25" s="697"/>
      <c r="DF25" s="697"/>
      <c r="DG25" s="697"/>
      <c r="DH25" s="697"/>
      <c r="DI25" s="697"/>
      <c r="DJ25" s="697"/>
      <c r="DK25" s="698"/>
      <c r="DL25" s="684">
        <v>1523604</v>
      </c>
      <c r="DM25" s="697"/>
      <c r="DN25" s="697"/>
      <c r="DO25" s="697"/>
      <c r="DP25" s="697"/>
      <c r="DQ25" s="697"/>
      <c r="DR25" s="697"/>
      <c r="DS25" s="697"/>
      <c r="DT25" s="697"/>
      <c r="DU25" s="697"/>
      <c r="DV25" s="698"/>
      <c r="DW25" s="681">
        <v>22</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7291695</v>
      </c>
      <c r="S26" s="679"/>
      <c r="T26" s="679"/>
      <c r="U26" s="679"/>
      <c r="V26" s="679"/>
      <c r="W26" s="679"/>
      <c r="X26" s="679"/>
      <c r="Y26" s="680"/>
      <c r="Z26" s="715">
        <v>57.5</v>
      </c>
      <c r="AA26" s="715"/>
      <c r="AB26" s="715"/>
      <c r="AC26" s="715"/>
      <c r="AD26" s="716">
        <v>6738060</v>
      </c>
      <c r="AE26" s="716"/>
      <c r="AF26" s="716"/>
      <c r="AG26" s="716"/>
      <c r="AH26" s="716"/>
      <c r="AI26" s="716"/>
      <c r="AJ26" s="716"/>
      <c r="AK26" s="716"/>
      <c r="AL26" s="681">
        <v>99.9</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136</v>
      </c>
      <c r="BH26" s="679"/>
      <c r="BI26" s="679"/>
      <c r="BJ26" s="679"/>
      <c r="BK26" s="679"/>
      <c r="BL26" s="679"/>
      <c r="BM26" s="679"/>
      <c r="BN26" s="680"/>
      <c r="BO26" s="715" t="s">
        <v>137</v>
      </c>
      <c r="BP26" s="715"/>
      <c r="BQ26" s="715"/>
      <c r="BR26" s="715"/>
      <c r="BS26" s="684" t="s">
        <v>136</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1059207</v>
      </c>
      <c r="CS26" s="679"/>
      <c r="CT26" s="679"/>
      <c r="CU26" s="679"/>
      <c r="CV26" s="679"/>
      <c r="CW26" s="679"/>
      <c r="CX26" s="679"/>
      <c r="CY26" s="680"/>
      <c r="CZ26" s="681">
        <v>8.5</v>
      </c>
      <c r="DA26" s="699"/>
      <c r="DB26" s="699"/>
      <c r="DC26" s="700"/>
      <c r="DD26" s="684">
        <v>1003150</v>
      </c>
      <c r="DE26" s="679"/>
      <c r="DF26" s="679"/>
      <c r="DG26" s="679"/>
      <c r="DH26" s="679"/>
      <c r="DI26" s="679"/>
      <c r="DJ26" s="679"/>
      <c r="DK26" s="680"/>
      <c r="DL26" s="684" t="s">
        <v>244</v>
      </c>
      <c r="DM26" s="679"/>
      <c r="DN26" s="679"/>
      <c r="DO26" s="679"/>
      <c r="DP26" s="679"/>
      <c r="DQ26" s="679"/>
      <c r="DR26" s="679"/>
      <c r="DS26" s="679"/>
      <c r="DT26" s="679"/>
      <c r="DU26" s="679"/>
      <c r="DV26" s="680"/>
      <c r="DW26" s="681" t="s">
        <v>244</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1373</v>
      </c>
      <c r="S27" s="679"/>
      <c r="T27" s="679"/>
      <c r="U27" s="679"/>
      <c r="V27" s="679"/>
      <c r="W27" s="679"/>
      <c r="X27" s="679"/>
      <c r="Y27" s="680"/>
      <c r="Z27" s="715">
        <v>0</v>
      </c>
      <c r="AA27" s="715"/>
      <c r="AB27" s="715"/>
      <c r="AC27" s="715"/>
      <c r="AD27" s="716">
        <v>1373</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1020891</v>
      </c>
      <c r="BH27" s="679"/>
      <c r="BI27" s="679"/>
      <c r="BJ27" s="679"/>
      <c r="BK27" s="679"/>
      <c r="BL27" s="679"/>
      <c r="BM27" s="679"/>
      <c r="BN27" s="680"/>
      <c r="BO27" s="715">
        <v>100</v>
      </c>
      <c r="BP27" s="715"/>
      <c r="BQ27" s="715"/>
      <c r="BR27" s="715"/>
      <c r="BS27" s="684">
        <v>28914</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1286386</v>
      </c>
      <c r="CS27" s="697"/>
      <c r="CT27" s="697"/>
      <c r="CU27" s="697"/>
      <c r="CV27" s="697"/>
      <c r="CW27" s="697"/>
      <c r="CX27" s="697"/>
      <c r="CY27" s="698"/>
      <c r="CZ27" s="681">
        <v>10.3</v>
      </c>
      <c r="DA27" s="699"/>
      <c r="DB27" s="699"/>
      <c r="DC27" s="700"/>
      <c r="DD27" s="684">
        <v>442772</v>
      </c>
      <c r="DE27" s="697"/>
      <c r="DF27" s="697"/>
      <c r="DG27" s="697"/>
      <c r="DH27" s="697"/>
      <c r="DI27" s="697"/>
      <c r="DJ27" s="697"/>
      <c r="DK27" s="698"/>
      <c r="DL27" s="684">
        <v>440235</v>
      </c>
      <c r="DM27" s="697"/>
      <c r="DN27" s="697"/>
      <c r="DO27" s="697"/>
      <c r="DP27" s="697"/>
      <c r="DQ27" s="697"/>
      <c r="DR27" s="697"/>
      <c r="DS27" s="697"/>
      <c r="DT27" s="697"/>
      <c r="DU27" s="697"/>
      <c r="DV27" s="698"/>
      <c r="DW27" s="681">
        <v>6.4</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108801</v>
      </c>
      <c r="S28" s="679"/>
      <c r="T28" s="679"/>
      <c r="U28" s="679"/>
      <c r="V28" s="679"/>
      <c r="W28" s="679"/>
      <c r="X28" s="679"/>
      <c r="Y28" s="680"/>
      <c r="Z28" s="715">
        <v>0.9</v>
      </c>
      <c r="AA28" s="715"/>
      <c r="AB28" s="715"/>
      <c r="AC28" s="715"/>
      <c r="AD28" s="716" t="s">
        <v>238</v>
      </c>
      <c r="AE28" s="716"/>
      <c r="AF28" s="716"/>
      <c r="AG28" s="716"/>
      <c r="AH28" s="716"/>
      <c r="AI28" s="716"/>
      <c r="AJ28" s="716"/>
      <c r="AK28" s="716"/>
      <c r="AL28" s="681" t="s">
        <v>238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1770183</v>
      </c>
      <c r="CS28" s="679"/>
      <c r="CT28" s="679"/>
      <c r="CU28" s="679"/>
      <c r="CV28" s="679"/>
      <c r="CW28" s="679"/>
      <c r="CX28" s="679"/>
      <c r="CY28" s="680"/>
      <c r="CZ28" s="681">
        <v>14.2</v>
      </c>
      <c r="DA28" s="699"/>
      <c r="DB28" s="699"/>
      <c r="DC28" s="700"/>
      <c r="DD28" s="684">
        <v>1644712</v>
      </c>
      <c r="DE28" s="679"/>
      <c r="DF28" s="679"/>
      <c r="DG28" s="679"/>
      <c r="DH28" s="679"/>
      <c r="DI28" s="679"/>
      <c r="DJ28" s="679"/>
      <c r="DK28" s="680"/>
      <c r="DL28" s="684">
        <v>1644712</v>
      </c>
      <c r="DM28" s="679"/>
      <c r="DN28" s="679"/>
      <c r="DO28" s="679"/>
      <c r="DP28" s="679"/>
      <c r="DQ28" s="679"/>
      <c r="DR28" s="679"/>
      <c r="DS28" s="679"/>
      <c r="DT28" s="679"/>
      <c r="DU28" s="679"/>
      <c r="DV28" s="680"/>
      <c r="DW28" s="681">
        <v>23.7</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402091</v>
      </c>
      <c r="S29" s="679"/>
      <c r="T29" s="679"/>
      <c r="U29" s="679"/>
      <c r="V29" s="679"/>
      <c r="W29" s="679"/>
      <c r="X29" s="679"/>
      <c r="Y29" s="680"/>
      <c r="Z29" s="715">
        <v>3.2</v>
      </c>
      <c r="AA29" s="715"/>
      <c r="AB29" s="715"/>
      <c r="AC29" s="715"/>
      <c r="AD29" s="716">
        <v>74</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1769795</v>
      </c>
      <c r="CS29" s="697"/>
      <c r="CT29" s="697"/>
      <c r="CU29" s="697"/>
      <c r="CV29" s="697"/>
      <c r="CW29" s="697"/>
      <c r="CX29" s="697"/>
      <c r="CY29" s="698"/>
      <c r="CZ29" s="681">
        <v>14.2</v>
      </c>
      <c r="DA29" s="699"/>
      <c r="DB29" s="699"/>
      <c r="DC29" s="700"/>
      <c r="DD29" s="684">
        <v>1644324</v>
      </c>
      <c r="DE29" s="697"/>
      <c r="DF29" s="697"/>
      <c r="DG29" s="697"/>
      <c r="DH29" s="697"/>
      <c r="DI29" s="697"/>
      <c r="DJ29" s="697"/>
      <c r="DK29" s="698"/>
      <c r="DL29" s="684">
        <v>1644324</v>
      </c>
      <c r="DM29" s="697"/>
      <c r="DN29" s="697"/>
      <c r="DO29" s="697"/>
      <c r="DP29" s="697"/>
      <c r="DQ29" s="697"/>
      <c r="DR29" s="697"/>
      <c r="DS29" s="697"/>
      <c r="DT29" s="697"/>
      <c r="DU29" s="697"/>
      <c r="DV29" s="698"/>
      <c r="DW29" s="681">
        <v>23.7</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22749</v>
      </c>
      <c r="S30" s="679"/>
      <c r="T30" s="679"/>
      <c r="U30" s="679"/>
      <c r="V30" s="679"/>
      <c r="W30" s="679"/>
      <c r="X30" s="679"/>
      <c r="Y30" s="680"/>
      <c r="Z30" s="715">
        <v>0.2</v>
      </c>
      <c r="AA30" s="715"/>
      <c r="AB30" s="715"/>
      <c r="AC30" s="715"/>
      <c r="AD30" s="716">
        <v>11</v>
      </c>
      <c r="AE30" s="716"/>
      <c r="AF30" s="716"/>
      <c r="AG30" s="716"/>
      <c r="AH30" s="716"/>
      <c r="AI30" s="716"/>
      <c r="AJ30" s="716"/>
      <c r="AK30" s="716"/>
      <c r="AL30" s="681">
        <v>0</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1698624</v>
      </c>
      <c r="CS30" s="679"/>
      <c r="CT30" s="679"/>
      <c r="CU30" s="679"/>
      <c r="CV30" s="679"/>
      <c r="CW30" s="679"/>
      <c r="CX30" s="679"/>
      <c r="CY30" s="680"/>
      <c r="CZ30" s="681">
        <v>13.7</v>
      </c>
      <c r="DA30" s="699"/>
      <c r="DB30" s="699"/>
      <c r="DC30" s="700"/>
      <c r="DD30" s="684">
        <v>1579735</v>
      </c>
      <c r="DE30" s="679"/>
      <c r="DF30" s="679"/>
      <c r="DG30" s="679"/>
      <c r="DH30" s="679"/>
      <c r="DI30" s="679"/>
      <c r="DJ30" s="679"/>
      <c r="DK30" s="680"/>
      <c r="DL30" s="684">
        <v>1579735</v>
      </c>
      <c r="DM30" s="679"/>
      <c r="DN30" s="679"/>
      <c r="DO30" s="679"/>
      <c r="DP30" s="679"/>
      <c r="DQ30" s="679"/>
      <c r="DR30" s="679"/>
      <c r="DS30" s="679"/>
      <c r="DT30" s="679"/>
      <c r="DU30" s="679"/>
      <c r="DV30" s="680"/>
      <c r="DW30" s="681">
        <v>22.8</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834497</v>
      </c>
      <c r="S31" s="679"/>
      <c r="T31" s="679"/>
      <c r="U31" s="679"/>
      <c r="V31" s="679"/>
      <c r="W31" s="679"/>
      <c r="X31" s="679"/>
      <c r="Y31" s="680"/>
      <c r="Z31" s="715">
        <v>6.6</v>
      </c>
      <c r="AA31" s="715"/>
      <c r="AB31" s="715"/>
      <c r="AC31" s="715"/>
      <c r="AD31" s="716" t="s">
        <v>136</v>
      </c>
      <c r="AE31" s="716"/>
      <c r="AF31" s="716"/>
      <c r="AG31" s="716"/>
      <c r="AH31" s="716"/>
      <c r="AI31" s="716"/>
      <c r="AJ31" s="716"/>
      <c r="AK31" s="716"/>
      <c r="AL31" s="681" t="s">
        <v>238</v>
      </c>
      <c r="AM31" s="682"/>
      <c r="AN31" s="682"/>
      <c r="AO31" s="717"/>
      <c r="AP31" s="754" t="s">
        <v>311</v>
      </c>
      <c r="AQ31" s="755"/>
      <c r="AR31" s="755"/>
      <c r="AS31" s="755"/>
      <c r="AT31" s="760" t="s">
        <v>312</v>
      </c>
      <c r="AU31" s="231"/>
      <c r="AV31" s="231"/>
      <c r="AW31" s="231"/>
      <c r="AX31" s="744" t="s">
        <v>186</v>
      </c>
      <c r="AY31" s="745"/>
      <c r="AZ31" s="745"/>
      <c r="BA31" s="745"/>
      <c r="BB31" s="745"/>
      <c r="BC31" s="745"/>
      <c r="BD31" s="745"/>
      <c r="BE31" s="745"/>
      <c r="BF31" s="746"/>
      <c r="BG31" s="747">
        <v>98.8</v>
      </c>
      <c r="BH31" s="748"/>
      <c r="BI31" s="748"/>
      <c r="BJ31" s="748"/>
      <c r="BK31" s="748"/>
      <c r="BL31" s="748"/>
      <c r="BM31" s="749">
        <v>96.5</v>
      </c>
      <c r="BN31" s="748"/>
      <c r="BO31" s="748"/>
      <c r="BP31" s="748"/>
      <c r="BQ31" s="750"/>
      <c r="BR31" s="747">
        <v>99.4</v>
      </c>
      <c r="BS31" s="748"/>
      <c r="BT31" s="748"/>
      <c r="BU31" s="748"/>
      <c r="BV31" s="748"/>
      <c r="BW31" s="748"/>
      <c r="BX31" s="749">
        <v>96.6</v>
      </c>
      <c r="BY31" s="748"/>
      <c r="BZ31" s="748"/>
      <c r="CA31" s="748"/>
      <c r="CB31" s="750"/>
      <c r="CD31" s="765"/>
      <c r="CE31" s="766"/>
      <c r="CF31" s="711" t="s">
        <v>313</v>
      </c>
      <c r="CG31" s="712"/>
      <c r="CH31" s="712"/>
      <c r="CI31" s="712"/>
      <c r="CJ31" s="712"/>
      <c r="CK31" s="712"/>
      <c r="CL31" s="712"/>
      <c r="CM31" s="712"/>
      <c r="CN31" s="712"/>
      <c r="CO31" s="712"/>
      <c r="CP31" s="712"/>
      <c r="CQ31" s="713"/>
      <c r="CR31" s="678">
        <v>71171</v>
      </c>
      <c r="CS31" s="697"/>
      <c r="CT31" s="697"/>
      <c r="CU31" s="697"/>
      <c r="CV31" s="697"/>
      <c r="CW31" s="697"/>
      <c r="CX31" s="697"/>
      <c r="CY31" s="698"/>
      <c r="CZ31" s="681">
        <v>0.6</v>
      </c>
      <c r="DA31" s="699"/>
      <c r="DB31" s="699"/>
      <c r="DC31" s="700"/>
      <c r="DD31" s="684">
        <v>64589</v>
      </c>
      <c r="DE31" s="697"/>
      <c r="DF31" s="697"/>
      <c r="DG31" s="697"/>
      <c r="DH31" s="697"/>
      <c r="DI31" s="697"/>
      <c r="DJ31" s="697"/>
      <c r="DK31" s="698"/>
      <c r="DL31" s="684">
        <v>64589</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238</v>
      </c>
      <c r="S32" s="679"/>
      <c r="T32" s="679"/>
      <c r="U32" s="679"/>
      <c r="V32" s="679"/>
      <c r="W32" s="679"/>
      <c r="X32" s="679"/>
      <c r="Y32" s="680"/>
      <c r="Z32" s="715" t="s">
        <v>136</v>
      </c>
      <c r="AA32" s="715"/>
      <c r="AB32" s="715"/>
      <c r="AC32" s="715"/>
      <c r="AD32" s="716" t="s">
        <v>238</v>
      </c>
      <c r="AE32" s="716"/>
      <c r="AF32" s="716"/>
      <c r="AG32" s="716"/>
      <c r="AH32" s="716"/>
      <c r="AI32" s="716"/>
      <c r="AJ32" s="716"/>
      <c r="AK32" s="716"/>
      <c r="AL32" s="681" t="s">
        <v>238</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99.6</v>
      </c>
      <c r="BH32" s="697"/>
      <c r="BI32" s="697"/>
      <c r="BJ32" s="697"/>
      <c r="BK32" s="697"/>
      <c r="BL32" s="697"/>
      <c r="BM32" s="682">
        <v>98.7</v>
      </c>
      <c r="BN32" s="743"/>
      <c r="BO32" s="743"/>
      <c r="BP32" s="743"/>
      <c r="BQ32" s="721"/>
      <c r="BR32" s="751">
        <v>99.5</v>
      </c>
      <c r="BS32" s="697"/>
      <c r="BT32" s="697"/>
      <c r="BU32" s="697"/>
      <c r="BV32" s="697"/>
      <c r="BW32" s="697"/>
      <c r="BX32" s="682">
        <v>98.3</v>
      </c>
      <c r="BY32" s="743"/>
      <c r="BZ32" s="743"/>
      <c r="CA32" s="743"/>
      <c r="CB32" s="721"/>
      <c r="CD32" s="767"/>
      <c r="CE32" s="768"/>
      <c r="CF32" s="711" t="s">
        <v>317</v>
      </c>
      <c r="CG32" s="712"/>
      <c r="CH32" s="712"/>
      <c r="CI32" s="712"/>
      <c r="CJ32" s="712"/>
      <c r="CK32" s="712"/>
      <c r="CL32" s="712"/>
      <c r="CM32" s="712"/>
      <c r="CN32" s="712"/>
      <c r="CO32" s="712"/>
      <c r="CP32" s="712"/>
      <c r="CQ32" s="713"/>
      <c r="CR32" s="678">
        <v>388</v>
      </c>
      <c r="CS32" s="679"/>
      <c r="CT32" s="679"/>
      <c r="CU32" s="679"/>
      <c r="CV32" s="679"/>
      <c r="CW32" s="679"/>
      <c r="CX32" s="679"/>
      <c r="CY32" s="680"/>
      <c r="CZ32" s="681">
        <v>0</v>
      </c>
      <c r="DA32" s="699"/>
      <c r="DB32" s="699"/>
      <c r="DC32" s="700"/>
      <c r="DD32" s="684">
        <v>388</v>
      </c>
      <c r="DE32" s="679"/>
      <c r="DF32" s="679"/>
      <c r="DG32" s="679"/>
      <c r="DH32" s="679"/>
      <c r="DI32" s="679"/>
      <c r="DJ32" s="679"/>
      <c r="DK32" s="680"/>
      <c r="DL32" s="684">
        <v>388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1024942</v>
      </c>
      <c r="S33" s="679"/>
      <c r="T33" s="679"/>
      <c r="U33" s="679"/>
      <c r="V33" s="679"/>
      <c r="W33" s="679"/>
      <c r="X33" s="679"/>
      <c r="Y33" s="680"/>
      <c r="Z33" s="715">
        <v>8.1</v>
      </c>
      <c r="AA33" s="715"/>
      <c r="AB33" s="715"/>
      <c r="AC33" s="715"/>
      <c r="AD33" s="716" t="s">
        <v>136</v>
      </c>
      <c r="AE33" s="716"/>
      <c r="AF33" s="716"/>
      <c r="AG33" s="716"/>
      <c r="AH33" s="716"/>
      <c r="AI33" s="716"/>
      <c r="AJ33" s="716"/>
      <c r="AK33" s="716"/>
      <c r="AL33" s="681" t="s">
        <v>137</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v>
      </c>
      <c r="BH33" s="663"/>
      <c r="BI33" s="663"/>
      <c r="BJ33" s="663"/>
      <c r="BK33" s="663"/>
      <c r="BL33" s="663"/>
      <c r="BM33" s="706">
        <v>94.6</v>
      </c>
      <c r="BN33" s="663"/>
      <c r="BO33" s="663"/>
      <c r="BP33" s="663"/>
      <c r="BQ33" s="727"/>
      <c r="BR33" s="742">
        <v>99.4</v>
      </c>
      <c r="BS33" s="663"/>
      <c r="BT33" s="663"/>
      <c r="BU33" s="663"/>
      <c r="BV33" s="663"/>
      <c r="BW33" s="663"/>
      <c r="BX33" s="706">
        <v>94.9</v>
      </c>
      <c r="BY33" s="663"/>
      <c r="BZ33" s="663"/>
      <c r="CA33" s="663"/>
      <c r="CB33" s="727"/>
      <c r="CD33" s="711" t="s">
        <v>320</v>
      </c>
      <c r="CE33" s="712"/>
      <c r="CF33" s="712"/>
      <c r="CG33" s="712"/>
      <c r="CH33" s="712"/>
      <c r="CI33" s="712"/>
      <c r="CJ33" s="712"/>
      <c r="CK33" s="712"/>
      <c r="CL33" s="712"/>
      <c r="CM33" s="712"/>
      <c r="CN33" s="712"/>
      <c r="CO33" s="712"/>
      <c r="CP33" s="712"/>
      <c r="CQ33" s="713"/>
      <c r="CR33" s="678">
        <v>6133399</v>
      </c>
      <c r="CS33" s="697"/>
      <c r="CT33" s="697"/>
      <c r="CU33" s="697"/>
      <c r="CV33" s="697"/>
      <c r="CW33" s="697"/>
      <c r="CX33" s="697"/>
      <c r="CY33" s="698"/>
      <c r="CZ33" s="681">
        <v>49.3</v>
      </c>
      <c r="DA33" s="699"/>
      <c r="DB33" s="699"/>
      <c r="DC33" s="700"/>
      <c r="DD33" s="684">
        <v>3982030</v>
      </c>
      <c r="DE33" s="697"/>
      <c r="DF33" s="697"/>
      <c r="DG33" s="697"/>
      <c r="DH33" s="697"/>
      <c r="DI33" s="697"/>
      <c r="DJ33" s="697"/>
      <c r="DK33" s="698"/>
      <c r="DL33" s="684">
        <v>3083609</v>
      </c>
      <c r="DM33" s="697"/>
      <c r="DN33" s="697"/>
      <c r="DO33" s="697"/>
      <c r="DP33" s="697"/>
      <c r="DQ33" s="697"/>
      <c r="DR33" s="697"/>
      <c r="DS33" s="697"/>
      <c r="DT33" s="697"/>
      <c r="DU33" s="697"/>
      <c r="DV33" s="698"/>
      <c r="DW33" s="681">
        <v>44.5</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15869</v>
      </c>
      <c r="S34" s="679"/>
      <c r="T34" s="679"/>
      <c r="U34" s="679"/>
      <c r="V34" s="679"/>
      <c r="W34" s="679"/>
      <c r="X34" s="679"/>
      <c r="Y34" s="680"/>
      <c r="Z34" s="715">
        <v>0.1</v>
      </c>
      <c r="AA34" s="715"/>
      <c r="AB34" s="715"/>
      <c r="AC34" s="715"/>
      <c r="AD34" s="716">
        <v>809</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1413713</v>
      </c>
      <c r="CS34" s="679"/>
      <c r="CT34" s="679"/>
      <c r="CU34" s="679"/>
      <c r="CV34" s="679"/>
      <c r="CW34" s="679"/>
      <c r="CX34" s="679"/>
      <c r="CY34" s="680"/>
      <c r="CZ34" s="681">
        <v>11.4</v>
      </c>
      <c r="DA34" s="699"/>
      <c r="DB34" s="699"/>
      <c r="DC34" s="700"/>
      <c r="DD34" s="684">
        <v>768207</v>
      </c>
      <c r="DE34" s="679"/>
      <c r="DF34" s="679"/>
      <c r="DG34" s="679"/>
      <c r="DH34" s="679"/>
      <c r="DI34" s="679"/>
      <c r="DJ34" s="679"/>
      <c r="DK34" s="680"/>
      <c r="DL34" s="684">
        <v>698176</v>
      </c>
      <c r="DM34" s="679"/>
      <c r="DN34" s="679"/>
      <c r="DO34" s="679"/>
      <c r="DP34" s="679"/>
      <c r="DQ34" s="679"/>
      <c r="DR34" s="679"/>
      <c r="DS34" s="679"/>
      <c r="DT34" s="679"/>
      <c r="DU34" s="679"/>
      <c r="DV34" s="680"/>
      <c r="DW34" s="681">
        <v>10.1</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178556</v>
      </c>
      <c r="S35" s="679"/>
      <c r="T35" s="679"/>
      <c r="U35" s="679"/>
      <c r="V35" s="679"/>
      <c r="W35" s="679"/>
      <c r="X35" s="679"/>
      <c r="Y35" s="680"/>
      <c r="Z35" s="715">
        <v>1.4</v>
      </c>
      <c r="AA35" s="715"/>
      <c r="AB35" s="715"/>
      <c r="AC35" s="715"/>
      <c r="AD35" s="716" t="s">
        <v>136</v>
      </c>
      <c r="AE35" s="716"/>
      <c r="AF35" s="716"/>
      <c r="AG35" s="716"/>
      <c r="AH35" s="716"/>
      <c r="AI35" s="716"/>
      <c r="AJ35" s="716"/>
      <c r="AK35" s="716"/>
      <c r="AL35" s="681" t="s">
        <v>136</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146559</v>
      </c>
      <c r="CS35" s="697"/>
      <c r="CT35" s="697"/>
      <c r="CU35" s="697"/>
      <c r="CV35" s="697"/>
      <c r="CW35" s="697"/>
      <c r="CX35" s="697"/>
      <c r="CY35" s="698"/>
      <c r="CZ35" s="681">
        <v>1.2</v>
      </c>
      <c r="DA35" s="699"/>
      <c r="DB35" s="699"/>
      <c r="DC35" s="700"/>
      <c r="DD35" s="684">
        <v>102953</v>
      </c>
      <c r="DE35" s="697"/>
      <c r="DF35" s="697"/>
      <c r="DG35" s="697"/>
      <c r="DH35" s="697"/>
      <c r="DI35" s="697"/>
      <c r="DJ35" s="697"/>
      <c r="DK35" s="698"/>
      <c r="DL35" s="684">
        <v>97660</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544945</v>
      </c>
      <c r="S36" s="679"/>
      <c r="T36" s="679"/>
      <c r="U36" s="679"/>
      <c r="V36" s="679"/>
      <c r="W36" s="679"/>
      <c r="X36" s="679"/>
      <c r="Y36" s="680"/>
      <c r="Z36" s="715">
        <v>4.3</v>
      </c>
      <c r="AA36" s="715"/>
      <c r="AB36" s="715"/>
      <c r="AC36" s="715"/>
      <c r="AD36" s="716" t="s">
        <v>244</v>
      </c>
      <c r="AE36" s="716"/>
      <c r="AF36" s="716"/>
      <c r="AG36" s="716"/>
      <c r="AH36" s="716"/>
      <c r="AI36" s="716"/>
      <c r="AJ36" s="716"/>
      <c r="AK36" s="716"/>
      <c r="AL36" s="681" t="s">
        <v>238</v>
      </c>
      <c r="AM36" s="682"/>
      <c r="AN36" s="682"/>
      <c r="AO36" s="717"/>
      <c r="AP36" s="235"/>
      <c r="AQ36" s="730" t="s">
        <v>328</v>
      </c>
      <c r="AR36" s="731"/>
      <c r="AS36" s="731"/>
      <c r="AT36" s="731"/>
      <c r="AU36" s="731"/>
      <c r="AV36" s="731"/>
      <c r="AW36" s="731"/>
      <c r="AX36" s="731"/>
      <c r="AY36" s="732"/>
      <c r="AZ36" s="733">
        <v>1863404</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18160</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2540431</v>
      </c>
      <c r="CS36" s="679"/>
      <c r="CT36" s="679"/>
      <c r="CU36" s="679"/>
      <c r="CV36" s="679"/>
      <c r="CW36" s="679"/>
      <c r="CX36" s="679"/>
      <c r="CY36" s="680"/>
      <c r="CZ36" s="681">
        <v>20.399999999999999</v>
      </c>
      <c r="DA36" s="699"/>
      <c r="DB36" s="699"/>
      <c r="DC36" s="700"/>
      <c r="DD36" s="684">
        <v>1647442</v>
      </c>
      <c r="DE36" s="679"/>
      <c r="DF36" s="679"/>
      <c r="DG36" s="679"/>
      <c r="DH36" s="679"/>
      <c r="DI36" s="679"/>
      <c r="DJ36" s="679"/>
      <c r="DK36" s="680"/>
      <c r="DL36" s="684">
        <v>1241265</v>
      </c>
      <c r="DM36" s="679"/>
      <c r="DN36" s="679"/>
      <c r="DO36" s="679"/>
      <c r="DP36" s="679"/>
      <c r="DQ36" s="679"/>
      <c r="DR36" s="679"/>
      <c r="DS36" s="679"/>
      <c r="DT36" s="679"/>
      <c r="DU36" s="679"/>
      <c r="DV36" s="680"/>
      <c r="DW36" s="681">
        <v>17.899999999999999</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222886</v>
      </c>
      <c r="S37" s="679"/>
      <c r="T37" s="679"/>
      <c r="U37" s="679"/>
      <c r="V37" s="679"/>
      <c r="W37" s="679"/>
      <c r="X37" s="679"/>
      <c r="Y37" s="680"/>
      <c r="Z37" s="715">
        <v>1.8</v>
      </c>
      <c r="AA37" s="715"/>
      <c r="AB37" s="715"/>
      <c r="AC37" s="715"/>
      <c r="AD37" s="716" t="s">
        <v>136</v>
      </c>
      <c r="AE37" s="716"/>
      <c r="AF37" s="716"/>
      <c r="AG37" s="716"/>
      <c r="AH37" s="716"/>
      <c r="AI37" s="716"/>
      <c r="AJ37" s="716"/>
      <c r="AK37" s="716"/>
      <c r="AL37" s="681" t="s">
        <v>244</v>
      </c>
      <c r="AM37" s="682"/>
      <c r="AN37" s="682"/>
      <c r="AO37" s="717"/>
      <c r="AQ37" s="718" t="s">
        <v>332</v>
      </c>
      <c r="AR37" s="719"/>
      <c r="AS37" s="719"/>
      <c r="AT37" s="719"/>
      <c r="AU37" s="719"/>
      <c r="AV37" s="719"/>
      <c r="AW37" s="719"/>
      <c r="AX37" s="719"/>
      <c r="AY37" s="720"/>
      <c r="AZ37" s="678">
        <v>545262</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-1894</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1049590</v>
      </c>
      <c r="CS37" s="697"/>
      <c r="CT37" s="697"/>
      <c r="CU37" s="697"/>
      <c r="CV37" s="697"/>
      <c r="CW37" s="697"/>
      <c r="CX37" s="697"/>
      <c r="CY37" s="698"/>
      <c r="CZ37" s="681">
        <v>8.4</v>
      </c>
      <c r="DA37" s="699"/>
      <c r="DB37" s="699"/>
      <c r="DC37" s="700"/>
      <c r="DD37" s="684">
        <v>760215</v>
      </c>
      <c r="DE37" s="697"/>
      <c r="DF37" s="697"/>
      <c r="DG37" s="697"/>
      <c r="DH37" s="697"/>
      <c r="DI37" s="697"/>
      <c r="DJ37" s="697"/>
      <c r="DK37" s="698"/>
      <c r="DL37" s="684">
        <v>747966</v>
      </c>
      <c r="DM37" s="697"/>
      <c r="DN37" s="697"/>
      <c r="DO37" s="697"/>
      <c r="DP37" s="697"/>
      <c r="DQ37" s="697"/>
      <c r="DR37" s="697"/>
      <c r="DS37" s="697"/>
      <c r="DT37" s="697"/>
      <c r="DU37" s="697"/>
      <c r="DV37" s="698"/>
      <c r="DW37" s="681">
        <v>10.8</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548265</v>
      </c>
      <c r="S38" s="679"/>
      <c r="T38" s="679"/>
      <c r="U38" s="679"/>
      <c r="V38" s="679"/>
      <c r="W38" s="679"/>
      <c r="X38" s="679"/>
      <c r="Y38" s="680"/>
      <c r="Z38" s="715">
        <v>4.3</v>
      </c>
      <c r="AA38" s="715"/>
      <c r="AB38" s="715"/>
      <c r="AC38" s="715"/>
      <c r="AD38" s="716">
        <v>1264</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267854</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1633</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1356825</v>
      </c>
      <c r="CS38" s="679"/>
      <c r="CT38" s="679"/>
      <c r="CU38" s="679"/>
      <c r="CV38" s="679"/>
      <c r="CW38" s="679"/>
      <c r="CX38" s="679"/>
      <c r="CY38" s="680"/>
      <c r="CZ38" s="681">
        <v>10.9</v>
      </c>
      <c r="DA38" s="699"/>
      <c r="DB38" s="699"/>
      <c r="DC38" s="700"/>
      <c r="DD38" s="684">
        <v>1228346</v>
      </c>
      <c r="DE38" s="679"/>
      <c r="DF38" s="679"/>
      <c r="DG38" s="679"/>
      <c r="DH38" s="679"/>
      <c r="DI38" s="679"/>
      <c r="DJ38" s="679"/>
      <c r="DK38" s="680"/>
      <c r="DL38" s="684">
        <v>1046508</v>
      </c>
      <c r="DM38" s="679"/>
      <c r="DN38" s="679"/>
      <c r="DO38" s="679"/>
      <c r="DP38" s="679"/>
      <c r="DQ38" s="679"/>
      <c r="DR38" s="679"/>
      <c r="DS38" s="679"/>
      <c r="DT38" s="679"/>
      <c r="DU38" s="679"/>
      <c r="DV38" s="680"/>
      <c r="DW38" s="681">
        <v>15.1</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1477538</v>
      </c>
      <c r="S39" s="679"/>
      <c r="T39" s="679"/>
      <c r="U39" s="679"/>
      <c r="V39" s="679"/>
      <c r="W39" s="679"/>
      <c r="X39" s="679"/>
      <c r="Y39" s="680"/>
      <c r="Z39" s="715">
        <v>11.7</v>
      </c>
      <c r="AA39" s="715"/>
      <c r="AB39" s="715"/>
      <c r="AC39" s="715"/>
      <c r="AD39" s="716" t="s">
        <v>238</v>
      </c>
      <c r="AE39" s="716"/>
      <c r="AF39" s="716"/>
      <c r="AG39" s="716"/>
      <c r="AH39" s="716"/>
      <c r="AI39" s="716"/>
      <c r="AJ39" s="716"/>
      <c r="AK39" s="716"/>
      <c r="AL39" s="681" t="s">
        <v>136</v>
      </c>
      <c r="AM39" s="682"/>
      <c r="AN39" s="682"/>
      <c r="AO39" s="717"/>
      <c r="AQ39" s="718" t="s">
        <v>340</v>
      </c>
      <c r="AR39" s="719"/>
      <c r="AS39" s="719"/>
      <c r="AT39" s="719"/>
      <c r="AU39" s="719"/>
      <c r="AV39" s="719"/>
      <c r="AW39" s="719"/>
      <c r="AX39" s="719"/>
      <c r="AY39" s="720"/>
      <c r="AZ39" s="678">
        <v>238725</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2427</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673871</v>
      </c>
      <c r="CS39" s="697"/>
      <c r="CT39" s="697"/>
      <c r="CU39" s="697"/>
      <c r="CV39" s="697"/>
      <c r="CW39" s="697"/>
      <c r="CX39" s="697"/>
      <c r="CY39" s="698"/>
      <c r="CZ39" s="681">
        <v>5.4</v>
      </c>
      <c r="DA39" s="699"/>
      <c r="DB39" s="699"/>
      <c r="DC39" s="700"/>
      <c r="DD39" s="684">
        <v>235082</v>
      </c>
      <c r="DE39" s="697"/>
      <c r="DF39" s="697"/>
      <c r="DG39" s="697"/>
      <c r="DH39" s="697"/>
      <c r="DI39" s="697"/>
      <c r="DJ39" s="697"/>
      <c r="DK39" s="698"/>
      <c r="DL39" s="684" t="s">
        <v>238</v>
      </c>
      <c r="DM39" s="697"/>
      <c r="DN39" s="697"/>
      <c r="DO39" s="697"/>
      <c r="DP39" s="697"/>
      <c r="DQ39" s="697"/>
      <c r="DR39" s="697"/>
      <c r="DS39" s="697"/>
      <c r="DT39" s="697"/>
      <c r="DU39" s="697"/>
      <c r="DV39" s="698"/>
      <c r="DW39" s="681" t="s">
        <v>244</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244</v>
      </c>
      <c r="S40" s="679"/>
      <c r="T40" s="679"/>
      <c r="U40" s="679"/>
      <c r="V40" s="679"/>
      <c r="W40" s="679"/>
      <c r="X40" s="679"/>
      <c r="Y40" s="680"/>
      <c r="Z40" s="715" t="s">
        <v>244</v>
      </c>
      <c r="AA40" s="715"/>
      <c r="AB40" s="715"/>
      <c r="AC40" s="715"/>
      <c r="AD40" s="716" t="s">
        <v>136</v>
      </c>
      <c r="AE40" s="716"/>
      <c r="AF40" s="716"/>
      <c r="AG40" s="716"/>
      <c r="AH40" s="716"/>
      <c r="AI40" s="716"/>
      <c r="AJ40" s="716"/>
      <c r="AK40" s="716"/>
      <c r="AL40" s="681" t="s">
        <v>137</v>
      </c>
      <c r="AM40" s="682"/>
      <c r="AN40" s="682"/>
      <c r="AO40" s="717"/>
      <c r="AQ40" s="718" t="s">
        <v>344</v>
      </c>
      <c r="AR40" s="719"/>
      <c r="AS40" s="719"/>
      <c r="AT40" s="719"/>
      <c r="AU40" s="719"/>
      <c r="AV40" s="719"/>
      <c r="AW40" s="719"/>
      <c r="AX40" s="719"/>
      <c r="AY40" s="720"/>
      <c r="AZ40" s="678" t="s">
        <v>244</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93</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2000</v>
      </c>
      <c r="CS40" s="679"/>
      <c r="CT40" s="679"/>
      <c r="CU40" s="679"/>
      <c r="CV40" s="679"/>
      <c r="CW40" s="679"/>
      <c r="CX40" s="679"/>
      <c r="CY40" s="680"/>
      <c r="CZ40" s="681">
        <v>0</v>
      </c>
      <c r="DA40" s="699"/>
      <c r="DB40" s="699"/>
      <c r="DC40" s="700"/>
      <c r="DD40" s="684" t="s">
        <v>238</v>
      </c>
      <c r="DE40" s="679"/>
      <c r="DF40" s="679"/>
      <c r="DG40" s="679"/>
      <c r="DH40" s="679"/>
      <c r="DI40" s="679"/>
      <c r="DJ40" s="679"/>
      <c r="DK40" s="680"/>
      <c r="DL40" s="684" t="s">
        <v>137</v>
      </c>
      <c r="DM40" s="679"/>
      <c r="DN40" s="679"/>
      <c r="DO40" s="679"/>
      <c r="DP40" s="679"/>
      <c r="DQ40" s="679"/>
      <c r="DR40" s="679"/>
      <c r="DS40" s="679"/>
      <c r="DT40" s="679"/>
      <c r="DU40" s="679"/>
      <c r="DV40" s="680"/>
      <c r="DW40" s="681" t="s">
        <v>136</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185238</v>
      </c>
      <c r="S41" s="679"/>
      <c r="T41" s="679"/>
      <c r="U41" s="679"/>
      <c r="V41" s="679"/>
      <c r="W41" s="679"/>
      <c r="X41" s="679"/>
      <c r="Y41" s="680"/>
      <c r="Z41" s="715">
        <v>1.5</v>
      </c>
      <c r="AA41" s="715"/>
      <c r="AB41" s="715"/>
      <c r="AC41" s="715"/>
      <c r="AD41" s="716" t="s">
        <v>137</v>
      </c>
      <c r="AE41" s="716"/>
      <c r="AF41" s="716"/>
      <c r="AG41" s="716"/>
      <c r="AH41" s="716"/>
      <c r="AI41" s="716"/>
      <c r="AJ41" s="716"/>
      <c r="AK41" s="716"/>
      <c r="AL41" s="681" t="s">
        <v>137</v>
      </c>
      <c r="AM41" s="682"/>
      <c r="AN41" s="682"/>
      <c r="AO41" s="717"/>
      <c r="AQ41" s="718" t="s">
        <v>349</v>
      </c>
      <c r="AR41" s="719"/>
      <c r="AS41" s="719"/>
      <c r="AT41" s="719"/>
      <c r="AU41" s="719"/>
      <c r="AV41" s="719"/>
      <c r="AW41" s="719"/>
      <c r="AX41" s="719"/>
      <c r="AY41" s="720"/>
      <c r="AZ41" s="678">
        <v>209050</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136</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136</v>
      </c>
      <c r="CS41" s="697"/>
      <c r="CT41" s="697"/>
      <c r="CU41" s="697"/>
      <c r="CV41" s="697"/>
      <c r="CW41" s="697"/>
      <c r="CX41" s="697"/>
      <c r="CY41" s="698"/>
      <c r="CZ41" s="681" t="s">
        <v>137</v>
      </c>
      <c r="DA41" s="699"/>
      <c r="DB41" s="699"/>
      <c r="DC41" s="700"/>
      <c r="DD41" s="684" t="s">
        <v>238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12674207</v>
      </c>
      <c r="S42" s="701"/>
      <c r="T42" s="701"/>
      <c r="U42" s="701"/>
      <c r="V42" s="701"/>
      <c r="W42" s="701"/>
      <c r="X42" s="701"/>
      <c r="Y42" s="703"/>
      <c r="Z42" s="704">
        <v>100</v>
      </c>
      <c r="AA42" s="704"/>
      <c r="AB42" s="704"/>
      <c r="AC42" s="704"/>
      <c r="AD42" s="705">
        <v>6741591</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602513</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433</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1645305</v>
      </c>
      <c r="CS42" s="679"/>
      <c r="CT42" s="679"/>
      <c r="CU42" s="679"/>
      <c r="CV42" s="679"/>
      <c r="CW42" s="679"/>
      <c r="CX42" s="679"/>
      <c r="CY42" s="680"/>
      <c r="CZ42" s="681">
        <v>13.2</v>
      </c>
      <c r="DA42" s="682"/>
      <c r="DB42" s="682"/>
      <c r="DC42" s="683"/>
      <c r="DD42" s="684">
        <v>310375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68156</v>
      </c>
      <c r="CS43" s="697"/>
      <c r="CT43" s="697"/>
      <c r="CU43" s="697"/>
      <c r="CV43" s="697"/>
      <c r="CW43" s="697"/>
      <c r="CX43" s="697"/>
      <c r="CY43" s="698"/>
      <c r="CZ43" s="681">
        <v>0.5</v>
      </c>
      <c r="DA43" s="699"/>
      <c r="DB43" s="699"/>
      <c r="DC43" s="700"/>
      <c r="DD43" s="684">
        <v>63020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1397596</v>
      </c>
      <c r="CS44" s="679"/>
      <c r="CT44" s="679"/>
      <c r="CU44" s="679"/>
      <c r="CV44" s="679"/>
      <c r="CW44" s="679"/>
      <c r="CX44" s="679"/>
      <c r="CY44" s="680"/>
      <c r="CZ44" s="681">
        <v>11.2</v>
      </c>
      <c r="DA44" s="682"/>
      <c r="DB44" s="682"/>
      <c r="DC44" s="683"/>
      <c r="DD44" s="684">
        <v>264572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669654</v>
      </c>
      <c r="CS45" s="697"/>
      <c r="CT45" s="697"/>
      <c r="CU45" s="697"/>
      <c r="CV45" s="697"/>
      <c r="CW45" s="697"/>
      <c r="CX45" s="697"/>
      <c r="CY45" s="698"/>
      <c r="CZ45" s="681">
        <v>5.4</v>
      </c>
      <c r="DA45" s="699"/>
      <c r="DB45" s="699"/>
      <c r="DC45" s="700"/>
      <c r="DD45" s="684">
        <v>112302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640559</v>
      </c>
      <c r="CS46" s="679"/>
      <c r="CT46" s="679"/>
      <c r="CU46" s="679"/>
      <c r="CV46" s="679"/>
      <c r="CW46" s="679"/>
      <c r="CX46" s="679"/>
      <c r="CY46" s="680"/>
      <c r="CZ46" s="681">
        <v>5.2</v>
      </c>
      <c r="DA46" s="682"/>
      <c r="DB46" s="682"/>
      <c r="DC46" s="683"/>
      <c r="DD46" s="684">
        <v>137887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247709</v>
      </c>
      <c r="CS47" s="697"/>
      <c r="CT47" s="697"/>
      <c r="CU47" s="697"/>
      <c r="CV47" s="697"/>
      <c r="CW47" s="697"/>
      <c r="CX47" s="697"/>
      <c r="CY47" s="698"/>
      <c r="CZ47" s="681">
        <v>2</v>
      </c>
      <c r="DA47" s="699"/>
      <c r="DB47" s="699"/>
      <c r="DC47" s="700"/>
      <c r="DD47" s="684">
        <v>45803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137</v>
      </c>
      <c r="CS48" s="679"/>
      <c r="CT48" s="679"/>
      <c r="CU48" s="679"/>
      <c r="CV48" s="679"/>
      <c r="CW48" s="679"/>
      <c r="CX48" s="679"/>
      <c r="CY48" s="680"/>
      <c r="CZ48" s="681" t="s">
        <v>238</v>
      </c>
      <c r="DA48" s="682"/>
      <c r="DB48" s="682"/>
      <c r="DC48" s="683"/>
      <c r="DD48" s="684" t="s">
        <v>238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12435783</v>
      </c>
      <c r="CS49" s="663"/>
      <c r="CT49" s="663"/>
      <c r="CU49" s="663"/>
      <c r="CV49" s="663"/>
      <c r="CW49" s="663"/>
      <c r="CX49" s="663"/>
      <c r="CY49" s="664"/>
      <c r="CZ49" s="665">
        <v>100</v>
      </c>
      <c r="DA49" s="666"/>
      <c r="DB49" s="666"/>
      <c r="DC49" s="667"/>
      <c r="DD49" s="668">
        <v>7903493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SroSwulsGEIKMZXE7y7PwzcEkwZiFVC7Jwm9t7BBD4nt/qpzYElQwoV8Jwe+QSuwmO6zQafhH1u/+1SB946mQ==" saltValue="1SsZ8zZZcmMadmid+3k2v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99" t="s">
        <v>367</v>
      </c>
      <c r="DK2" s="1200"/>
      <c r="DL2" s="1200"/>
      <c r="DM2" s="1200"/>
      <c r="DN2" s="1200"/>
      <c r="DO2" s="1201"/>
      <c r="DP2" s="250"/>
      <c r="DQ2" s="1199" t="s">
        <v>368</v>
      </c>
      <c r="DR2" s="1200"/>
      <c r="DS2" s="1200"/>
      <c r="DT2" s="1200"/>
      <c r="DU2" s="1200"/>
      <c r="DV2" s="1200"/>
      <c r="DW2" s="1200"/>
      <c r="DX2" s="1200"/>
      <c r="DY2" s="1200"/>
      <c r="DZ2" s="1201"/>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7"/>
      <c r="BA5" s="257"/>
      <c r="BB5" s="257"/>
      <c r="BC5" s="257"/>
      <c r="BD5" s="257"/>
      <c r="BE5" s="258"/>
      <c r="BF5" s="258"/>
      <c r="BG5" s="258"/>
      <c r="BH5" s="258"/>
      <c r="BI5" s="258"/>
      <c r="BJ5" s="258"/>
      <c r="BK5" s="258"/>
      <c r="BL5" s="258"/>
      <c r="BM5" s="258"/>
      <c r="BN5" s="258"/>
      <c r="BO5" s="258"/>
      <c r="BP5" s="258"/>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5"/>
    </row>
    <row r="6" spans="1:131" s="256"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3"/>
      <c r="BA6" s="253"/>
      <c r="BB6" s="253"/>
      <c r="BC6" s="253"/>
      <c r="BD6" s="253"/>
      <c r="BE6" s="254"/>
      <c r="BF6" s="254"/>
      <c r="BG6" s="254"/>
      <c r="BH6" s="254"/>
      <c r="BI6" s="254"/>
      <c r="BJ6" s="254"/>
      <c r="BK6" s="254"/>
      <c r="BL6" s="254"/>
      <c r="BM6" s="254"/>
      <c r="BN6" s="254"/>
      <c r="BO6" s="254"/>
      <c r="BP6" s="254"/>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5"/>
    </row>
    <row r="7" spans="1:131" s="256" customFormat="1" ht="26.25" customHeight="1" thickTop="1" x14ac:dyDescent="0.15">
      <c r="A7" s="259">
        <v>1</v>
      </c>
      <c r="B7" s="1139" t="s">
        <v>388</v>
      </c>
      <c r="C7" s="1140"/>
      <c r="D7" s="1140"/>
      <c r="E7" s="1140"/>
      <c r="F7" s="1140"/>
      <c r="G7" s="1140"/>
      <c r="H7" s="1140"/>
      <c r="I7" s="1140"/>
      <c r="J7" s="1140"/>
      <c r="K7" s="1140"/>
      <c r="L7" s="1140"/>
      <c r="M7" s="1140"/>
      <c r="N7" s="1140"/>
      <c r="O7" s="1140"/>
      <c r="P7" s="1141"/>
      <c r="Q7" s="1193">
        <v>12375</v>
      </c>
      <c r="R7" s="1194"/>
      <c r="S7" s="1194"/>
      <c r="T7" s="1194"/>
      <c r="U7" s="1194"/>
      <c r="V7" s="1194">
        <v>12156</v>
      </c>
      <c r="W7" s="1194"/>
      <c r="X7" s="1194"/>
      <c r="Y7" s="1194"/>
      <c r="Z7" s="1194"/>
      <c r="AA7" s="1194">
        <v>218</v>
      </c>
      <c r="AB7" s="1194"/>
      <c r="AC7" s="1194"/>
      <c r="AD7" s="1194"/>
      <c r="AE7" s="1195"/>
      <c r="AF7" s="1196">
        <v>201</v>
      </c>
      <c r="AG7" s="1197"/>
      <c r="AH7" s="1197"/>
      <c r="AI7" s="1197"/>
      <c r="AJ7" s="1198"/>
      <c r="AK7" s="1180">
        <v>517</v>
      </c>
      <c r="AL7" s="1181"/>
      <c r="AM7" s="1181"/>
      <c r="AN7" s="1181"/>
      <c r="AO7" s="1181"/>
      <c r="AP7" s="1181">
        <v>12697</v>
      </c>
      <c r="AQ7" s="1181"/>
      <c r="AR7" s="1181"/>
      <c r="AS7" s="1181"/>
      <c r="AT7" s="1181"/>
      <c r="AU7" s="1182"/>
      <c r="AV7" s="1182"/>
      <c r="AW7" s="1182"/>
      <c r="AX7" s="1182"/>
      <c r="AY7" s="1183"/>
      <c r="AZ7" s="253"/>
      <c r="BA7" s="253"/>
      <c r="BB7" s="253"/>
      <c r="BC7" s="253"/>
      <c r="BD7" s="253"/>
      <c r="BE7" s="254"/>
      <c r="BF7" s="254"/>
      <c r="BG7" s="254"/>
      <c r="BH7" s="254"/>
      <c r="BI7" s="254"/>
      <c r="BJ7" s="254"/>
      <c r="BK7" s="254"/>
      <c r="BL7" s="254"/>
      <c r="BM7" s="254"/>
      <c r="BN7" s="254"/>
      <c r="BO7" s="254"/>
      <c r="BP7" s="254"/>
      <c r="BQ7" s="260">
        <v>1</v>
      </c>
      <c r="BR7" s="261"/>
      <c r="BS7" s="1184" t="s">
        <v>569</v>
      </c>
      <c r="BT7" s="1185"/>
      <c r="BU7" s="1185"/>
      <c r="BV7" s="1185"/>
      <c r="BW7" s="1185"/>
      <c r="BX7" s="1185"/>
      <c r="BY7" s="1185"/>
      <c r="BZ7" s="1185"/>
      <c r="CA7" s="1185"/>
      <c r="CB7" s="1185"/>
      <c r="CC7" s="1185"/>
      <c r="CD7" s="1185"/>
      <c r="CE7" s="1185"/>
      <c r="CF7" s="1185"/>
      <c r="CG7" s="1186"/>
      <c r="CH7" s="1177">
        <v>0</v>
      </c>
      <c r="CI7" s="1178"/>
      <c r="CJ7" s="1178"/>
      <c r="CK7" s="1178"/>
      <c r="CL7" s="1179"/>
      <c r="CM7" s="1177">
        <v>3</v>
      </c>
      <c r="CN7" s="1178"/>
      <c r="CO7" s="1178"/>
      <c r="CP7" s="1178"/>
      <c r="CQ7" s="1179"/>
      <c r="CR7" s="1177">
        <v>13</v>
      </c>
      <c r="CS7" s="1178"/>
      <c r="CT7" s="1178"/>
      <c r="CU7" s="1178"/>
      <c r="CV7" s="1179"/>
      <c r="CW7" s="1177" t="s">
        <v>572</v>
      </c>
      <c r="CX7" s="1178"/>
      <c r="CY7" s="1178"/>
      <c r="CZ7" s="1178"/>
      <c r="DA7" s="1179"/>
      <c r="DB7" s="1177" t="s">
        <v>505</v>
      </c>
      <c r="DC7" s="1178"/>
      <c r="DD7" s="1178"/>
      <c r="DE7" s="1178"/>
      <c r="DF7" s="1179"/>
      <c r="DG7" s="1177" t="s">
        <v>505</v>
      </c>
      <c r="DH7" s="1178"/>
      <c r="DI7" s="1178"/>
      <c r="DJ7" s="1178"/>
      <c r="DK7" s="1179"/>
      <c r="DL7" s="1177" t="s">
        <v>505</v>
      </c>
      <c r="DM7" s="1178"/>
      <c r="DN7" s="1178"/>
      <c r="DO7" s="1178"/>
      <c r="DP7" s="1179"/>
      <c r="DQ7" s="1177" t="s">
        <v>505</v>
      </c>
      <c r="DR7" s="1178"/>
      <c r="DS7" s="1178"/>
      <c r="DT7" s="1178"/>
      <c r="DU7" s="1179"/>
      <c r="DV7" s="1204"/>
      <c r="DW7" s="1205"/>
      <c r="DX7" s="1205"/>
      <c r="DY7" s="1205"/>
      <c r="DZ7" s="1206"/>
      <c r="EA7" s="255"/>
    </row>
    <row r="8" spans="1:131" s="256" customFormat="1" ht="26.25" customHeight="1" x14ac:dyDescent="0.15">
      <c r="A8" s="262">
        <v>2</v>
      </c>
      <c r="B8" s="1126" t="s">
        <v>389</v>
      </c>
      <c r="C8" s="1127"/>
      <c r="D8" s="1127"/>
      <c r="E8" s="1127"/>
      <c r="F8" s="1127"/>
      <c r="G8" s="1127"/>
      <c r="H8" s="1127"/>
      <c r="I8" s="1127"/>
      <c r="J8" s="1127"/>
      <c r="K8" s="1127"/>
      <c r="L8" s="1127"/>
      <c r="M8" s="1127"/>
      <c r="N8" s="1127"/>
      <c r="O8" s="1127"/>
      <c r="P8" s="1128"/>
      <c r="Q8" s="1132">
        <v>464</v>
      </c>
      <c r="R8" s="1133"/>
      <c r="S8" s="1133"/>
      <c r="T8" s="1133"/>
      <c r="U8" s="1133"/>
      <c r="V8" s="1133">
        <v>444</v>
      </c>
      <c r="W8" s="1133"/>
      <c r="X8" s="1133"/>
      <c r="Y8" s="1133"/>
      <c r="Z8" s="1133"/>
      <c r="AA8" s="1133">
        <v>20</v>
      </c>
      <c r="AB8" s="1133"/>
      <c r="AC8" s="1133"/>
      <c r="AD8" s="1133"/>
      <c r="AE8" s="1134"/>
      <c r="AF8" s="1108">
        <v>20</v>
      </c>
      <c r="AG8" s="1109"/>
      <c r="AH8" s="1109"/>
      <c r="AI8" s="1109"/>
      <c r="AJ8" s="1110"/>
      <c r="AK8" s="1175">
        <v>190</v>
      </c>
      <c r="AL8" s="1176"/>
      <c r="AM8" s="1176"/>
      <c r="AN8" s="1176"/>
      <c r="AO8" s="1176"/>
      <c r="AP8" s="1176">
        <v>267</v>
      </c>
      <c r="AQ8" s="1176"/>
      <c r="AR8" s="1176"/>
      <c r="AS8" s="1176"/>
      <c r="AT8" s="1176"/>
      <c r="AU8" s="1173"/>
      <c r="AV8" s="1173"/>
      <c r="AW8" s="1173"/>
      <c r="AX8" s="1173"/>
      <c r="AY8" s="1174"/>
      <c r="AZ8" s="253"/>
      <c r="BA8" s="253"/>
      <c r="BB8" s="253"/>
      <c r="BC8" s="253"/>
      <c r="BD8" s="253"/>
      <c r="BE8" s="254"/>
      <c r="BF8" s="254"/>
      <c r="BG8" s="254"/>
      <c r="BH8" s="254"/>
      <c r="BI8" s="254"/>
      <c r="BJ8" s="254"/>
      <c r="BK8" s="254"/>
      <c r="BL8" s="254"/>
      <c r="BM8" s="254"/>
      <c r="BN8" s="254"/>
      <c r="BO8" s="254"/>
      <c r="BP8" s="254"/>
      <c r="BQ8" s="263">
        <v>2</v>
      </c>
      <c r="BR8" s="264"/>
      <c r="BS8" s="1103" t="s">
        <v>570</v>
      </c>
      <c r="BT8" s="1104"/>
      <c r="BU8" s="1104"/>
      <c r="BV8" s="1104"/>
      <c r="BW8" s="1104"/>
      <c r="BX8" s="1104"/>
      <c r="BY8" s="1104"/>
      <c r="BZ8" s="1104"/>
      <c r="CA8" s="1104"/>
      <c r="CB8" s="1104"/>
      <c r="CC8" s="1104"/>
      <c r="CD8" s="1104"/>
      <c r="CE8" s="1104"/>
      <c r="CF8" s="1104"/>
      <c r="CG8" s="1105"/>
      <c r="CH8" s="1078">
        <v>0</v>
      </c>
      <c r="CI8" s="1079"/>
      <c r="CJ8" s="1079"/>
      <c r="CK8" s="1079"/>
      <c r="CL8" s="1080"/>
      <c r="CM8" s="1078">
        <v>892</v>
      </c>
      <c r="CN8" s="1079"/>
      <c r="CO8" s="1079"/>
      <c r="CP8" s="1079"/>
      <c r="CQ8" s="1080"/>
      <c r="CR8" s="1078">
        <v>315</v>
      </c>
      <c r="CS8" s="1079"/>
      <c r="CT8" s="1079"/>
      <c r="CU8" s="1079"/>
      <c r="CV8" s="1080"/>
      <c r="CW8" s="1078" t="s">
        <v>505</v>
      </c>
      <c r="CX8" s="1079"/>
      <c r="CY8" s="1079"/>
      <c r="CZ8" s="1079"/>
      <c r="DA8" s="1080"/>
      <c r="DB8" s="1078" t="s">
        <v>505</v>
      </c>
      <c r="DC8" s="1079"/>
      <c r="DD8" s="1079"/>
      <c r="DE8" s="1079"/>
      <c r="DF8" s="1080"/>
      <c r="DG8" s="1078" t="s">
        <v>505</v>
      </c>
      <c r="DH8" s="1079"/>
      <c r="DI8" s="1079"/>
      <c r="DJ8" s="1079"/>
      <c r="DK8" s="1080"/>
      <c r="DL8" s="1078" t="s">
        <v>505</v>
      </c>
      <c r="DM8" s="1079"/>
      <c r="DN8" s="1079"/>
      <c r="DO8" s="1079"/>
      <c r="DP8" s="1080"/>
      <c r="DQ8" s="1078" t="s">
        <v>505</v>
      </c>
      <c r="DR8" s="1079"/>
      <c r="DS8" s="1079"/>
      <c r="DT8" s="1079"/>
      <c r="DU8" s="1080"/>
      <c r="DV8" s="1081"/>
      <c r="DW8" s="1082"/>
      <c r="DX8" s="1082"/>
      <c r="DY8" s="1082"/>
      <c r="DZ8" s="1083"/>
      <c r="EA8" s="255"/>
    </row>
    <row r="9" spans="1:131" s="256" customFormat="1" ht="26.25" customHeight="1" x14ac:dyDescent="0.15">
      <c r="A9" s="262">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3"/>
      <c r="BA9" s="253"/>
      <c r="BB9" s="253"/>
      <c r="BC9" s="253"/>
      <c r="BD9" s="253"/>
      <c r="BE9" s="254"/>
      <c r="BF9" s="254"/>
      <c r="BG9" s="254"/>
      <c r="BH9" s="254"/>
      <c r="BI9" s="254"/>
      <c r="BJ9" s="254"/>
      <c r="BK9" s="254"/>
      <c r="BL9" s="254"/>
      <c r="BM9" s="254"/>
      <c r="BN9" s="254"/>
      <c r="BO9" s="254"/>
      <c r="BP9" s="254"/>
      <c r="BQ9" s="263">
        <v>3</v>
      </c>
      <c r="BR9" s="264"/>
      <c r="BS9" s="1103" t="s">
        <v>571</v>
      </c>
      <c r="BT9" s="1104"/>
      <c r="BU9" s="1104"/>
      <c r="BV9" s="1104"/>
      <c r="BW9" s="1104"/>
      <c r="BX9" s="1104"/>
      <c r="BY9" s="1104"/>
      <c r="BZ9" s="1104"/>
      <c r="CA9" s="1104"/>
      <c r="CB9" s="1104"/>
      <c r="CC9" s="1104"/>
      <c r="CD9" s="1104"/>
      <c r="CE9" s="1104"/>
      <c r="CF9" s="1104"/>
      <c r="CG9" s="1105"/>
      <c r="CH9" s="1078">
        <v>-6</v>
      </c>
      <c r="CI9" s="1079"/>
      <c r="CJ9" s="1079"/>
      <c r="CK9" s="1079"/>
      <c r="CL9" s="1080"/>
      <c r="CM9" s="1078">
        <v>54</v>
      </c>
      <c r="CN9" s="1079"/>
      <c r="CO9" s="1079"/>
      <c r="CP9" s="1079"/>
      <c r="CQ9" s="1080"/>
      <c r="CR9" s="1078">
        <v>44</v>
      </c>
      <c r="CS9" s="1079"/>
      <c r="CT9" s="1079"/>
      <c r="CU9" s="1079"/>
      <c r="CV9" s="1080"/>
      <c r="CW9" s="1078" t="s">
        <v>505</v>
      </c>
      <c r="CX9" s="1079"/>
      <c r="CY9" s="1079"/>
      <c r="CZ9" s="1079"/>
      <c r="DA9" s="1080"/>
      <c r="DB9" s="1078" t="s">
        <v>505</v>
      </c>
      <c r="DC9" s="1079"/>
      <c r="DD9" s="1079"/>
      <c r="DE9" s="1079"/>
      <c r="DF9" s="1080"/>
      <c r="DG9" s="1078" t="s">
        <v>505</v>
      </c>
      <c r="DH9" s="1079"/>
      <c r="DI9" s="1079"/>
      <c r="DJ9" s="1079"/>
      <c r="DK9" s="1080"/>
      <c r="DL9" s="1078" t="s">
        <v>505</v>
      </c>
      <c r="DM9" s="1079"/>
      <c r="DN9" s="1079"/>
      <c r="DO9" s="1079"/>
      <c r="DP9" s="1080"/>
      <c r="DQ9" s="1078" t="s">
        <v>505</v>
      </c>
      <c r="DR9" s="1079"/>
      <c r="DS9" s="1079"/>
      <c r="DT9" s="1079"/>
      <c r="DU9" s="1080"/>
      <c r="DV9" s="1081"/>
      <c r="DW9" s="1082"/>
      <c r="DX9" s="1082"/>
      <c r="DY9" s="1082"/>
      <c r="DZ9" s="1083"/>
      <c r="EA9" s="255"/>
    </row>
    <row r="10" spans="1:131" s="256" customFormat="1" ht="26.25" customHeight="1" x14ac:dyDescent="0.15">
      <c r="A10" s="262">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3"/>
      <c r="BA10" s="253"/>
      <c r="BB10" s="253"/>
      <c r="BC10" s="253"/>
      <c r="BD10" s="253"/>
      <c r="BE10" s="254"/>
      <c r="BF10" s="254"/>
      <c r="BG10" s="254"/>
      <c r="BH10" s="254"/>
      <c r="BI10" s="254"/>
      <c r="BJ10" s="254"/>
      <c r="BK10" s="254"/>
      <c r="BL10" s="254"/>
      <c r="BM10" s="254"/>
      <c r="BN10" s="254"/>
      <c r="BO10" s="254"/>
      <c r="BP10" s="254"/>
      <c r="BQ10" s="263">
        <v>4</v>
      </c>
      <c r="BR10" s="264"/>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5"/>
    </row>
    <row r="11" spans="1:131" s="256" customFormat="1" ht="26.25" customHeight="1" x14ac:dyDescent="0.15">
      <c r="A11" s="262">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3"/>
      <c r="BA11" s="253"/>
      <c r="BB11" s="253"/>
      <c r="BC11" s="253"/>
      <c r="BD11" s="253"/>
      <c r="BE11" s="254"/>
      <c r="BF11" s="254"/>
      <c r="BG11" s="254"/>
      <c r="BH11" s="254"/>
      <c r="BI11" s="254"/>
      <c r="BJ11" s="254"/>
      <c r="BK11" s="254"/>
      <c r="BL11" s="254"/>
      <c r="BM11" s="254"/>
      <c r="BN11" s="254"/>
      <c r="BO11" s="254"/>
      <c r="BP11" s="254"/>
      <c r="BQ11" s="263">
        <v>5</v>
      </c>
      <c r="BR11" s="264"/>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5"/>
    </row>
    <row r="12" spans="1:131" s="256" customFormat="1" ht="26.25" customHeight="1" x14ac:dyDescent="0.15">
      <c r="A12" s="262">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3"/>
      <c r="BA12" s="253"/>
      <c r="BB12" s="253"/>
      <c r="BC12" s="253"/>
      <c r="BD12" s="253"/>
      <c r="BE12" s="254"/>
      <c r="BF12" s="254"/>
      <c r="BG12" s="254"/>
      <c r="BH12" s="254"/>
      <c r="BI12" s="254"/>
      <c r="BJ12" s="254"/>
      <c r="BK12" s="254"/>
      <c r="BL12" s="254"/>
      <c r="BM12" s="254"/>
      <c r="BN12" s="254"/>
      <c r="BO12" s="254"/>
      <c r="BP12" s="254"/>
      <c r="BQ12" s="263">
        <v>6</v>
      </c>
      <c r="BR12" s="264"/>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5"/>
    </row>
    <row r="13" spans="1:131" s="256" customFormat="1" ht="26.25" customHeight="1" x14ac:dyDescent="0.15">
      <c r="A13" s="262">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3"/>
      <c r="BA13" s="253"/>
      <c r="BB13" s="253"/>
      <c r="BC13" s="253"/>
      <c r="BD13" s="253"/>
      <c r="BE13" s="254"/>
      <c r="BF13" s="254"/>
      <c r="BG13" s="254"/>
      <c r="BH13" s="254"/>
      <c r="BI13" s="254"/>
      <c r="BJ13" s="254"/>
      <c r="BK13" s="254"/>
      <c r="BL13" s="254"/>
      <c r="BM13" s="254"/>
      <c r="BN13" s="254"/>
      <c r="BO13" s="254"/>
      <c r="BP13" s="254"/>
      <c r="BQ13" s="263">
        <v>7</v>
      </c>
      <c r="BR13" s="264"/>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5"/>
    </row>
    <row r="14" spans="1:131" s="256" customFormat="1" ht="26.25" customHeight="1" x14ac:dyDescent="0.15">
      <c r="A14" s="262">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3"/>
      <c r="BA14" s="253"/>
      <c r="BB14" s="253"/>
      <c r="BC14" s="253"/>
      <c r="BD14" s="253"/>
      <c r="BE14" s="254"/>
      <c r="BF14" s="254"/>
      <c r="BG14" s="254"/>
      <c r="BH14" s="254"/>
      <c r="BI14" s="254"/>
      <c r="BJ14" s="254"/>
      <c r="BK14" s="254"/>
      <c r="BL14" s="254"/>
      <c r="BM14" s="254"/>
      <c r="BN14" s="254"/>
      <c r="BO14" s="254"/>
      <c r="BP14" s="254"/>
      <c r="BQ14" s="263">
        <v>8</v>
      </c>
      <c r="BR14" s="264"/>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5"/>
    </row>
    <row r="15" spans="1:131" s="256" customFormat="1" ht="26.25" customHeight="1" x14ac:dyDescent="0.15">
      <c r="A15" s="262">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3"/>
      <c r="BA15" s="253"/>
      <c r="BB15" s="253"/>
      <c r="BC15" s="253"/>
      <c r="BD15" s="253"/>
      <c r="BE15" s="254"/>
      <c r="BF15" s="254"/>
      <c r="BG15" s="254"/>
      <c r="BH15" s="254"/>
      <c r="BI15" s="254"/>
      <c r="BJ15" s="254"/>
      <c r="BK15" s="254"/>
      <c r="BL15" s="254"/>
      <c r="BM15" s="254"/>
      <c r="BN15" s="254"/>
      <c r="BO15" s="254"/>
      <c r="BP15" s="254"/>
      <c r="BQ15" s="263">
        <v>9</v>
      </c>
      <c r="BR15" s="264"/>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5"/>
    </row>
    <row r="16" spans="1:131" s="256" customFormat="1" ht="26.25" customHeight="1" x14ac:dyDescent="0.15">
      <c r="A16" s="262">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3"/>
      <c r="BA16" s="253"/>
      <c r="BB16" s="253"/>
      <c r="BC16" s="253"/>
      <c r="BD16" s="253"/>
      <c r="BE16" s="254"/>
      <c r="BF16" s="254"/>
      <c r="BG16" s="254"/>
      <c r="BH16" s="254"/>
      <c r="BI16" s="254"/>
      <c r="BJ16" s="254"/>
      <c r="BK16" s="254"/>
      <c r="BL16" s="254"/>
      <c r="BM16" s="254"/>
      <c r="BN16" s="254"/>
      <c r="BO16" s="254"/>
      <c r="BP16" s="254"/>
      <c r="BQ16" s="263">
        <v>10</v>
      </c>
      <c r="BR16" s="264"/>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5"/>
    </row>
    <row r="17" spans="1:131" s="256" customFormat="1" ht="26.25" customHeight="1" x14ac:dyDescent="0.15">
      <c r="A17" s="262">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3"/>
      <c r="BA17" s="253"/>
      <c r="BB17" s="253"/>
      <c r="BC17" s="253"/>
      <c r="BD17" s="253"/>
      <c r="BE17" s="254"/>
      <c r="BF17" s="254"/>
      <c r="BG17" s="254"/>
      <c r="BH17" s="254"/>
      <c r="BI17" s="254"/>
      <c r="BJ17" s="254"/>
      <c r="BK17" s="254"/>
      <c r="BL17" s="254"/>
      <c r="BM17" s="254"/>
      <c r="BN17" s="254"/>
      <c r="BO17" s="254"/>
      <c r="BP17" s="254"/>
      <c r="BQ17" s="263">
        <v>11</v>
      </c>
      <c r="BR17" s="264"/>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5"/>
    </row>
    <row r="18" spans="1:131" s="256" customFormat="1" ht="26.25" customHeight="1" x14ac:dyDescent="0.15">
      <c r="A18" s="262">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3"/>
      <c r="BA18" s="253"/>
      <c r="BB18" s="253"/>
      <c r="BC18" s="253"/>
      <c r="BD18" s="253"/>
      <c r="BE18" s="254"/>
      <c r="BF18" s="254"/>
      <c r="BG18" s="254"/>
      <c r="BH18" s="254"/>
      <c r="BI18" s="254"/>
      <c r="BJ18" s="254"/>
      <c r="BK18" s="254"/>
      <c r="BL18" s="254"/>
      <c r="BM18" s="254"/>
      <c r="BN18" s="254"/>
      <c r="BO18" s="254"/>
      <c r="BP18" s="254"/>
      <c r="BQ18" s="263">
        <v>12</v>
      </c>
      <c r="BR18" s="264"/>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5"/>
    </row>
    <row r="19" spans="1:131" s="256" customFormat="1" ht="26.25" customHeight="1" x14ac:dyDescent="0.15">
      <c r="A19" s="262">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3"/>
      <c r="BA19" s="253"/>
      <c r="BB19" s="253"/>
      <c r="BC19" s="253"/>
      <c r="BD19" s="253"/>
      <c r="BE19" s="254"/>
      <c r="BF19" s="254"/>
      <c r="BG19" s="254"/>
      <c r="BH19" s="254"/>
      <c r="BI19" s="254"/>
      <c r="BJ19" s="254"/>
      <c r="BK19" s="254"/>
      <c r="BL19" s="254"/>
      <c r="BM19" s="254"/>
      <c r="BN19" s="254"/>
      <c r="BO19" s="254"/>
      <c r="BP19" s="254"/>
      <c r="BQ19" s="263">
        <v>13</v>
      </c>
      <c r="BR19" s="264"/>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5"/>
    </row>
    <row r="20" spans="1:131" s="256" customFormat="1" ht="26.25" customHeight="1" x14ac:dyDescent="0.15">
      <c r="A20" s="262">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3"/>
      <c r="BA20" s="253"/>
      <c r="BB20" s="253"/>
      <c r="BC20" s="253"/>
      <c r="BD20" s="253"/>
      <c r="BE20" s="254"/>
      <c r="BF20" s="254"/>
      <c r="BG20" s="254"/>
      <c r="BH20" s="254"/>
      <c r="BI20" s="254"/>
      <c r="BJ20" s="254"/>
      <c r="BK20" s="254"/>
      <c r="BL20" s="254"/>
      <c r="BM20" s="254"/>
      <c r="BN20" s="254"/>
      <c r="BO20" s="254"/>
      <c r="BP20" s="254"/>
      <c r="BQ20" s="263">
        <v>14</v>
      </c>
      <c r="BR20" s="264"/>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5"/>
    </row>
    <row r="21" spans="1:131" s="256" customFormat="1" ht="26.25" customHeight="1" thickBot="1" x14ac:dyDescent="0.2">
      <c r="A21" s="262">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3"/>
      <c r="BA21" s="253"/>
      <c r="BB21" s="253"/>
      <c r="BC21" s="253"/>
      <c r="BD21" s="253"/>
      <c r="BE21" s="254"/>
      <c r="BF21" s="254"/>
      <c r="BG21" s="254"/>
      <c r="BH21" s="254"/>
      <c r="BI21" s="254"/>
      <c r="BJ21" s="254"/>
      <c r="BK21" s="254"/>
      <c r="BL21" s="254"/>
      <c r="BM21" s="254"/>
      <c r="BN21" s="254"/>
      <c r="BO21" s="254"/>
      <c r="BP21" s="254"/>
      <c r="BQ21" s="263">
        <v>15</v>
      </c>
      <c r="BR21" s="264"/>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5"/>
    </row>
    <row r="22" spans="1:131" s="256" customFormat="1" ht="26.25" customHeight="1" x14ac:dyDescent="0.15">
      <c r="A22" s="262">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4"/>
      <c r="BF22" s="254"/>
      <c r="BG22" s="254"/>
      <c r="BH22" s="254"/>
      <c r="BI22" s="254"/>
      <c r="BJ22" s="254"/>
      <c r="BK22" s="254"/>
      <c r="BL22" s="254"/>
      <c r="BM22" s="254"/>
      <c r="BN22" s="254"/>
      <c r="BO22" s="254"/>
      <c r="BP22" s="254"/>
      <c r="BQ22" s="263">
        <v>16</v>
      </c>
      <c r="BR22" s="264"/>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57">
        <v>12674</v>
      </c>
      <c r="R23" s="1158"/>
      <c r="S23" s="1158"/>
      <c r="T23" s="1158"/>
      <c r="U23" s="1158"/>
      <c r="V23" s="1158">
        <v>12436</v>
      </c>
      <c r="W23" s="1158"/>
      <c r="X23" s="1158"/>
      <c r="Y23" s="1158"/>
      <c r="Z23" s="1158"/>
      <c r="AA23" s="1158">
        <v>238</v>
      </c>
      <c r="AB23" s="1158"/>
      <c r="AC23" s="1158"/>
      <c r="AD23" s="1158"/>
      <c r="AE23" s="1159"/>
      <c r="AF23" s="1160">
        <v>222</v>
      </c>
      <c r="AG23" s="1158"/>
      <c r="AH23" s="1158"/>
      <c r="AI23" s="1158"/>
      <c r="AJ23" s="1161"/>
      <c r="AK23" s="1162"/>
      <c r="AL23" s="1163"/>
      <c r="AM23" s="1163"/>
      <c r="AN23" s="1163"/>
      <c r="AO23" s="1163"/>
      <c r="AP23" s="1158">
        <v>12964</v>
      </c>
      <c r="AQ23" s="1158"/>
      <c r="AR23" s="1158"/>
      <c r="AS23" s="1158"/>
      <c r="AT23" s="1158"/>
      <c r="AU23" s="1164"/>
      <c r="AV23" s="1164"/>
      <c r="AW23" s="1164"/>
      <c r="AX23" s="1164"/>
      <c r="AY23" s="1165"/>
      <c r="AZ23" s="1154">
        <v>-3.22</v>
      </c>
      <c r="BA23" s="1155"/>
      <c r="BB23" s="1155"/>
      <c r="BC23" s="1155"/>
      <c r="BD23" s="1156"/>
      <c r="BE23" s="254"/>
      <c r="BF23" s="254"/>
      <c r="BG23" s="254"/>
      <c r="BH23" s="254"/>
      <c r="BI23" s="254"/>
      <c r="BJ23" s="254"/>
      <c r="BK23" s="254"/>
      <c r="BL23" s="254"/>
      <c r="BM23" s="254"/>
      <c r="BN23" s="254"/>
      <c r="BO23" s="254"/>
      <c r="BP23" s="254"/>
      <c r="BQ23" s="263">
        <v>17</v>
      </c>
      <c r="BR23" s="264"/>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5"/>
    </row>
    <row r="24" spans="1:131" s="256"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3"/>
      <c r="BA24" s="253"/>
      <c r="BB24" s="253"/>
      <c r="BC24" s="253"/>
      <c r="BD24" s="253"/>
      <c r="BE24" s="254"/>
      <c r="BF24" s="254"/>
      <c r="BG24" s="254"/>
      <c r="BH24" s="254"/>
      <c r="BI24" s="254"/>
      <c r="BJ24" s="254"/>
      <c r="BK24" s="254"/>
      <c r="BL24" s="254"/>
      <c r="BM24" s="254"/>
      <c r="BN24" s="254"/>
      <c r="BO24" s="254"/>
      <c r="BP24" s="254"/>
      <c r="BQ24" s="263">
        <v>18</v>
      </c>
      <c r="BR24" s="264"/>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5"/>
    </row>
    <row r="25" spans="1:131" s="248"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3"/>
      <c r="BK25" s="253"/>
      <c r="BL25" s="253"/>
      <c r="BM25" s="253"/>
      <c r="BN25" s="253"/>
      <c r="BO25" s="266"/>
      <c r="BP25" s="266"/>
      <c r="BQ25" s="263">
        <v>19</v>
      </c>
      <c r="BR25" s="264"/>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7"/>
    </row>
    <row r="26" spans="1:131" s="248"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378</v>
      </c>
      <c r="BF26" s="1091"/>
      <c r="BG26" s="1091"/>
      <c r="BH26" s="1091"/>
      <c r="BI26" s="1106"/>
      <c r="BJ26" s="253"/>
      <c r="BK26" s="253"/>
      <c r="BL26" s="253"/>
      <c r="BM26" s="253"/>
      <c r="BN26" s="253"/>
      <c r="BO26" s="266"/>
      <c r="BP26" s="266"/>
      <c r="BQ26" s="263">
        <v>20</v>
      </c>
      <c r="BR26" s="264"/>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7"/>
    </row>
    <row r="27" spans="1:131" s="248"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3"/>
      <c r="BK27" s="253"/>
      <c r="BL27" s="253"/>
      <c r="BM27" s="253"/>
      <c r="BN27" s="253"/>
      <c r="BO27" s="266"/>
      <c r="BP27" s="266"/>
      <c r="BQ27" s="263">
        <v>21</v>
      </c>
      <c r="BR27" s="264"/>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7"/>
    </row>
    <row r="28" spans="1:131" s="248" customFormat="1" ht="26.25" customHeight="1" thickTop="1" x14ac:dyDescent="0.15">
      <c r="A28" s="267">
        <v>1</v>
      </c>
      <c r="B28" s="1139" t="s">
        <v>403</v>
      </c>
      <c r="C28" s="1140"/>
      <c r="D28" s="1140"/>
      <c r="E28" s="1140"/>
      <c r="F28" s="1140"/>
      <c r="G28" s="1140"/>
      <c r="H28" s="1140"/>
      <c r="I28" s="1140"/>
      <c r="J28" s="1140"/>
      <c r="K28" s="1140"/>
      <c r="L28" s="1140"/>
      <c r="M28" s="1140"/>
      <c r="N28" s="1140"/>
      <c r="O28" s="1140"/>
      <c r="P28" s="1141"/>
      <c r="Q28" s="1142">
        <v>1505</v>
      </c>
      <c r="R28" s="1143"/>
      <c r="S28" s="1143"/>
      <c r="T28" s="1143"/>
      <c r="U28" s="1143"/>
      <c r="V28" s="1143">
        <v>1487</v>
      </c>
      <c r="W28" s="1143"/>
      <c r="X28" s="1143"/>
      <c r="Y28" s="1143"/>
      <c r="Z28" s="1143"/>
      <c r="AA28" s="1143">
        <v>18</v>
      </c>
      <c r="AB28" s="1143"/>
      <c r="AC28" s="1143"/>
      <c r="AD28" s="1143"/>
      <c r="AE28" s="1144"/>
      <c r="AF28" s="1145">
        <v>18</v>
      </c>
      <c r="AG28" s="1143"/>
      <c r="AH28" s="1143"/>
      <c r="AI28" s="1143"/>
      <c r="AJ28" s="1146"/>
      <c r="AK28" s="1147">
        <v>161</v>
      </c>
      <c r="AL28" s="1135"/>
      <c r="AM28" s="1135"/>
      <c r="AN28" s="1135"/>
      <c r="AO28" s="1135"/>
      <c r="AP28" s="1135"/>
      <c r="AQ28" s="1135"/>
      <c r="AR28" s="1135"/>
      <c r="AS28" s="1135"/>
      <c r="AT28" s="1135"/>
      <c r="AU28" s="1135">
        <v>160</v>
      </c>
      <c r="AV28" s="1135"/>
      <c r="AW28" s="1135"/>
      <c r="AX28" s="1135"/>
      <c r="AY28" s="1135"/>
      <c r="AZ28" s="1136"/>
      <c r="BA28" s="1136"/>
      <c r="BB28" s="1136"/>
      <c r="BC28" s="1136"/>
      <c r="BD28" s="1136"/>
      <c r="BE28" s="1137"/>
      <c r="BF28" s="1137"/>
      <c r="BG28" s="1137"/>
      <c r="BH28" s="1137"/>
      <c r="BI28" s="1138"/>
      <c r="BJ28" s="253"/>
      <c r="BK28" s="253"/>
      <c r="BL28" s="253"/>
      <c r="BM28" s="253"/>
      <c r="BN28" s="253"/>
      <c r="BO28" s="266"/>
      <c r="BP28" s="266"/>
      <c r="BQ28" s="263">
        <v>22</v>
      </c>
      <c r="BR28" s="264"/>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7"/>
    </row>
    <row r="29" spans="1:131" s="248" customFormat="1" ht="26.25" customHeight="1" x14ac:dyDescent="0.15">
      <c r="A29" s="267">
        <v>2</v>
      </c>
      <c r="B29" s="1126" t="s">
        <v>404</v>
      </c>
      <c r="C29" s="1127"/>
      <c r="D29" s="1127"/>
      <c r="E29" s="1127"/>
      <c r="F29" s="1127"/>
      <c r="G29" s="1127"/>
      <c r="H29" s="1127"/>
      <c r="I29" s="1127"/>
      <c r="J29" s="1127"/>
      <c r="K29" s="1127"/>
      <c r="L29" s="1127"/>
      <c r="M29" s="1127"/>
      <c r="N29" s="1127"/>
      <c r="O29" s="1127"/>
      <c r="P29" s="1128"/>
      <c r="Q29" s="1132">
        <v>115</v>
      </c>
      <c r="R29" s="1133"/>
      <c r="S29" s="1133"/>
      <c r="T29" s="1133"/>
      <c r="U29" s="1133"/>
      <c r="V29" s="1133">
        <v>113</v>
      </c>
      <c r="W29" s="1133"/>
      <c r="X29" s="1133"/>
      <c r="Y29" s="1133"/>
      <c r="Z29" s="1133"/>
      <c r="AA29" s="1133">
        <v>1</v>
      </c>
      <c r="AB29" s="1133"/>
      <c r="AC29" s="1133"/>
      <c r="AD29" s="1133"/>
      <c r="AE29" s="1134"/>
      <c r="AF29" s="1108">
        <v>1</v>
      </c>
      <c r="AG29" s="1109"/>
      <c r="AH29" s="1109"/>
      <c r="AI29" s="1109"/>
      <c r="AJ29" s="1110"/>
      <c r="AK29" s="1073">
        <v>56</v>
      </c>
      <c r="AL29" s="1064"/>
      <c r="AM29" s="1064"/>
      <c r="AN29" s="1064"/>
      <c r="AO29" s="1064"/>
      <c r="AP29" s="1064">
        <v>199</v>
      </c>
      <c r="AQ29" s="1064"/>
      <c r="AR29" s="1064"/>
      <c r="AS29" s="1064"/>
      <c r="AT29" s="1064"/>
      <c r="AU29" s="1064">
        <v>49</v>
      </c>
      <c r="AV29" s="1064"/>
      <c r="AW29" s="1064"/>
      <c r="AX29" s="1064"/>
      <c r="AY29" s="1064"/>
      <c r="AZ29" s="1131"/>
      <c r="BA29" s="1131"/>
      <c r="BB29" s="1131"/>
      <c r="BC29" s="1131"/>
      <c r="BD29" s="1131"/>
      <c r="BE29" s="1121"/>
      <c r="BF29" s="1121"/>
      <c r="BG29" s="1121"/>
      <c r="BH29" s="1121"/>
      <c r="BI29" s="1122"/>
      <c r="BJ29" s="253"/>
      <c r="BK29" s="253"/>
      <c r="BL29" s="253"/>
      <c r="BM29" s="253"/>
      <c r="BN29" s="253"/>
      <c r="BO29" s="266"/>
      <c r="BP29" s="266"/>
      <c r="BQ29" s="263">
        <v>23</v>
      </c>
      <c r="BR29" s="264"/>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7"/>
    </row>
    <row r="30" spans="1:131" s="248" customFormat="1" ht="26.25" customHeight="1" x14ac:dyDescent="0.15">
      <c r="A30" s="267">
        <v>3</v>
      </c>
      <c r="B30" s="1126" t="s">
        <v>405</v>
      </c>
      <c r="C30" s="1127"/>
      <c r="D30" s="1127"/>
      <c r="E30" s="1127"/>
      <c r="F30" s="1127"/>
      <c r="G30" s="1127"/>
      <c r="H30" s="1127"/>
      <c r="I30" s="1127"/>
      <c r="J30" s="1127"/>
      <c r="K30" s="1127"/>
      <c r="L30" s="1127"/>
      <c r="M30" s="1127"/>
      <c r="N30" s="1127"/>
      <c r="O30" s="1127"/>
      <c r="P30" s="1128"/>
      <c r="Q30" s="1132">
        <v>367</v>
      </c>
      <c r="R30" s="1133"/>
      <c r="S30" s="1133"/>
      <c r="T30" s="1133"/>
      <c r="U30" s="1133"/>
      <c r="V30" s="1133">
        <v>365</v>
      </c>
      <c r="W30" s="1133"/>
      <c r="X30" s="1133"/>
      <c r="Y30" s="1133"/>
      <c r="Z30" s="1133"/>
      <c r="AA30" s="1133">
        <v>2</v>
      </c>
      <c r="AB30" s="1133"/>
      <c r="AC30" s="1133"/>
      <c r="AD30" s="1133"/>
      <c r="AE30" s="1134"/>
      <c r="AF30" s="1108">
        <v>2</v>
      </c>
      <c r="AG30" s="1109"/>
      <c r="AH30" s="1109"/>
      <c r="AI30" s="1109"/>
      <c r="AJ30" s="1110"/>
      <c r="AK30" s="1073">
        <v>227</v>
      </c>
      <c r="AL30" s="1064"/>
      <c r="AM30" s="1064"/>
      <c r="AN30" s="1064"/>
      <c r="AO30" s="1064"/>
      <c r="AP30" s="1064"/>
      <c r="AQ30" s="1064"/>
      <c r="AR30" s="1064"/>
      <c r="AS30" s="1064"/>
      <c r="AT30" s="1064"/>
      <c r="AU30" s="1064">
        <v>227</v>
      </c>
      <c r="AV30" s="1064"/>
      <c r="AW30" s="1064"/>
      <c r="AX30" s="1064"/>
      <c r="AY30" s="1064"/>
      <c r="AZ30" s="1131"/>
      <c r="BA30" s="1131"/>
      <c r="BB30" s="1131"/>
      <c r="BC30" s="1131"/>
      <c r="BD30" s="1131"/>
      <c r="BE30" s="1121"/>
      <c r="BF30" s="1121"/>
      <c r="BG30" s="1121"/>
      <c r="BH30" s="1121"/>
      <c r="BI30" s="1122"/>
      <c r="BJ30" s="253"/>
      <c r="BK30" s="253"/>
      <c r="BL30" s="253"/>
      <c r="BM30" s="253"/>
      <c r="BN30" s="253"/>
      <c r="BO30" s="266"/>
      <c r="BP30" s="266"/>
      <c r="BQ30" s="263">
        <v>24</v>
      </c>
      <c r="BR30" s="264"/>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7"/>
    </row>
    <row r="31" spans="1:131" s="248" customFormat="1" ht="26.25" customHeight="1" x14ac:dyDescent="0.15">
      <c r="A31" s="267">
        <v>4</v>
      </c>
      <c r="B31" s="1126" t="s">
        <v>406</v>
      </c>
      <c r="C31" s="1127"/>
      <c r="D31" s="1127"/>
      <c r="E31" s="1127"/>
      <c r="F31" s="1127"/>
      <c r="G31" s="1127"/>
      <c r="H31" s="1127"/>
      <c r="I31" s="1127"/>
      <c r="J31" s="1127"/>
      <c r="K31" s="1127"/>
      <c r="L31" s="1127"/>
      <c r="M31" s="1127"/>
      <c r="N31" s="1127"/>
      <c r="O31" s="1127"/>
      <c r="P31" s="1128"/>
      <c r="Q31" s="1132">
        <v>395</v>
      </c>
      <c r="R31" s="1133"/>
      <c r="S31" s="1133"/>
      <c r="T31" s="1133"/>
      <c r="U31" s="1133"/>
      <c r="V31" s="1133">
        <v>432</v>
      </c>
      <c r="W31" s="1133"/>
      <c r="X31" s="1133"/>
      <c r="Y31" s="1133"/>
      <c r="Z31" s="1133"/>
      <c r="AA31" s="1133">
        <v>-36</v>
      </c>
      <c r="AB31" s="1133"/>
      <c r="AC31" s="1133"/>
      <c r="AD31" s="1133"/>
      <c r="AE31" s="1134"/>
      <c r="AF31" s="1108">
        <v>40</v>
      </c>
      <c r="AG31" s="1109"/>
      <c r="AH31" s="1109"/>
      <c r="AI31" s="1109"/>
      <c r="AJ31" s="1110"/>
      <c r="AK31" s="1073">
        <v>239</v>
      </c>
      <c r="AL31" s="1064"/>
      <c r="AM31" s="1064"/>
      <c r="AN31" s="1064"/>
      <c r="AO31" s="1064"/>
      <c r="AP31" s="1064">
        <v>3088</v>
      </c>
      <c r="AQ31" s="1064"/>
      <c r="AR31" s="1064"/>
      <c r="AS31" s="1064"/>
      <c r="AT31" s="1064"/>
      <c r="AU31" s="1064">
        <v>239</v>
      </c>
      <c r="AV31" s="1064"/>
      <c r="AW31" s="1064"/>
      <c r="AX31" s="1064"/>
      <c r="AY31" s="1064"/>
      <c r="AZ31" s="1131"/>
      <c r="BA31" s="1131"/>
      <c r="BB31" s="1131"/>
      <c r="BC31" s="1131"/>
      <c r="BD31" s="1131"/>
      <c r="BE31" s="1121" t="s">
        <v>407</v>
      </c>
      <c r="BF31" s="1121"/>
      <c r="BG31" s="1121"/>
      <c r="BH31" s="1121"/>
      <c r="BI31" s="1122"/>
      <c r="BJ31" s="253"/>
      <c r="BK31" s="253"/>
      <c r="BL31" s="253"/>
      <c r="BM31" s="253"/>
      <c r="BN31" s="253"/>
      <c r="BO31" s="266"/>
      <c r="BP31" s="266"/>
      <c r="BQ31" s="263">
        <v>25</v>
      </c>
      <c r="BR31" s="264"/>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7"/>
    </row>
    <row r="32" spans="1:131" s="248" customFormat="1" ht="26.25" customHeight="1" x14ac:dyDescent="0.15">
      <c r="A32" s="267">
        <v>5</v>
      </c>
      <c r="B32" s="1126" t="s">
        <v>408</v>
      </c>
      <c r="C32" s="1127"/>
      <c r="D32" s="1127"/>
      <c r="E32" s="1127"/>
      <c r="F32" s="1127"/>
      <c r="G32" s="1127"/>
      <c r="H32" s="1127"/>
      <c r="I32" s="1127"/>
      <c r="J32" s="1127"/>
      <c r="K32" s="1127"/>
      <c r="L32" s="1127"/>
      <c r="M32" s="1127"/>
      <c r="N32" s="1127"/>
      <c r="O32" s="1127"/>
      <c r="P32" s="1128"/>
      <c r="Q32" s="1132">
        <v>915</v>
      </c>
      <c r="R32" s="1133"/>
      <c r="S32" s="1133"/>
      <c r="T32" s="1133"/>
      <c r="U32" s="1133"/>
      <c r="V32" s="1133">
        <v>903</v>
      </c>
      <c r="W32" s="1133"/>
      <c r="X32" s="1133"/>
      <c r="Y32" s="1133"/>
      <c r="Z32" s="1133"/>
      <c r="AA32" s="1133">
        <v>13</v>
      </c>
      <c r="AB32" s="1133"/>
      <c r="AC32" s="1133"/>
      <c r="AD32" s="1133"/>
      <c r="AE32" s="1134"/>
      <c r="AF32" s="1108">
        <v>40</v>
      </c>
      <c r="AG32" s="1109"/>
      <c r="AH32" s="1109"/>
      <c r="AI32" s="1109"/>
      <c r="AJ32" s="1110"/>
      <c r="AK32" s="1073">
        <v>545</v>
      </c>
      <c r="AL32" s="1064"/>
      <c r="AM32" s="1064"/>
      <c r="AN32" s="1064"/>
      <c r="AO32" s="1064"/>
      <c r="AP32" s="1064">
        <v>5354</v>
      </c>
      <c r="AQ32" s="1064"/>
      <c r="AR32" s="1064"/>
      <c r="AS32" s="1064"/>
      <c r="AT32" s="1064"/>
      <c r="AU32" s="1064">
        <v>545</v>
      </c>
      <c r="AV32" s="1064"/>
      <c r="AW32" s="1064"/>
      <c r="AX32" s="1064"/>
      <c r="AY32" s="1064"/>
      <c r="AZ32" s="1131"/>
      <c r="BA32" s="1131"/>
      <c r="BB32" s="1131"/>
      <c r="BC32" s="1131"/>
      <c r="BD32" s="1131"/>
      <c r="BE32" s="1121" t="s">
        <v>409</v>
      </c>
      <c r="BF32" s="1121"/>
      <c r="BG32" s="1121"/>
      <c r="BH32" s="1121"/>
      <c r="BI32" s="1122"/>
      <c r="BJ32" s="253"/>
      <c r="BK32" s="253"/>
      <c r="BL32" s="253"/>
      <c r="BM32" s="253"/>
      <c r="BN32" s="253"/>
      <c r="BO32" s="266"/>
      <c r="BP32" s="266"/>
      <c r="BQ32" s="263">
        <v>26</v>
      </c>
      <c r="BR32" s="264"/>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7"/>
    </row>
    <row r="33" spans="1:131" s="248" customFormat="1" ht="26.25" customHeight="1" x14ac:dyDescent="0.15">
      <c r="A33" s="267">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73"/>
      <c r="AL33" s="1064"/>
      <c r="AM33" s="1064"/>
      <c r="AN33" s="1064"/>
      <c r="AO33" s="1064"/>
      <c r="AP33" s="1064"/>
      <c r="AQ33" s="1064"/>
      <c r="AR33" s="1064"/>
      <c r="AS33" s="1064"/>
      <c r="AT33" s="1064"/>
      <c r="AU33" s="1064"/>
      <c r="AV33" s="1064"/>
      <c r="AW33" s="1064"/>
      <c r="AX33" s="1064"/>
      <c r="AY33" s="1064"/>
      <c r="AZ33" s="1131"/>
      <c r="BA33" s="1131"/>
      <c r="BB33" s="1131"/>
      <c r="BC33" s="1131"/>
      <c r="BD33" s="1131"/>
      <c r="BE33" s="1121"/>
      <c r="BF33" s="1121"/>
      <c r="BG33" s="1121"/>
      <c r="BH33" s="1121"/>
      <c r="BI33" s="1122"/>
      <c r="BJ33" s="253"/>
      <c r="BK33" s="253"/>
      <c r="BL33" s="253"/>
      <c r="BM33" s="253"/>
      <c r="BN33" s="253"/>
      <c r="BO33" s="266"/>
      <c r="BP33" s="266"/>
      <c r="BQ33" s="263">
        <v>27</v>
      </c>
      <c r="BR33" s="264"/>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7"/>
    </row>
    <row r="34" spans="1:131" s="248" customFormat="1" ht="26.25" customHeight="1" x14ac:dyDescent="0.15">
      <c r="A34" s="267">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73"/>
      <c r="AL34" s="1064"/>
      <c r="AM34" s="1064"/>
      <c r="AN34" s="1064"/>
      <c r="AO34" s="1064"/>
      <c r="AP34" s="1064"/>
      <c r="AQ34" s="1064"/>
      <c r="AR34" s="1064"/>
      <c r="AS34" s="1064"/>
      <c r="AT34" s="1064"/>
      <c r="AU34" s="1064"/>
      <c r="AV34" s="1064"/>
      <c r="AW34" s="1064"/>
      <c r="AX34" s="1064"/>
      <c r="AY34" s="1064"/>
      <c r="AZ34" s="1131"/>
      <c r="BA34" s="1131"/>
      <c r="BB34" s="1131"/>
      <c r="BC34" s="1131"/>
      <c r="BD34" s="1131"/>
      <c r="BE34" s="1121"/>
      <c r="BF34" s="1121"/>
      <c r="BG34" s="1121"/>
      <c r="BH34" s="1121"/>
      <c r="BI34" s="1122"/>
      <c r="BJ34" s="253"/>
      <c r="BK34" s="253"/>
      <c r="BL34" s="253"/>
      <c r="BM34" s="253"/>
      <c r="BN34" s="253"/>
      <c r="BO34" s="266"/>
      <c r="BP34" s="266"/>
      <c r="BQ34" s="263">
        <v>28</v>
      </c>
      <c r="BR34" s="264"/>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7"/>
    </row>
    <row r="35" spans="1:131" s="248" customFormat="1" ht="26.25" customHeight="1" x14ac:dyDescent="0.15">
      <c r="A35" s="267">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73"/>
      <c r="AL35" s="1064"/>
      <c r="AM35" s="1064"/>
      <c r="AN35" s="1064"/>
      <c r="AO35" s="1064"/>
      <c r="AP35" s="1064"/>
      <c r="AQ35" s="1064"/>
      <c r="AR35" s="1064"/>
      <c r="AS35" s="1064"/>
      <c r="AT35" s="1064"/>
      <c r="AU35" s="1064"/>
      <c r="AV35" s="1064"/>
      <c r="AW35" s="1064"/>
      <c r="AX35" s="1064"/>
      <c r="AY35" s="1064"/>
      <c r="AZ35" s="1131"/>
      <c r="BA35" s="1131"/>
      <c r="BB35" s="1131"/>
      <c r="BC35" s="1131"/>
      <c r="BD35" s="1131"/>
      <c r="BE35" s="1121"/>
      <c r="BF35" s="1121"/>
      <c r="BG35" s="1121"/>
      <c r="BH35" s="1121"/>
      <c r="BI35" s="1122"/>
      <c r="BJ35" s="253"/>
      <c r="BK35" s="253"/>
      <c r="BL35" s="253"/>
      <c r="BM35" s="253"/>
      <c r="BN35" s="253"/>
      <c r="BO35" s="266"/>
      <c r="BP35" s="266"/>
      <c r="BQ35" s="263">
        <v>29</v>
      </c>
      <c r="BR35" s="264"/>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7"/>
    </row>
    <row r="36" spans="1:131" s="248" customFormat="1" ht="26.25" customHeight="1" x14ac:dyDescent="0.15">
      <c r="A36" s="267">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73"/>
      <c r="AL36" s="1064"/>
      <c r="AM36" s="1064"/>
      <c r="AN36" s="1064"/>
      <c r="AO36" s="1064"/>
      <c r="AP36" s="1064"/>
      <c r="AQ36" s="1064"/>
      <c r="AR36" s="1064"/>
      <c r="AS36" s="1064"/>
      <c r="AT36" s="1064"/>
      <c r="AU36" s="1064"/>
      <c r="AV36" s="1064"/>
      <c r="AW36" s="1064"/>
      <c r="AX36" s="1064"/>
      <c r="AY36" s="1064"/>
      <c r="AZ36" s="1131"/>
      <c r="BA36" s="1131"/>
      <c r="BB36" s="1131"/>
      <c r="BC36" s="1131"/>
      <c r="BD36" s="1131"/>
      <c r="BE36" s="1121"/>
      <c r="BF36" s="1121"/>
      <c r="BG36" s="1121"/>
      <c r="BH36" s="1121"/>
      <c r="BI36" s="1122"/>
      <c r="BJ36" s="253"/>
      <c r="BK36" s="253"/>
      <c r="BL36" s="253"/>
      <c r="BM36" s="253"/>
      <c r="BN36" s="253"/>
      <c r="BO36" s="266"/>
      <c r="BP36" s="266"/>
      <c r="BQ36" s="263">
        <v>30</v>
      </c>
      <c r="BR36" s="264"/>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7"/>
    </row>
    <row r="37" spans="1:131" s="248" customFormat="1" ht="26.25" customHeight="1" x14ac:dyDescent="0.15">
      <c r="A37" s="267">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73"/>
      <c r="AL37" s="1064"/>
      <c r="AM37" s="1064"/>
      <c r="AN37" s="1064"/>
      <c r="AO37" s="1064"/>
      <c r="AP37" s="1064"/>
      <c r="AQ37" s="1064"/>
      <c r="AR37" s="1064"/>
      <c r="AS37" s="1064"/>
      <c r="AT37" s="1064"/>
      <c r="AU37" s="1064"/>
      <c r="AV37" s="1064"/>
      <c r="AW37" s="1064"/>
      <c r="AX37" s="1064"/>
      <c r="AY37" s="1064"/>
      <c r="AZ37" s="1131"/>
      <c r="BA37" s="1131"/>
      <c r="BB37" s="1131"/>
      <c r="BC37" s="1131"/>
      <c r="BD37" s="1131"/>
      <c r="BE37" s="1121"/>
      <c r="BF37" s="1121"/>
      <c r="BG37" s="1121"/>
      <c r="BH37" s="1121"/>
      <c r="BI37" s="1122"/>
      <c r="BJ37" s="253"/>
      <c r="BK37" s="253"/>
      <c r="BL37" s="253"/>
      <c r="BM37" s="253"/>
      <c r="BN37" s="253"/>
      <c r="BO37" s="266"/>
      <c r="BP37" s="266"/>
      <c r="BQ37" s="263">
        <v>31</v>
      </c>
      <c r="BR37" s="264"/>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7"/>
    </row>
    <row r="38" spans="1:131" s="248" customFormat="1" ht="26.25" customHeight="1" x14ac:dyDescent="0.15">
      <c r="A38" s="267">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73"/>
      <c r="AL38" s="1064"/>
      <c r="AM38" s="1064"/>
      <c r="AN38" s="1064"/>
      <c r="AO38" s="1064"/>
      <c r="AP38" s="1064"/>
      <c r="AQ38" s="1064"/>
      <c r="AR38" s="1064"/>
      <c r="AS38" s="1064"/>
      <c r="AT38" s="1064"/>
      <c r="AU38" s="1064"/>
      <c r="AV38" s="1064"/>
      <c r="AW38" s="1064"/>
      <c r="AX38" s="1064"/>
      <c r="AY38" s="1064"/>
      <c r="AZ38" s="1131"/>
      <c r="BA38" s="1131"/>
      <c r="BB38" s="1131"/>
      <c r="BC38" s="1131"/>
      <c r="BD38" s="1131"/>
      <c r="BE38" s="1121"/>
      <c r="BF38" s="1121"/>
      <c r="BG38" s="1121"/>
      <c r="BH38" s="1121"/>
      <c r="BI38" s="1122"/>
      <c r="BJ38" s="253"/>
      <c r="BK38" s="253"/>
      <c r="BL38" s="253"/>
      <c r="BM38" s="253"/>
      <c r="BN38" s="253"/>
      <c r="BO38" s="266"/>
      <c r="BP38" s="266"/>
      <c r="BQ38" s="263">
        <v>32</v>
      </c>
      <c r="BR38" s="264"/>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7"/>
    </row>
    <row r="39" spans="1:131" s="248" customFormat="1" ht="26.25" customHeight="1" x14ac:dyDescent="0.15">
      <c r="A39" s="267">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73"/>
      <c r="AL39" s="1064"/>
      <c r="AM39" s="1064"/>
      <c r="AN39" s="1064"/>
      <c r="AO39" s="1064"/>
      <c r="AP39" s="1064"/>
      <c r="AQ39" s="1064"/>
      <c r="AR39" s="1064"/>
      <c r="AS39" s="1064"/>
      <c r="AT39" s="1064"/>
      <c r="AU39" s="1064"/>
      <c r="AV39" s="1064"/>
      <c r="AW39" s="1064"/>
      <c r="AX39" s="1064"/>
      <c r="AY39" s="1064"/>
      <c r="AZ39" s="1131"/>
      <c r="BA39" s="1131"/>
      <c r="BB39" s="1131"/>
      <c r="BC39" s="1131"/>
      <c r="BD39" s="1131"/>
      <c r="BE39" s="1121"/>
      <c r="BF39" s="1121"/>
      <c r="BG39" s="1121"/>
      <c r="BH39" s="1121"/>
      <c r="BI39" s="1122"/>
      <c r="BJ39" s="253"/>
      <c r="BK39" s="253"/>
      <c r="BL39" s="253"/>
      <c r="BM39" s="253"/>
      <c r="BN39" s="253"/>
      <c r="BO39" s="266"/>
      <c r="BP39" s="266"/>
      <c r="BQ39" s="263">
        <v>33</v>
      </c>
      <c r="BR39" s="264"/>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7"/>
    </row>
    <row r="40" spans="1:131" s="248" customFormat="1" ht="26.25" customHeight="1" x14ac:dyDescent="0.15">
      <c r="A40" s="262">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73"/>
      <c r="AL40" s="1064"/>
      <c r="AM40" s="1064"/>
      <c r="AN40" s="1064"/>
      <c r="AO40" s="1064"/>
      <c r="AP40" s="1064"/>
      <c r="AQ40" s="1064"/>
      <c r="AR40" s="1064"/>
      <c r="AS40" s="1064"/>
      <c r="AT40" s="1064"/>
      <c r="AU40" s="1064"/>
      <c r="AV40" s="1064"/>
      <c r="AW40" s="1064"/>
      <c r="AX40" s="1064"/>
      <c r="AY40" s="1064"/>
      <c r="AZ40" s="1131"/>
      <c r="BA40" s="1131"/>
      <c r="BB40" s="1131"/>
      <c r="BC40" s="1131"/>
      <c r="BD40" s="1131"/>
      <c r="BE40" s="1121"/>
      <c r="BF40" s="1121"/>
      <c r="BG40" s="1121"/>
      <c r="BH40" s="1121"/>
      <c r="BI40" s="1122"/>
      <c r="BJ40" s="253"/>
      <c r="BK40" s="253"/>
      <c r="BL40" s="253"/>
      <c r="BM40" s="253"/>
      <c r="BN40" s="253"/>
      <c r="BO40" s="266"/>
      <c r="BP40" s="266"/>
      <c r="BQ40" s="263">
        <v>34</v>
      </c>
      <c r="BR40" s="264"/>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7"/>
    </row>
    <row r="41" spans="1:131" s="248" customFormat="1" ht="26.25" customHeight="1" x14ac:dyDescent="0.15">
      <c r="A41" s="262">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73"/>
      <c r="AL41" s="1064"/>
      <c r="AM41" s="1064"/>
      <c r="AN41" s="1064"/>
      <c r="AO41" s="1064"/>
      <c r="AP41" s="1064"/>
      <c r="AQ41" s="1064"/>
      <c r="AR41" s="1064"/>
      <c r="AS41" s="1064"/>
      <c r="AT41" s="1064"/>
      <c r="AU41" s="1064"/>
      <c r="AV41" s="1064"/>
      <c r="AW41" s="1064"/>
      <c r="AX41" s="1064"/>
      <c r="AY41" s="1064"/>
      <c r="AZ41" s="1131"/>
      <c r="BA41" s="1131"/>
      <c r="BB41" s="1131"/>
      <c r="BC41" s="1131"/>
      <c r="BD41" s="1131"/>
      <c r="BE41" s="1121"/>
      <c r="BF41" s="1121"/>
      <c r="BG41" s="1121"/>
      <c r="BH41" s="1121"/>
      <c r="BI41" s="1122"/>
      <c r="BJ41" s="253"/>
      <c r="BK41" s="253"/>
      <c r="BL41" s="253"/>
      <c r="BM41" s="253"/>
      <c r="BN41" s="253"/>
      <c r="BO41" s="266"/>
      <c r="BP41" s="266"/>
      <c r="BQ41" s="263">
        <v>35</v>
      </c>
      <c r="BR41" s="264"/>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7"/>
    </row>
    <row r="42" spans="1:131" s="248" customFormat="1" ht="26.25" customHeight="1" x14ac:dyDescent="0.15">
      <c r="A42" s="262">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73"/>
      <c r="AL42" s="1064"/>
      <c r="AM42" s="1064"/>
      <c r="AN42" s="1064"/>
      <c r="AO42" s="1064"/>
      <c r="AP42" s="1064"/>
      <c r="AQ42" s="1064"/>
      <c r="AR42" s="1064"/>
      <c r="AS42" s="1064"/>
      <c r="AT42" s="1064"/>
      <c r="AU42" s="1064"/>
      <c r="AV42" s="1064"/>
      <c r="AW42" s="1064"/>
      <c r="AX42" s="1064"/>
      <c r="AY42" s="1064"/>
      <c r="AZ42" s="1131"/>
      <c r="BA42" s="1131"/>
      <c r="BB42" s="1131"/>
      <c r="BC42" s="1131"/>
      <c r="BD42" s="1131"/>
      <c r="BE42" s="1121"/>
      <c r="BF42" s="1121"/>
      <c r="BG42" s="1121"/>
      <c r="BH42" s="1121"/>
      <c r="BI42" s="1122"/>
      <c r="BJ42" s="253"/>
      <c r="BK42" s="253"/>
      <c r="BL42" s="253"/>
      <c r="BM42" s="253"/>
      <c r="BN42" s="253"/>
      <c r="BO42" s="266"/>
      <c r="BP42" s="266"/>
      <c r="BQ42" s="263">
        <v>36</v>
      </c>
      <c r="BR42" s="264"/>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7"/>
    </row>
    <row r="43" spans="1:131" s="248" customFormat="1" ht="26.25" customHeight="1" x14ac:dyDescent="0.15">
      <c r="A43" s="262">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73"/>
      <c r="AL43" s="1064"/>
      <c r="AM43" s="1064"/>
      <c r="AN43" s="1064"/>
      <c r="AO43" s="1064"/>
      <c r="AP43" s="1064"/>
      <c r="AQ43" s="1064"/>
      <c r="AR43" s="1064"/>
      <c r="AS43" s="1064"/>
      <c r="AT43" s="1064"/>
      <c r="AU43" s="1064"/>
      <c r="AV43" s="1064"/>
      <c r="AW43" s="1064"/>
      <c r="AX43" s="1064"/>
      <c r="AY43" s="1064"/>
      <c r="AZ43" s="1131"/>
      <c r="BA43" s="1131"/>
      <c r="BB43" s="1131"/>
      <c r="BC43" s="1131"/>
      <c r="BD43" s="1131"/>
      <c r="BE43" s="1121"/>
      <c r="BF43" s="1121"/>
      <c r="BG43" s="1121"/>
      <c r="BH43" s="1121"/>
      <c r="BI43" s="1122"/>
      <c r="BJ43" s="253"/>
      <c r="BK43" s="253"/>
      <c r="BL43" s="253"/>
      <c r="BM43" s="253"/>
      <c r="BN43" s="253"/>
      <c r="BO43" s="266"/>
      <c r="BP43" s="266"/>
      <c r="BQ43" s="263">
        <v>37</v>
      </c>
      <c r="BR43" s="264"/>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7"/>
    </row>
    <row r="44" spans="1:131" s="248" customFormat="1" ht="26.25" customHeight="1" x14ac:dyDescent="0.15">
      <c r="A44" s="262">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73"/>
      <c r="AL44" s="1064"/>
      <c r="AM44" s="1064"/>
      <c r="AN44" s="1064"/>
      <c r="AO44" s="1064"/>
      <c r="AP44" s="1064"/>
      <c r="AQ44" s="1064"/>
      <c r="AR44" s="1064"/>
      <c r="AS44" s="1064"/>
      <c r="AT44" s="1064"/>
      <c r="AU44" s="1064"/>
      <c r="AV44" s="1064"/>
      <c r="AW44" s="1064"/>
      <c r="AX44" s="1064"/>
      <c r="AY44" s="1064"/>
      <c r="AZ44" s="1131"/>
      <c r="BA44" s="1131"/>
      <c r="BB44" s="1131"/>
      <c r="BC44" s="1131"/>
      <c r="BD44" s="1131"/>
      <c r="BE44" s="1121"/>
      <c r="BF44" s="1121"/>
      <c r="BG44" s="1121"/>
      <c r="BH44" s="1121"/>
      <c r="BI44" s="1122"/>
      <c r="BJ44" s="253"/>
      <c r="BK44" s="253"/>
      <c r="BL44" s="253"/>
      <c r="BM44" s="253"/>
      <c r="BN44" s="253"/>
      <c r="BO44" s="266"/>
      <c r="BP44" s="266"/>
      <c r="BQ44" s="263">
        <v>38</v>
      </c>
      <c r="BR44" s="264"/>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7"/>
    </row>
    <row r="45" spans="1:131" s="248" customFormat="1" ht="26.25" customHeight="1" x14ac:dyDescent="0.15">
      <c r="A45" s="262">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73"/>
      <c r="AL45" s="1064"/>
      <c r="AM45" s="1064"/>
      <c r="AN45" s="1064"/>
      <c r="AO45" s="1064"/>
      <c r="AP45" s="1064"/>
      <c r="AQ45" s="1064"/>
      <c r="AR45" s="1064"/>
      <c r="AS45" s="1064"/>
      <c r="AT45" s="1064"/>
      <c r="AU45" s="1064"/>
      <c r="AV45" s="1064"/>
      <c r="AW45" s="1064"/>
      <c r="AX45" s="1064"/>
      <c r="AY45" s="1064"/>
      <c r="AZ45" s="1131"/>
      <c r="BA45" s="1131"/>
      <c r="BB45" s="1131"/>
      <c r="BC45" s="1131"/>
      <c r="BD45" s="1131"/>
      <c r="BE45" s="1121"/>
      <c r="BF45" s="1121"/>
      <c r="BG45" s="1121"/>
      <c r="BH45" s="1121"/>
      <c r="BI45" s="1122"/>
      <c r="BJ45" s="253"/>
      <c r="BK45" s="253"/>
      <c r="BL45" s="253"/>
      <c r="BM45" s="253"/>
      <c r="BN45" s="253"/>
      <c r="BO45" s="266"/>
      <c r="BP45" s="266"/>
      <c r="BQ45" s="263">
        <v>39</v>
      </c>
      <c r="BR45" s="264"/>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7"/>
    </row>
    <row r="46" spans="1:131" s="248" customFormat="1" ht="26.25" customHeight="1" x14ac:dyDescent="0.15">
      <c r="A46" s="262">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73"/>
      <c r="AL46" s="1064"/>
      <c r="AM46" s="1064"/>
      <c r="AN46" s="1064"/>
      <c r="AO46" s="1064"/>
      <c r="AP46" s="1064"/>
      <c r="AQ46" s="1064"/>
      <c r="AR46" s="1064"/>
      <c r="AS46" s="1064"/>
      <c r="AT46" s="1064"/>
      <c r="AU46" s="1064"/>
      <c r="AV46" s="1064"/>
      <c r="AW46" s="1064"/>
      <c r="AX46" s="1064"/>
      <c r="AY46" s="1064"/>
      <c r="AZ46" s="1131"/>
      <c r="BA46" s="1131"/>
      <c r="BB46" s="1131"/>
      <c r="BC46" s="1131"/>
      <c r="BD46" s="1131"/>
      <c r="BE46" s="1121"/>
      <c r="BF46" s="1121"/>
      <c r="BG46" s="1121"/>
      <c r="BH46" s="1121"/>
      <c r="BI46" s="1122"/>
      <c r="BJ46" s="253"/>
      <c r="BK46" s="253"/>
      <c r="BL46" s="253"/>
      <c r="BM46" s="253"/>
      <c r="BN46" s="253"/>
      <c r="BO46" s="266"/>
      <c r="BP46" s="266"/>
      <c r="BQ46" s="263">
        <v>40</v>
      </c>
      <c r="BR46" s="264"/>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7"/>
    </row>
    <row r="47" spans="1:131" s="248" customFormat="1" ht="26.25" customHeight="1" x14ac:dyDescent="0.15">
      <c r="A47" s="262">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73"/>
      <c r="AL47" s="1064"/>
      <c r="AM47" s="1064"/>
      <c r="AN47" s="1064"/>
      <c r="AO47" s="1064"/>
      <c r="AP47" s="1064"/>
      <c r="AQ47" s="1064"/>
      <c r="AR47" s="1064"/>
      <c r="AS47" s="1064"/>
      <c r="AT47" s="1064"/>
      <c r="AU47" s="1064"/>
      <c r="AV47" s="1064"/>
      <c r="AW47" s="1064"/>
      <c r="AX47" s="1064"/>
      <c r="AY47" s="1064"/>
      <c r="AZ47" s="1131"/>
      <c r="BA47" s="1131"/>
      <c r="BB47" s="1131"/>
      <c r="BC47" s="1131"/>
      <c r="BD47" s="1131"/>
      <c r="BE47" s="1121"/>
      <c r="BF47" s="1121"/>
      <c r="BG47" s="1121"/>
      <c r="BH47" s="1121"/>
      <c r="BI47" s="1122"/>
      <c r="BJ47" s="253"/>
      <c r="BK47" s="253"/>
      <c r="BL47" s="253"/>
      <c r="BM47" s="253"/>
      <c r="BN47" s="253"/>
      <c r="BO47" s="266"/>
      <c r="BP47" s="266"/>
      <c r="BQ47" s="263">
        <v>41</v>
      </c>
      <c r="BR47" s="264"/>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7"/>
    </row>
    <row r="48" spans="1:131" s="248" customFormat="1" ht="26.25" customHeight="1" x14ac:dyDescent="0.15">
      <c r="A48" s="262">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73"/>
      <c r="AL48" s="1064"/>
      <c r="AM48" s="1064"/>
      <c r="AN48" s="1064"/>
      <c r="AO48" s="1064"/>
      <c r="AP48" s="1064"/>
      <c r="AQ48" s="1064"/>
      <c r="AR48" s="1064"/>
      <c r="AS48" s="1064"/>
      <c r="AT48" s="1064"/>
      <c r="AU48" s="1064"/>
      <c r="AV48" s="1064"/>
      <c r="AW48" s="1064"/>
      <c r="AX48" s="1064"/>
      <c r="AY48" s="1064"/>
      <c r="AZ48" s="1131"/>
      <c r="BA48" s="1131"/>
      <c r="BB48" s="1131"/>
      <c r="BC48" s="1131"/>
      <c r="BD48" s="1131"/>
      <c r="BE48" s="1121"/>
      <c r="BF48" s="1121"/>
      <c r="BG48" s="1121"/>
      <c r="BH48" s="1121"/>
      <c r="BI48" s="1122"/>
      <c r="BJ48" s="253"/>
      <c r="BK48" s="253"/>
      <c r="BL48" s="253"/>
      <c r="BM48" s="253"/>
      <c r="BN48" s="253"/>
      <c r="BO48" s="266"/>
      <c r="BP48" s="266"/>
      <c r="BQ48" s="263">
        <v>42</v>
      </c>
      <c r="BR48" s="264"/>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7"/>
    </row>
    <row r="49" spans="1:131" s="248" customFormat="1" ht="26.25" customHeight="1" x14ac:dyDescent="0.15">
      <c r="A49" s="262">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73"/>
      <c r="AL49" s="1064"/>
      <c r="AM49" s="1064"/>
      <c r="AN49" s="1064"/>
      <c r="AO49" s="1064"/>
      <c r="AP49" s="1064"/>
      <c r="AQ49" s="1064"/>
      <c r="AR49" s="1064"/>
      <c r="AS49" s="1064"/>
      <c r="AT49" s="1064"/>
      <c r="AU49" s="1064"/>
      <c r="AV49" s="1064"/>
      <c r="AW49" s="1064"/>
      <c r="AX49" s="1064"/>
      <c r="AY49" s="1064"/>
      <c r="AZ49" s="1131"/>
      <c r="BA49" s="1131"/>
      <c r="BB49" s="1131"/>
      <c r="BC49" s="1131"/>
      <c r="BD49" s="1131"/>
      <c r="BE49" s="1121"/>
      <c r="BF49" s="1121"/>
      <c r="BG49" s="1121"/>
      <c r="BH49" s="1121"/>
      <c r="BI49" s="1122"/>
      <c r="BJ49" s="253"/>
      <c r="BK49" s="253"/>
      <c r="BL49" s="253"/>
      <c r="BM49" s="253"/>
      <c r="BN49" s="253"/>
      <c r="BO49" s="266"/>
      <c r="BP49" s="266"/>
      <c r="BQ49" s="263">
        <v>43</v>
      </c>
      <c r="BR49" s="264"/>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7"/>
    </row>
    <row r="50" spans="1:131" s="248" customFormat="1" ht="26.25" customHeight="1" x14ac:dyDescent="0.15">
      <c r="A50" s="262">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3"/>
      <c r="BK50" s="253"/>
      <c r="BL50" s="253"/>
      <c r="BM50" s="253"/>
      <c r="BN50" s="253"/>
      <c r="BO50" s="266"/>
      <c r="BP50" s="266"/>
      <c r="BQ50" s="263">
        <v>44</v>
      </c>
      <c r="BR50" s="264"/>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7"/>
    </row>
    <row r="51" spans="1:131" s="248" customFormat="1" ht="26.25" customHeight="1" x14ac:dyDescent="0.15">
      <c r="A51" s="262">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3"/>
      <c r="BK51" s="253"/>
      <c r="BL51" s="253"/>
      <c r="BM51" s="253"/>
      <c r="BN51" s="253"/>
      <c r="BO51" s="266"/>
      <c r="BP51" s="266"/>
      <c r="BQ51" s="263">
        <v>45</v>
      </c>
      <c r="BR51" s="264"/>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7"/>
    </row>
    <row r="52" spans="1:131" s="248" customFormat="1" ht="26.25" customHeight="1" x14ac:dyDescent="0.15">
      <c r="A52" s="262">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3"/>
      <c r="BK52" s="253"/>
      <c r="BL52" s="253"/>
      <c r="BM52" s="253"/>
      <c r="BN52" s="253"/>
      <c r="BO52" s="266"/>
      <c r="BP52" s="266"/>
      <c r="BQ52" s="263">
        <v>46</v>
      </c>
      <c r="BR52" s="264"/>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7"/>
    </row>
    <row r="53" spans="1:131" s="248" customFormat="1" ht="26.25" customHeight="1" x14ac:dyDescent="0.15">
      <c r="A53" s="262">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3"/>
      <c r="BK53" s="253"/>
      <c r="BL53" s="253"/>
      <c r="BM53" s="253"/>
      <c r="BN53" s="253"/>
      <c r="BO53" s="266"/>
      <c r="BP53" s="266"/>
      <c r="BQ53" s="263">
        <v>47</v>
      </c>
      <c r="BR53" s="264"/>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7"/>
    </row>
    <row r="54" spans="1:131" s="248" customFormat="1" ht="26.25" customHeight="1" x14ac:dyDescent="0.15">
      <c r="A54" s="262">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3"/>
      <c r="BK54" s="253"/>
      <c r="BL54" s="253"/>
      <c r="BM54" s="253"/>
      <c r="BN54" s="253"/>
      <c r="BO54" s="266"/>
      <c r="BP54" s="266"/>
      <c r="BQ54" s="263">
        <v>48</v>
      </c>
      <c r="BR54" s="264"/>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7"/>
    </row>
    <row r="55" spans="1:131" s="248" customFormat="1" ht="26.25" customHeight="1" x14ac:dyDescent="0.15">
      <c r="A55" s="262">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3"/>
      <c r="BK55" s="253"/>
      <c r="BL55" s="253"/>
      <c r="BM55" s="253"/>
      <c r="BN55" s="253"/>
      <c r="BO55" s="266"/>
      <c r="BP55" s="266"/>
      <c r="BQ55" s="263">
        <v>49</v>
      </c>
      <c r="BR55" s="264"/>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7"/>
    </row>
    <row r="56" spans="1:131" s="248" customFormat="1" ht="26.25" customHeight="1" x14ac:dyDescent="0.15">
      <c r="A56" s="262">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3"/>
      <c r="BK56" s="253"/>
      <c r="BL56" s="253"/>
      <c r="BM56" s="253"/>
      <c r="BN56" s="253"/>
      <c r="BO56" s="266"/>
      <c r="BP56" s="266"/>
      <c r="BQ56" s="263">
        <v>50</v>
      </c>
      <c r="BR56" s="264"/>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7"/>
    </row>
    <row r="57" spans="1:131" s="248" customFormat="1" ht="26.25" customHeight="1" x14ac:dyDescent="0.15">
      <c r="A57" s="262">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3"/>
      <c r="BK57" s="253"/>
      <c r="BL57" s="253"/>
      <c r="BM57" s="253"/>
      <c r="BN57" s="253"/>
      <c r="BO57" s="266"/>
      <c r="BP57" s="266"/>
      <c r="BQ57" s="263">
        <v>51</v>
      </c>
      <c r="BR57" s="264"/>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7"/>
    </row>
    <row r="58" spans="1:131" s="248" customFormat="1" ht="26.25" customHeight="1" x14ac:dyDescent="0.15">
      <c r="A58" s="262">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3"/>
      <c r="BK58" s="253"/>
      <c r="BL58" s="253"/>
      <c r="BM58" s="253"/>
      <c r="BN58" s="253"/>
      <c r="BO58" s="266"/>
      <c r="BP58" s="266"/>
      <c r="BQ58" s="263">
        <v>52</v>
      </c>
      <c r="BR58" s="264"/>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7"/>
    </row>
    <row r="59" spans="1:131" s="248" customFormat="1" ht="26.25" customHeight="1" x14ac:dyDescent="0.15">
      <c r="A59" s="262">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3"/>
      <c r="BK59" s="253"/>
      <c r="BL59" s="253"/>
      <c r="BM59" s="253"/>
      <c r="BN59" s="253"/>
      <c r="BO59" s="266"/>
      <c r="BP59" s="266"/>
      <c r="BQ59" s="263">
        <v>53</v>
      </c>
      <c r="BR59" s="264"/>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7"/>
    </row>
    <row r="60" spans="1:131" s="248" customFormat="1" ht="26.25" customHeight="1" x14ac:dyDescent="0.15">
      <c r="A60" s="262">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3"/>
      <c r="BK60" s="253"/>
      <c r="BL60" s="253"/>
      <c r="BM60" s="253"/>
      <c r="BN60" s="253"/>
      <c r="BO60" s="266"/>
      <c r="BP60" s="266"/>
      <c r="BQ60" s="263">
        <v>54</v>
      </c>
      <c r="BR60" s="264"/>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7"/>
    </row>
    <row r="61" spans="1:131" s="248" customFormat="1" ht="26.25" customHeight="1" thickBot="1" x14ac:dyDescent="0.2">
      <c r="A61" s="262">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3"/>
      <c r="BK61" s="253"/>
      <c r="BL61" s="253"/>
      <c r="BM61" s="253"/>
      <c r="BN61" s="253"/>
      <c r="BO61" s="266"/>
      <c r="BP61" s="266"/>
      <c r="BQ61" s="263">
        <v>55</v>
      </c>
      <c r="BR61" s="264"/>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7"/>
    </row>
    <row r="62" spans="1:131" s="248" customFormat="1" ht="26.25" customHeight="1" x14ac:dyDescent="0.15">
      <c r="A62" s="262">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6"/>
      <c r="BP62" s="266"/>
      <c r="BQ62" s="263">
        <v>56</v>
      </c>
      <c r="BR62" s="264"/>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7"/>
    </row>
    <row r="63" spans="1:131" s="248" customFormat="1" ht="26.25" customHeight="1" thickBot="1" x14ac:dyDescent="0.2">
      <c r="A63" s="265" t="s">
        <v>391</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7"/>
      <c r="AF63" s="1118">
        <v>101</v>
      </c>
      <c r="AG63" s="1052"/>
      <c r="AH63" s="1052"/>
      <c r="AI63" s="1052"/>
      <c r="AJ63" s="1119"/>
      <c r="AK63" s="1120"/>
      <c r="AL63" s="1056"/>
      <c r="AM63" s="1056"/>
      <c r="AN63" s="1056"/>
      <c r="AO63" s="1056"/>
      <c r="AP63" s="1052">
        <v>8641</v>
      </c>
      <c r="AQ63" s="1052"/>
      <c r="AR63" s="1052"/>
      <c r="AS63" s="1052"/>
      <c r="AT63" s="1052"/>
      <c r="AU63" s="1052">
        <v>1220</v>
      </c>
      <c r="AV63" s="1052"/>
      <c r="AW63" s="1052"/>
      <c r="AX63" s="1052"/>
      <c r="AY63" s="1052"/>
      <c r="AZ63" s="1114"/>
      <c r="BA63" s="1114"/>
      <c r="BB63" s="1114"/>
      <c r="BC63" s="1114"/>
      <c r="BD63" s="1114"/>
      <c r="BE63" s="1053"/>
      <c r="BF63" s="1053"/>
      <c r="BG63" s="1053"/>
      <c r="BH63" s="1053"/>
      <c r="BI63" s="1054"/>
      <c r="BJ63" s="1115">
        <v>-4.7</v>
      </c>
      <c r="BK63" s="1044"/>
      <c r="BL63" s="1044"/>
      <c r="BM63" s="1044"/>
      <c r="BN63" s="1116"/>
      <c r="BO63" s="266"/>
      <c r="BP63" s="266"/>
      <c r="BQ63" s="263">
        <v>57</v>
      </c>
      <c r="BR63" s="264"/>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7"/>
    </row>
    <row r="66" spans="1:131" s="248"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395</v>
      </c>
      <c r="R66" s="1091"/>
      <c r="S66" s="1091"/>
      <c r="T66" s="1091"/>
      <c r="U66" s="1092"/>
      <c r="V66" s="1090" t="s">
        <v>396</v>
      </c>
      <c r="W66" s="1091"/>
      <c r="X66" s="1091"/>
      <c r="Y66" s="1091"/>
      <c r="Z66" s="1092"/>
      <c r="AA66" s="1090" t="s">
        <v>397</v>
      </c>
      <c r="AB66" s="1091"/>
      <c r="AC66" s="1091"/>
      <c r="AD66" s="1091"/>
      <c r="AE66" s="1092"/>
      <c r="AF66" s="1096" t="s">
        <v>415</v>
      </c>
      <c r="AG66" s="1097"/>
      <c r="AH66" s="1097"/>
      <c r="AI66" s="1097"/>
      <c r="AJ66" s="1098"/>
      <c r="AK66" s="1090" t="s">
        <v>399</v>
      </c>
      <c r="AL66" s="1085"/>
      <c r="AM66" s="1085"/>
      <c r="AN66" s="1085"/>
      <c r="AO66" s="1086"/>
      <c r="AP66" s="1090" t="s">
        <v>400</v>
      </c>
      <c r="AQ66" s="1091"/>
      <c r="AR66" s="1091"/>
      <c r="AS66" s="1091"/>
      <c r="AT66" s="1092"/>
      <c r="AU66" s="1090" t="s">
        <v>416</v>
      </c>
      <c r="AV66" s="1091"/>
      <c r="AW66" s="1091"/>
      <c r="AX66" s="1091"/>
      <c r="AY66" s="1092"/>
      <c r="AZ66" s="1090" t="s">
        <v>378</v>
      </c>
      <c r="BA66" s="1091"/>
      <c r="BB66" s="1091"/>
      <c r="BC66" s="1091"/>
      <c r="BD66" s="1106"/>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67" t="s">
        <v>581</v>
      </c>
      <c r="C68" s="1068"/>
      <c r="D68" s="1068"/>
      <c r="E68" s="1068"/>
      <c r="F68" s="1068"/>
      <c r="G68" s="1068"/>
      <c r="H68" s="1068"/>
      <c r="I68" s="1068"/>
      <c r="J68" s="1068"/>
      <c r="K68" s="1068"/>
      <c r="L68" s="1068"/>
      <c r="M68" s="1068"/>
      <c r="N68" s="1068"/>
      <c r="O68" s="1068"/>
      <c r="P68" s="1069"/>
      <c r="Q68" s="1070">
        <v>1912</v>
      </c>
      <c r="R68" s="1064"/>
      <c r="S68" s="1064"/>
      <c r="T68" s="1064"/>
      <c r="U68" s="1064"/>
      <c r="V68" s="1064">
        <v>1760</v>
      </c>
      <c r="W68" s="1064"/>
      <c r="X68" s="1064"/>
      <c r="Y68" s="1064"/>
      <c r="Z68" s="1064"/>
      <c r="AA68" s="1064">
        <v>153</v>
      </c>
      <c r="AB68" s="1064"/>
      <c r="AC68" s="1064"/>
      <c r="AD68" s="1064"/>
      <c r="AE68" s="1064"/>
      <c r="AF68" s="1064">
        <v>103</v>
      </c>
      <c r="AG68" s="1064"/>
      <c r="AH68" s="1064"/>
      <c r="AI68" s="1064"/>
      <c r="AJ68" s="1064"/>
      <c r="AK68" s="1064" t="s">
        <v>572</v>
      </c>
      <c r="AL68" s="1064"/>
      <c r="AM68" s="1064"/>
      <c r="AN68" s="1064"/>
      <c r="AO68" s="1064"/>
      <c r="AP68" s="1064">
        <v>56</v>
      </c>
      <c r="AQ68" s="1064"/>
      <c r="AR68" s="1064"/>
      <c r="AS68" s="1064"/>
      <c r="AT68" s="1064"/>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582</v>
      </c>
      <c r="C69" s="1068"/>
      <c r="D69" s="1068"/>
      <c r="E69" s="1068"/>
      <c r="F69" s="1068"/>
      <c r="G69" s="1068"/>
      <c r="H69" s="1068"/>
      <c r="I69" s="1068"/>
      <c r="J69" s="1068"/>
      <c r="K69" s="1068"/>
      <c r="L69" s="1068"/>
      <c r="M69" s="1068"/>
      <c r="N69" s="1068"/>
      <c r="O69" s="1068"/>
      <c r="P69" s="1069"/>
      <c r="Q69" s="1070">
        <v>3752</v>
      </c>
      <c r="R69" s="1064"/>
      <c r="S69" s="1064"/>
      <c r="T69" s="1064"/>
      <c r="U69" s="1064"/>
      <c r="V69" s="1064">
        <v>3690</v>
      </c>
      <c r="W69" s="1064"/>
      <c r="X69" s="1064"/>
      <c r="Y69" s="1064"/>
      <c r="Z69" s="1064"/>
      <c r="AA69" s="1064">
        <v>61</v>
      </c>
      <c r="AB69" s="1064"/>
      <c r="AC69" s="1064"/>
      <c r="AD69" s="1064"/>
      <c r="AE69" s="1064"/>
      <c r="AF69" s="1064">
        <v>61</v>
      </c>
      <c r="AG69" s="1064"/>
      <c r="AH69" s="1064"/>
      <c r="AI69" s="1064"/>
      <c r="AJ69" s="1064"/>
      <c r="AK69" s="1064">
        <v>593</v>
      </c>
      <c r="AL69" s="1064"/>
      <c r="AM69" s="1064"/>
      <c r="AN69" s="1064"/>
      <c r="AO69" s="1064"/>
      <c r="AP69" s="1064" t="s">
        <v>572</v>
      </c>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580</v>
      </c>
      <c r="C70" s="1068"/>
      <c r="D70" s="1068"/>
      <c r="E70" s="1068"/>
      <c r="F70" s="1068"/>
      <c r="G70" s="1068"/>
      <c r="H70" s="1068"/>
      <c r="I70" s="1068"/>
      <c r="J70" s="1068"/>
      <c r="K70" s="1068"/>
      <c r="L70" s="1068"/>
      <c r="M70" s="1068"/>
      <c r="N70" s="1068"/>
      <c r="O70" s="1068"/>
      <c r="P70" s="1069"/>
      <c r="Q70" s="1074">
        <v>1876</v>
      </c>
      <c r="R70" s="1072"/>
      <c r="S70" s="1072"/>
      <c r="T70" s="1072"/>
      <c r="U70" s="1073"/>
      <c r="V70" s="1071">
        <v>1859</v>
      </c>
      <c r="W70" s="1072"/>
      <c r="X70" s="1072"/>
      <c r="Y70" s="1072"/>
      <c r="Z70" s="1073"/>
      <c r="AA70" s="1071">
        <v>17</v>
      </c>
      <c r="AB70" s="1072"/>
      <c r="AC70" s="1072"/>
      <c r="AD70" s="1072"/>
      <c r="AE70" s="1073"/>
      <c r="AF70" s="1071">
        <v>1974</v>
      </c>
      <c r="AG70" s="1072"/>
      <c r="AH70" s="1072"/>
      <c r="AI70" s="1072"/>
      <c r="AJ70" s="1073"/>
      <c r="AK70" s="1071">
        <v>312</v>
      </c>
      <c r="AL70" s="1072"/>
      <c r="AM70" s="1072"/>
      <c r="AN70" s="1072"/>
      <c r="AO70" s="1073"/>
      <c r="AP70" s="1071">
        <v>632</v>
      </c>
      <c r="AQ70" s="1072"/>
      <c r="AR70" s="1072"/>
      <c r="AS70" s="1072"/>
      <c r="AT70" s="1073"/>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578</v>
      </c>
      <c r="C71" s="1068"/>
      <c r="D71" s="1068"/>
      <c r="E71" s="1068"/>
      <c r="F71" s="1068"/>
      <c r="G71" s="1068"/>
      <c r="H71" s="1068"/>
      <c r="I71" s="1068"/>
      <c r="J71" s="1068"/>
      <c r="K71" s="1068"/>
      <c r="L71" s="1068"/>
      <c r="M71" s="1068"/>
      <c r="N71" s="1068"/>
      <c r="O71" s="1068"/>
      <c r="P71" s="1069"/>
      <c r="Q71" s="1070">
        <v>1393</v>
      </c>
      <c r="R71" s="1064"/>
      <c r="S71" s="1064"/>
      <c r="T71" s="1064"/>
      <c r="U71" s="1064"/>
      <c r="V71" s="1064">
        <v>1378</v>
      </c>
      <c r="W71" s="1064"/>
      <c r="X71" s="1064"/>
      <c r="Y71" s="1064"/>
      <c r="Z71" s="1064"/>
      <c r="AA71" s="1064">
        <v>15</v>
      </c>
      <c r="AB71" s="1064"/>
      <c r="AC71" s="1064"/>
      <c r="AD71" s="1064"/>
      <c r="AE71" s="1064"/>
      <c r="AF71" s="1064">
        <v>15</v>
      </c>
      <c r="AG71" s="1064"/>
      <c r="AH71" s="1064"/>
      <c r="AI71" s="1064"/>
      <c r="AJ71" s="1064"/>
      <c r="AK71" s="1064">
        <v>53</v>
      </c>
      <c r="AL71" s="1064"/>
      <c r="AM71" s="1064"/>
      <c r="AN71" s="1064"/>
      <c r="AO71" s="1064"/>
      <c r="AP71" s="1064">
        <v>797</v>
      </c>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579</v>
      </c>
      <c r="C72" s="1068"/>
      <c r="D72" s="1068"/>
      <c r="E72" s="1068"/>
      <c r="F72" s="1068"/>
      <c r="G72" s="1068"/>
      <c r="H72" s="1068"/>
      <c r="I72" s="1068"/>
      <c r="J72" s="1068"/>
      <c r="K72" s="1068"/>
      <c r="L72" s="1068"/>
      <c r="M72" s="1068"/>
      <c r="N72" s="1068"/>
      <c r="O72" s="1068"/>
      <c r="P72" s="1069"/>
      <c r="Q72" s="1070">
        <v>6177</v>
      </c>
      <c r="R72" s="1064"/>
      <c r="S72" s="1064"/>
      <c r="T72" s="1064"/>
      <c r="U72" s="1064"/>
      <c r="V72" s="1064">
        <v>5920</v>
      </c>
      <c r="W72" s="1064"/>
      <c r="X72" s="1064"/>
      <c r="Y72" s="1064"/>
      <c r="Z72" s="1064"/>
      <c r="AA72" s="1064">
        <v>258</v>
      </c>
      <c r="AB72" s="1064"/>
      <c r="AC72" s="1064"/>
      <c r="AD72" s="1064"/>
      <c r="AE72" s="1064"/>
      <c r="AF72" s="1064">
        <v>258</v>
      </c>
      <c r="AG72" s="1064"/>
      <c r="AH72" s="1064"/>
      <c r="AI72" s="1064"/>
      <c r="AJ72" s="1064"/>
      <c r="AK72" s="1064">
        <v>82</v>
      </c>
      <c r="AL72" s="1064"/>
      <c r="AM72" s="1064"/>
      <c r="AN72" s="1064"/>
      <c r="AO72" s="1064"/>
      <c r="AP72" s="1064" t="s">
        <v>572</v>
      </c>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583</v>
      </c>
      <c r="C73" s="1068"/>
      <c r="D73" s="1068"/>
      <c r="E73" s="1068"/>
      <c r="F73" s="1068"/>
      <c r="G73" s="1068"/>
      <c r="H73" s="1068"/>
      <c r="I73" s="1068"/>
      <c r="J73" s="1068"/>
      <c r="K73" s="1068"/>
      <c r="L73" s="1068"/>
      <c r="M73" s="1068"/>
      <c r="N73" s="1068"/>
      <c r="O73" s="1068"/>
      <c r="P73" s="1069"/>
      <c r="Q73" s="1074">
        <v>306</v>
      </c>
      <c r="R73" s="1072"/>
      <c r="S73" s="1072"/>
      <c r="T73" s="1072"/>
      <c r="U73" s="1073"/>
      <c r="V73" s="1071">
        <v>272</v>
      </c>
      <c r="W73" s="1072"/>
      <c r="X73" s="1072"/>
      <c r="Y73" s="1072"/>
      <c r="Z73" s="1073"/>
      <c r="AA73" s="1071">
        <v>34</v>
      </c>
      <c r="AB73" s="1072"/>
      <c r="AC73" s="1072"/>
      <c r="AD73" s="1072"/>
      <c r="AE73" s="1073"/>
      <c r="AF73" s="1071">
        <v>34</v>
      </c>
      <c r="AG73" s="1072"/>
      <c r="AH73" s="1072"/>
      <c r="AI73" s="1072"/>
      <c r="AJ73" s="1073"/>
      <c r="AK73" s="1071">
        <v>28</v>
      </c>
      <c r="AL73" s="1072"/>
      <c r="AM73" s="1072"/>
      <c r="AN73" s="1072"/>
      <c r="AO73" s="1073"/>
      <c r="AP73" s="1071" t="s">
        <v>572</v>
      </c>
      <c r="AQ73" s="1072"/>
      <c r="AR73" s="1072"/>
      <c r="AS73" s="1072"/>
      <c r="AT73" s="1073"/>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584</v>
      </c>
      <c r="C74" s="1068"/>
      <c r="D74" s="1068"/>
      <c r="E74" s="1068"/>
      <c r="F74" s="1068"/>
      <c r="G74" s="1068"/>
      <c r="H74" s="1068"/>
      <c r="I74" s="1068"/>
      <c r="J74" s="1068"/>
      <c r="K74" s="1068"/>
      <c r="L74" s="1068"/>
      <c r="M74" s="1068"/>
      <c r="N74" s="1068"/>
      <c r="O74" s="1068"/>
      <c r="P74" s="1069"/>
      <c r="Q74" s="1074">
        <v>114581</v>
      </c>
      <c r="R74" s="1072"/>
      <c r="S74" s="1072"/>
      <c r="T74" s="1072"/>
      <c r="U74" s="1073"/>
      <c r="V74" s="1071">
        <v>112584</v>
      </c>
      <c r="W74" s="1072"/>
      <c r="X74" s="1072"/>
      <c r="Y74" s="1072"/>
      <c r="Z74" s="1073"/>
      <c r="AA74" s="1071">
        <v>1996</v>
      </c>
      <c r="AB74" s="1072"/>
      <c r="AC74" s="1072"/>
      <c r="AD74" s="1072"/>
      <c r="AE74" s="1073"/>
      <c r="AF74" s="1071">
        <v>1996</v>
      </c>
      <c r="AG74" s="1072"/>
      <c r="AH74" s="1072"/>
      <c r="AI74" s="1072"/>
      <c r="AJ74" s="1073"/>
      <c r="AK74" s="1071">
        <v>1433</v>
      </c>
      <c r="AL74" s="1072"/>
      <c r="AM74" s="1072"/>
      <c r="AN74" s="1072"/>
      <c r="AO74" s="1073"/>
      <c r="AP74" s="1071" t="s">
        <v>572</v>
      </c>
      <c r="AQ74" s="1072"/>
      <c r="AR74" s="1072"/>
      <c r="AS74" s="1072"/>
      <c r="AT74" s="1073"/>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4"/>
      <c r="R75" s="1072"/>
      <c r="S75" s="1072"/>
      <c r="T75" s="1072"/>
      <c r="U75" s="1073"/>
      <c r="V75" s="1071"/>
      <c r="W75" s="1072"/>
      <c r="X75" s="1072"/>
      <c r="Y75" s="1072"/>
      <c r="Z75" s="1073"/>
      <c r="AA75" s="1071"/>
      <c r="AB75" s="1072"/>
      <c r="AC75" s="1072"/>
      <c r="AD75" s="1072"/>
      <c r="AE75" s="1073"/>
      <c r="AF75" s="1071"/>
      <c r="AG75" s="1072"/>
      <c r="AH75" s="1072"/>
      <c r="AI75" s="1072"/>
      <c r="AJ75" s="1073"/>
      <c r="AK75" s="1071"/>
      <c r="AL75" s="1072"/>
      <c r="AM75" s="1072"/>
      <c r="AN75" s="1072"/>
      <c r="AO75" s="1073"/>
      <c r="AP75" s="1071"/>
      <c r="AQ75" s="1072"/>
      <c r="AR75" s="1072"/>
      <c r="AS75" s="1072"/>
      <c r="AT75" s="1073"/>
      <c r="AU75" s="1071"/>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0"/>
      <c r="R76" s="1064"/>
      <c r="S76" s="1064"/>
      <c r="T76" s="1064"/>
      <c r="U76" s="1064"/>
      <c r="V76" s="1064"/>
      <c r="W76" s="1064"/>
      <c r="X76" s="1064"/>
      <c r="Y76" s="1064"/>
      <c r="Z76" s="1064"/>
      <c r="AA76" s="1064"/>
      <c r="AB76" s="1064"/>
      <c r="AC76" s="1064"/>
      <c r="AD76" s="1064"/>
      <c r="AE76" s="1064"/>
      <c r="AF76" s="1064"/>
      <c r="AG76" s="1064"/>
      <c r="AH76" s="1064"/>
      <c r="AI76" s="1064"/>
      <c r="AJ76" s="1064"/>
      <c r="AK76" s="1064"/>
      <c r="AL76" s="1064"/>
      <c r="AM76" s="1064"/>
      <c r="AN76" s="1064"/>
      <c r="AO76" s="1064"/>
      <c r="AP76" s="1064"/>
      <c r="AQ76" s="1064"/>
      <c r="AR76" s="1064"/>
      <c r="AS76" s="1064"/>
      <c r="AT76" s="1064"/>
      <c r="AU76" s="1071"/>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0"/>
      <c r="R77" s="1064"/>
      <c r="S77" s="1064"/>
      <c r="T77" s="1064"/>
      <c r="U77" s="1064"/>
      <c r="V77" s="1064"/>
      <c r="W77" s="1064"/>
      <c r="X77" s="1064"/>
      <c r="Y77" s="1064"/>
      <c r="Z77" s="1064"/>
      <c r="AA77" s="1064"/>
      <c r="AB77" s="1064"/>
      <c r="AC77" s="1064"/>
      <c r="AD77" s="1064"/>
      <c r="AE77" s="1064"/>
      <c r="AF77" s="1064"/>
      <c r="AG77" s="1064"/>
      <c r="AH77" s="1064"/>
      <c r="AI77" s="1064"/>
      <c r="AJ77" s="1064"/>
      <c r="AK77" s="1064"/>
      <c r="AL77" s="1064"/>
      <c r="AM77" s="1064"/>
      <c r="AN77" s="1064"/>
      <c r="AO77" s="1064"/>
      <c r="AP77" s="1064"/>
      <c r="AQ77" s="1064"/>
      <c r="AR77" s="1064"/>
      <c r="AS77" s="1064"/>
      <c r="AT77" s="1064"/>
      <c r="AU77" s="1071"/>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4"/>
      <c r="R79" s="1072"/>
      <c r="S79" s="1072"/>
      <c r="T79" s="1072"/>
      <c r="U79" s="1073"/>
      <c r="V79" s="1071"/>
      <c r="W79" s="1072"/>
      <c r="X79" s="1072"/>
      <c r="Y79" s="1072"/>
      <c r="Z79" s="1073"/>
      <c r="AA79" s="1071"/>
      <c r="AB79" s="1072"/>
      <c r="AC79" s="1072"/>
      <c r="AD79" s="1072"/>
      <c r="AE79" s="1073"/>
      <c r="AF79" s="1071"/>
      <c r="AG79" s="1072"/>
      <c r="AH79" s="1072"/>
      <c r="AI79" s="1072"/>
      <c r="AJ79" s="1073"/>
      <c r="AK79" s="1071"/>
      <c r="AL79" s="1072"/>
      <c r="AM79" s="1072"/>
      <c r="AN79" s="1072"/>
      <c r="AO79" s="1073"/>
      <c r="AP79" s="1071"/>
      <c r="AQ79" s="1072"/>
      <c r="AR79" s="1072"/>
      <c r="AS79" s="1072"/>
      <c r="AT79" s="1073"/>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4"/>
      <c r="R80" s="1072"/>
      <c r="S80" s="1072"/>
      <c r="T80" s="1072"/>
      <c r="U80" s="1073"/>
      <c r="V80" s="1071"/>
      <c r="W80" s="1072"/>
      <c r="X80" s="1072"/>
      <c r="Y80" s="1072"/>
      <c r="Z80" s="1073"/>
      <c r="AA80" s="1071"/>
      <c r="AB80" s="1072"/>
      <c r="AC80" s="1072"/>
      <c r="AD80" s="1072"/>
      <c r="AE80" s="1073"/>
      <c r="AF80" s="1071"/>
      <c r="AG80" s="1072"/>
      <c r="AH80" s="1072"/>
      <c r="AI80" s="1072"/>
      <c r="AJ80" s="1073"/>
      <c r="AK80" s="1071"/>
      <c r="AL80" s="1072"/>
      <c r="AM80" s="1072"/>
      <c r="AN80" s="1072"/>
      <c r="AO80" s="1073"/>
      <c r="AP80" s="1071"/>
      <c r="AQ80" s="1072"/>
      <c r="AR80" s="1072"/>
      <c r="AS80" s="1072"/>
      <c r="AT80" s="1073"/>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4441</v>
      </c>
      <c r="AG88" s="1052"/>
      <c r="AH88" s="1052"/>
      <c r="AI88" s="1052"/>
      <c r="AJ88" s="1052"/>
      <c r="AK88" s="1056"/>
      <c r="AL88" s="1056"/>
      <c r="AM88" s="1056"/>
      <c r="AN88" s="1056"/>
      <c r="AO88" s="1056"/>
      <c r="AP88" s="1052">
        <v>1485</v>
      </c>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372</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308</v>
      </c>
      <c r="AG109" s="987"/>
      <c r="AH109" s="987"/>
      <c r="AI109" s="987"/>
      <c r="AJ109" s="988"/>
      <c r="AK109" s="989" t="s">
        <v>307</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308</v>
      </c>
      <c r="BW109" s="987"/>
      <c r="BX109" s="987"/>
      <c r="BY109" s="987"/>
      <c r="BZ109" s="988"/>
      <c r="CA109" s="989" t="s">
        <v>307</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308</v>
      </c>
      <c r="DM109" s="987"/>
      <c r="DN109" s="987"/>
      <c r="DO109" s="987"/>
      <c r="DP109" s="988"/>
      <c r="DQ109" s="989" t="s">
        <v>307</v>
      </c>
      <c r="DR109" s="987"/>
      <c r="DS109" s="987"/>
      <c r="DT109" s="987"/>
      <c r="DU109" s="988"/>
      <c r="DV109" s="989" t="s">
        <v>427</v>
      </c>
      <c r="DW109" s="987"/>
      <c r="DX109" s="987"/>
      <c r="DY109" s="987"/>
      <c r="DZ109" s="1018"/>
    </row>
    <row r="110" spans="1:131" s="247" customFormat="1" ht="26.25" customHeight="1" x14ac:dyDescent="0.15">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1927134</v>
      </c>
      <c r="AB110" s="980"/>
      <c r="AC110" s="980"/>
      <c r="AD110" s="980"/>
      <c r="AE110" s="981"/>
      <c r="AF110" s="982">
        <v>1943813</v>
      </c>
      <c r="AG110" s="980"/>
      <c r="AH110" s="980"/>
      <c r="AI110" s="980"/>
      <c r="AJ110" s="981"/>
      <c r="AK110" s="982">
        <v>1769505</v>
      </c>
      <c r="AL110" s="980"/>
      <c r="AM110" s="980"/>
      <c r="AN110" s="980"/>
      <c r="AO110" s="981"/>
      <c r="AP110" s="983">
        <v>34.6</v>
      </c>
      <c r="AQ110" s="984"/>
      <c r="AR110" s="984"/>
      <c r="AS110" s="984"/>
      <c r="AT110" s="985"/>
      <c r="AU110" s="1019" t="s">
        <v>73</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13762455</v>
      </c>
      <c r="BR110" s="927"/>
      <c r="BS110" s="927"/>
      <c r="BT110" s="927"/>
      <c r="BU110" s="927"/>
      <c r="BV110" s="927">
        <v>13184893</v>
      </c>
      <c r="BW110" s="927"/>
      <c r="BX110" s="927"/>
      <c r="BY110" s="927"/>
      <c r="BZ110" s="927"/>
      <c r="CA110" s="927">
        <v>12963807</v>
      </c>
      <c r="CB110" s="927"/>
      <c r="CC110" s="927"/>
      <c r="CD110" s="927"/>
      <c r="CE110" s="927"/>
      <c r="CF110" s="951">
        <v>253.6</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412</v>
      </c>
      <c r="DH110" s="927"/>
      <c r="DI110" s="927"/>
      <c r="DJ110" s="927"/>
      <c r="DK110" s="927"/>
      <c r="DL110" s="927" t="s">
        <v>412</v>
      </c>
      <c r="DM110" s="927"/>
      <c r="DN110" s="927"/>
      <c r="DO110" s="927"/>
      <c r="DP110" s="927"/>
      <c r="DQ110" s="927" t="s">
        <v>412</v>
      </c>
      <c r="DR110" s="927"/>
      <c r="DS110" s="927"/>
      <c r="DT110" s="927"/>
      <c r="DU110" s="927"/>
      <c r="DV110" s="928" t="s">
        <v>412</v>
      </c>
      <c r="DW110" s="928"/>
      <c r="DX110" s="928"/>
      <c r="DY110" s="928"/>
      <c r="DZ110" s="929"/>
    </row>
    <row r="111" spans="1:131" s="247" customFormat="1" ht="26.25" customHeight="1" x14ac:dyDescent="0.15">
      <c r="A111" s="856" t="s">
        <v>433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434</v>
      </c>
      <c r="AB111" s="1008"/>
      <c r="AC111" s="1008"/>
      <c r="AD111" s="1008"/>
      <c r="AE111" s="1009"/>
      <c r="AF111" s="1010" t="s">
        <v>434</v>
      </c>
      <c r="AG111" s="1008"/>
      <c r="AH111" s="1008"/>
      <c r="AI111" s="1008"/>
      <c r="AJ111" s="1009"/>
      <c r="AK111" s="1010" t="s">
        <v>434</v>
      </c>
      <c r="AL111" s="1008"/>
      <c r="AM111" s="1008"/>
      <c r="AN111" s="1008"/>
      <c r="AO111" s="1009"/>
      <c r="AP111" s="1011" t="s">
        <v>434</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v>47429</v>
      </c>
      <c r="BR111" s="899"/>
      <c r="BS111" s="899"/>
      <c r="BT111" s="899"/>
      <c r="BU111" s="899"/>
      <c r="BV111" s="899">
        <v>40808</v>
      </c>
      <c r="BW111" s="899"/>
      <c r="BX111" s="899"/>
      <c r="BY111" s="899"/>
      <c r="BZ111" s="899"/>
      <c r="CA111" s="899">
        <v>34119</v>
      </c>
      <c r="CB111" s="899"/>
      <c r="CC111" s="899"/>
      <c r="CD111" s="899"/>
      <c r="CE111" s="899"/>
      <c r="CF111" s="960">
        <v>0.7</v>
      </c>
      <c r="CG111" s="961"/>
      <c r="CH111" s="961"/>
      <c r="CI111" s="961"/>
      <c r="CJ111" s="961"/>
      <c r="CK111" s="1016"/>
      <c r="CL111" s="90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136</v>
      </c>
      <c r="DH111" s="899"/>
      <c r="DI111" s="899"/>
      <c r="DJ111" s="899"/>
      <c r="DK111" s="899"/>
      <c r="DL111" s="899" t="s">
        <v>136</v>
      </c>
      <c r="DM111" s="899"/>
      <c r="DN111" s="899"/>
      <c r="DO111" s="899"/>
      <c r="DP111" s="899"/>
      <c r="DQ111" s="899" t="s">
        <v>136</v>
      </c>
      <c r="DR111" s="899"/>
      <c r="DS111" s="899"/>
      <c r="DT111" s="899"/>
      <c r="DU111" s="899"/>
      <c r="DV111" s="876" t="s">
        <v>136</v>
      </c>
      <c r="DW111" s="876"/>
      <c r="DX111" s="876"/>
      <c r="DY111" s="876"/>
      <c r="DZ111" s="877"/>
    </row>
    <row r="112" spans="1:131" s="247" customFormat="1" ht="26.25" customHeight="1" x14ac:dyDescent="0.15">
      <c r="A112" s="1001" t="s">
        <v>437</v>
      </c>
      <c r="B112" s="1002"/>
      <c r="C112" s="832" t="s">
        <v>438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136</v>
      </c>
      <c r="AB112" s="862"/>
      <c r="AC112" s="862"/>
      <c r="AD112" s="862"/>
      <c r="AE112" s="863"/>
      <c r="AF112" s="864" t="s">
        <v>136</v>
      </c>
      <c r="AG112" s="862"/>
      <c r="AH112" s="862"/>
      <c r="AI112" s="862"/>
      <c r="AJ112" s="863"/>
      <c r="AK112" s="864" t="s">
        <v>136</v>
      </c>
      <c r="AL112" s="862"/>
      <c r="AM112" s="862"/>
      <c r="AN112" s="862"/>
      <c r="AO112" s="863"/>
      <c r="AP112" s="909" t="s">
        <v>136</v>
      </c>
      <c r="AQ112" s="910"/>
      <c r="AR112" s="910"/>
      <c r="AS112" s="910"/>
      <c r="AT112" s="911"/>
      <c r="AU112" s="1021"/>
      <c r="AV112" s="1022"/>
      <c r="AW112" s="1022"/>
      <c r="AX112" s="1022"/>
      <c r="AY112" s="1022"/>
      <c r="AZ112" s="897" t="s">
        <v>439</v>
      </c>
      <c r="BA112" s="832"/>
      <c r="BB112" s="832"/>
      <c r="BC112" s="832"/>
      <c r="BD112" s="832"/>
      <c r="BE112" s="832"/>
      <c r="BF112" s="832"/>
      <c r="BG112" s="832"/>
      <c r="BH112" s="832"/>
      <c r="BI112" s="832"/>
      <c r="BJ112" s="832"/>
      <c r="BK112" s="832"/>
      <c r="BL112" s="832"/>
      <c r="BM112" s="832"/>
      <c r="BN112" s="832"/>
      <c r="BO112" s="832"/>
      <c r="BP112" s="833"/>
      <c r="BQ112" s="898">
        <v>8356829</v>
      </c>
      <c r="BR112" s="899"/>
      <c r="BS112" s="899"/>
      <c r="BT112" s="899"/>
      <c r="BU112" s="899"/>
      <c r="BV112" s="899">
        <v>8109468</v>
      </c>
      <c r="BW112" s="899"/>
      <c r="BX112" s="899"/>
      <c r="BY112" s="899"/>
      <c r="BZ112" s="899"/>
      <c r="CA112" s="899">
        <v>7534043</v>
      </c>
      <c r="CB112" s="899"/>
      <c r="CC112" s="899"/>
      <c r="CD112" s="899"/>
      <c r="CE112" s="899"/>
      <c r="CF112" s="960">
        <v>147.4</v>
      </c>
      <c r="CG112" s="961"/>
      <c r="CH112" s="961"/>
      <c r="CI112" s="961"/>
      <c r="CJ112" s="961"/>
      <c r="CK112" s="1016"/>
      <c r="CL112" s="903"/>
      <c r="CM112" s="906" t="s">
        <v>440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136</v>
      </c>
      <c r="DH112" s="899"/>
      <c r="DI112" s="899"/>
      <c r="DJ112" s="899"/>
      <c r="DK112" s="899"/>
      <c r="DL112" s="899" t="s">
        <v>136</v>
      </c>
      <c r="DM112" s="899"/>
      <c r="DN112" s="899"/>
      <c r="DO112" s="899"/>
      <c r="DP112" s="899"/>
      <c r="DQ112" s="899" t="s">
        <v>136</v>
      </c>
      <c r="DR112" s="899"/>
      <c r="DS112" s="899"/>
      <c r="DT112" s="899"/>
      <c r="DU112" s="899"/>
      <c r="DV112" s="876" t="s">
        <v>136</v>
      </c>
      <c r="DW112" s="876"/>
      <c r="DX112" s="876"/>
      <c r="DY112" s="876"/>
      <c r="DZ112" s="877"/>
    </row>
    <row r="113" spans="1:130" s="247" customFormat="1" ht="26.25" customHeight="1" x14ac:dyDescent="0.15">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679455</v>
      </c>
      <c r="AB113" s="1008"/>
      <c r="AC113" s="1008"/>
      <c r="AD113" s="1008"/>
      <c r="AE113" s="1009"/>
      <c r="AF113" s="1010">
        <v>691613</v>
      </c>
      <c r="AG113" s="1008"/>
      <c r="AH113" s="1008"/>
      <c r="AI113" s="1008"/>
      <c r="AJ113" s="1009"/>
      <c r="AK113" s="1010">
        <v>714955</v>
      </c>
      <c r="AL113" s="1008"/>
      <c r="AM113" s="1008"/>
      <c r="AN113" s="1008"/>
      <c r="AO113" s="1009"/>
      <c r="AP113" s="1011">
        <v>14</v>
      </c>
      <c r="AQ113" s="1012"/>
      <c r="AR113" s="1012"/>
      <c r="AS113" s="1012"/>
      <c r="AT113" s="1013"/>
      <c r="AU113" s="1021"/>
      <c r="AV113" s="1022"/>
      <c r="AW113" s="1022"/>
      <c r="AX113" s="1022"/>
      <c r="AY113" s="1022"/>
      <c r="AZ113" s="897" t="s">
        <v>442</v>
      </c>
      <c r="BA113" s="832"/>
      <c r="BB113" s="832"/>
      <c r="BC113" s="832"/>
      <c r="BD113" s="832"/>
      <c r="BE113" s="832"/>
      <c r="BF113" s="832"/>
      <c r="BG113" s="832"/>
      <c r="BH113" s="832"/>
      <c r="BI113" s="832"/>
      <c r="BJ113" s="832"/>
      <c r="BK113" s="832"/>
      <c r="BL113" s="832"/>
      <c r="BM113" s="832"/>
      <c r="BN113" s="832"/>
      <c r="BO113" s="832"/>
      <c r="BP113" s="833"/>
      <c r="BQ113" s="898">
        <v>768403</v>
      </c>
      <c r="BR113" s="899"/>
      <c r="BS113" s="899"/>
      <c r="BT113" s="899"/>
      <c r="BU113" s="899"/>
      <c r="BV113" s="899">
        <v>655892</v>
      </c>
      <c r="BW113" s="899"/>
      <c r="BX113" s="899"/>
      <c r="BY113" s="899"/>
      <c r="BZ113" s="899"/>
      <c r="CA113" s="899">
        <v>559196</v>
      </c>
      <c r="CB113" s="899"/>
      <c r="CC113" s="899"/>
      <c r="CD113" s="899"/>
      <c r="CE113" s="899"/>
      <c r="CF113" s="960">
        <v>10.9</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43109</v>
      </c>
      <c r="DH113" s="862"/>
      <c r="DI113" s="862"/>
      <c r="DJ113" s="862"/>
      <c r="DK113" s="863"/>
      <c r="DL113" s="864">
        <v>38648</v>
      </c>
      <c r="DM113" s="862"/>
      <c r="DN113" s="862"/>
      <c r="DO113" s="862"/>
      <c r="DP113" s="863"/>
      <c r="DQ113" s="864">
        <v>34119</v>
      </c>
      <c r="DR113" s="862"/>
      <c r="DS113" s="862"/>
      <c r="DT113" s="862"/>
      <c r="DU113" s="863"/>
      <c r="DV113" s="909">
        <v>0.7</v>
      </c>
      <c r="DW113" s="910"/>
      <c r="DX113" s="910"/>
      <c r="DY113" s="910"/>
      <c r="DZ113" s="911"/>
    </row>
    <row r="114" spans="1:130" s="247" customFormat="1" ht="26.25" customHeight="1" x14ac:dyDescent="0.15">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100648</v>
      </c>
      <c r="AB114" s="862"/>
      <c r="AC114" s="862"/>
      <c r="AD114" s="862"/>
      <c r="AE114" s="863"/>
      <c r="AF114" s="864">
        <v>102156</v>
      </c>
      <c r="AG114" s="862"/>
      <c r="AH114" s="862"/>
      <c r="AI114" s="862"/>
      <c r="AJ114" s="863"/>
      <c r="AK114" s="864">
        <v>109426</v>
      </c>
      <c r="AL114" s="862"/>
      <c r="AM114" s="862"/>
      <c r="AN114" s="862"/>
      <c r="AO114" s="863"/>
      <c r="AP114" s="909">
        <v>2.1</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2166654</v>
      </c>
      <c r="BR114" s="899"/>
      <c r="BS114" s="899"/>
      <c r="BT114" s="899"/>
      <c r="BU114" s="899"/>
      <c r="BV114" s="899">
        <v>2109363</v>
      </c>
      <c r="BW114" s="899"/>
      <c r="BX114" s="899"/>
      <c r="BY114" s="899"/>
      <c r="BZ114" s="899"/>
      <c r="CA114" s="899">
        <v>2029298</v>
      </c>
      <c r="CB114" s="899"/>
      <c r="CC114" s="899"/>
      <c r="CD114" s="899"/>
      <c r="CE114" s="899"/>
      <c r="CF114" s="960">
        <v>39.700000000000003</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136</v>
      </c>
      <c r="DH114" s="862"/>
      <c r="DI114" s="862"/>
      <c r="DJ114" s="862"/>
      <c r="DK114" s="863"/>
      <c r="DL114" s="864" t="s">
        <v>136</v>
      </c>
      <c r="DM114" s="862"/>
      <c r="DN114" s="862"/>
      <c r="DO114" s="862"/>
      <c r="DP114" s="863"/>
      <c r="DQ114" s="864" t="s">
        <v>136</v>
      </c>
      <c r="DR114" s="862"/>
      <c r="DS114" s="862"/>
      <c r="DT114" s="862"/>
      <c r="DU114" s="863"/>
      <c r="DV114" s="909" t="s">
        <v>136</v>
      </c>
      <c r="DW114" s="910"/>
      <c r="DX114" s="910"/>
      <c r="DY114" s="910"/>
      <c r="DZ114" s="911"/>
    </row>
    <row r="115" spans="1:130" s="247" customFormat="1" ht="26.25" customHeight="1" x14ac:dyDescent="0.15">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5750</v>
      </c>
      <c r="AB115" s="1008"/>
      <c r="AC115" s="1008"/>
      <c r="AD115" s="1008"/>
      <c r="AE115" s="1009"/>
      <c r="AF115" s="1010">
        <v>5750</v>
      </c>
      <c r="AG115" s="1008"/>
      <c r="AH115" s="1008"/>
      <c r="AI115" s="1008"/>
      <c r="AJ115" s="1009"/>
      <c r="AK115" s="1010">
        <v>5750</v>
      </c>
      <c r="AL115" s="1008"/>
      <c r="AM115" s="1008"/>
      <c r="AN115" s="1008"/>
      <c r="AO115" s="1009"/>
      <c r="AP115" s="1011">
        <v>0.1</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t="s">
        <v>136</v>
      </c>
      <c r="BR115" s="899"/>
      <c r="BS115" s="899"/>
      <c r="BT115" s="899"/>
      <c r="BU115" s="899"/>
      <c r="BV115" s="899" t="s">
        <v>136</v>
      </c>
      <c r="BW115" s="899"/>
      <c r="BX115" s="899"/>
      <c r="BY115" s="899"/>
      <c r="BZ115" s="899"/>
      <c r="CA115" s="899" t="s">
        <v>136</v>
      </c>
      <c r="CB115" s="899"/>
      <c r="CC115" s="899"/>
      <c r="CD115" s="899"/>
      <c r="CE115" s="899"/>
      <c r="CF115" s="960" t="s">
        <v>136</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136</v>
      </c>
      <c r="DH115" s="862"/>
      <c r="DI115" s="862"/>
      <c r="DJ115" s="862"/>
      <c r="DK115" s="863"/>
      <c r="DL115" s="864" t="s">
        <v>136</v>
      </c>
      <c r="DM115" s="862"/>
      <c r="DN115" s="862"/>
      <c r="DO115" s="862"/>
      <c r="DP115" s="863"/>
      <c r="DQ115" s="864" t="s">
        <v>136</v>
      </c>
      <c r="DR115" s="862"/>
      <c r="DS115" s="862"/>
      <c r="DT115" s="862"/>
      <c r="DU115" s="863"/>
      <c r="DV115" s="909" t="s">
        <v>136</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135</v>
      </c>
      <c r="AB116" s="862"/>
      <c r="AC116" s="862"/>
      <c r="AD116" s="862"/>
      <c r="AE116" s="863"/>
      <c r="AF116" s="864">
        <v>693</v>
      </c>
      <c r="AG116" s="862"/>
      <c r="AH116" s="862"/>
      <c r="AI116" s="862"/>
      <c r="AJ116" s="863"/>
      <c r="AK116" s="864">
        <v>388</v>
      </c>
      <c r="AL116" s="862"/>
      <c r="AM116" s="862"/>
      <c r="AN116" s="862"/>
      <c r="AO116" s="863"/>
      <c r="AP116" s="909">
        <v>0</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136</v>
      </c>
      <c r="BR116" s="899"/>
      <c r="BS116" s="899"/>
      <c r="BT116" s="899"/>
      <c r="BU116" s="899"/>
      <c r="BV116" s="899" t="s">
        <v>136</v>
      </c>
      <c r="BW116" s="899"/>
      <c r="BX116" s="899"/>
      <c r="BY116" s="899"/>
      <c r="BZ116" s="899"/>
      <c r="CA116" s="899" t="s">
        <v>136</v>
      </c>
      <c r="CB116" s="899"/>
      <c r="CC116" s="899"/>
      <c r="CD116" s="899"/>
      <c r="CE116" s="899"/>
      <c r="CF116" s="960" t="s">
        <v>136</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4320</v>
      </c>
      <c r="DH116" s="862"/>
      <c r="DI116" s="862"/>
      <c r="DJ116" s="862"/>
      <c r="DK116" s="863"/>
      <c r="DL116" s="864">
        <v>2160</v>
      </c>
      <c r="DM116" s="862"/>
      <c r="DN116" s="862"/>
      <c r="DO116" s="862"/>
      <c r="DP116" s="863"/>
      <c r="DQ116" s="864" t="s">
        <v>136</v>
      </c>
      <c r="DR116" s="862"/>
      <c r="DS116" s="862"/>
      <c r="DT116" s="862"/>
      <c r="DU116" s="863"/>
      <c r="DV116" s="909" t="s">
        <v>136</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2713122</v>
      </c>
      <c r="AB117" s="994"/>
      <c r="AC117" s="994"/>
      <c r="AD117" s="994"/>
      <c r="AE117" s="995"/>
      <c r="AF117" s="996">
        <v>2744025</v>
      </c>
      <c r="AG117" s="994"/>
      <c r="AH117" s="994"/>
      <c r="AI117" s="994"/>
      <c r="AJ117" s="995"/>
      <c r="AK117" s="996">
        <v>2600024</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136</v>
      </c>
      <c r="BR117" s="899"/>
      <c r="BS117" s="899"/>
      <c r="BT117" s="899"/>
      <c r="BU117" s="899"/>
      <c r="BV117" s="899" t="s">
        <v>136</v>
      </c>
      <c r="BW117" s="899"/>
      <c r="BX117" s="899"/>
      <c r="BY117" s="899"/>
      <c r="BZ117" s="899"/>
      <c r="CA117" s="899" t="s">
        <v>136</v>
      </c>
      <c r="CB117" s="899"/>
      <c r="CC117" s="899"/>
      <c r="CD117" s="899"/>
      <c r="CE117" s="899"/>
      <c r="CF117" s="960" t="s">
        <v>136</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136</v>
      </c>
      <c r="DH117" s="862"/>
      <c r="DI117" s="862"/>
      <c r="DJ117" s="862"/>
      <c r="DK117" s="863"/>
      <c r="DL117" s="864" t="s">
        <v>136</v>
      </c>
      <c r="DM117" s="862"/>
      <c r="DN117" s="862"/>
      <c r="DO117" s="862"/>
      <c r="DP117" s="863"/>
      <c r="DQ117" s="864" t="s">
        <v>136</v>
      </c>
      <c r="DR117" s="862"/>
      <c r="DS117" s="862"/>
      <c r="DT117" s="862"/>
      <c r="DU117" s="863"/>
      <c r="DV117" s="909" t="s">
        <v>136</v>
      </c>
      <c r="DW117" s="910"/>
      <c r="DX117" s="910"/>
      <c r="DY117" s="910"/>
      <c r="DZ117" s="911"/>
    </row>
    <row r="118" spans="1:130" s="247" customFormat="1" ht="26.25" customHeight="1" x14ac:dyDescent="0.15">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308</v>
      </c>
      <c r="AG118" s="987"/>
      <c r="AH118" s="987"/>
      <c r="AI118" s="987"/>
      <c r="AJ118" s="988"/>
      <c r="AK118" s="989" t="s">
        <v>307</v>
      </c>
      <c r="AL118" s="987"/>
      <c r="AM118" s="987"/>
      <c r="AN118" s="987"/>
      <c r="AO118" s="988"/>
      <c r="AP118" s="990" t="s">
        <v>427</v>
      </c>
      <c r="AQ118" s="991"/>
      <c r="AR118" s="991"/>
      <c r="AS118" s="991"/>
      <c r="AT118" s="992"/>
      <c r="AU118" s="1021"/>
      <c r="AV118" s="1022"/>
      <c r="AW118" s="1022"/>
      <c r="AX118" s="1022"/>
      <c r="AY118" s="1022"/>
      <c r="AZ118" s="964" t="s">
        <v>456</v>
      </c>
      <c r="BA118" s="965"/>
      <c r="BB118" s="965"/>
      <c r="BC118" s="965"/>
      <c r="BD118" s="965"/>
      <c r="BE118" s="965"/>
      <c r="BF118" s="965"/>
      <c r="BG118" s="965"/>
      <c r="BH118" s="965"/>
      <c r="BI118" s="965"/>
      <c r="BJ118" s="965"/>
      <c r="BK118" s="965"/>
      <c r="BL118" s="965"/>
      <c r="BM118" s="965"/>
      <c r="BN118" s="965"/>
      <c r="BO118" s="965"/>
      <c r="BP118" s="966"/>
      <c r="BQ118" s="967" t="s">
        <v>136</v>
      </c>
      <c r="BR118" s="930"/>
      <c r="BS118" s="930"/>
      <c r="BT118" s="930"/>
      <c r="BU118" s="930"/>
      <c r="BV118" s="930" t="s">
        <v>136</v>
      </c>
      <c r="BW118" s="930"/>
      <c r="BX118" s="930"/>
      <c r="BY118" s="930"/>
      <c r="BZ118" s="930"/>
      <c r="CA118" s="930" t="s">
        <v>136</v>
      </c>
      <c r="CB118" s="930"/>
      <c r="CC118" s="930"/>
      <c r="CD118" s="930"/>
      <c r="CE118" s="930"/>
      <c r="CF118" s="960" t="s">
        <v>136</v>
      </c>
      <c r="CG118" s="961"/>
      <c r="CH118" s="961"/>
      <c r="CI118" s="961"/>
      <c r="CJ118" s="961"/>
      <c r="CK118" s="1016"/>
      <c r="CL118" s="903"/>
      <c r="CM118" s="906" t="s">
        <v>457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136</v>
      </c>
      <c r="DH118" s="862"/>
      <c r="DI118" s="862"/>
      <c r="DJ118" s="862"/>
      <c r="DK118" s="863"/>
      <c r="DL118" s="864" t="s">
        <v>136</v>
      </c>
      <c r="DM118" s="862"/>
      <c r="DN118" s="862"/>
      <c r="DO118" s="862"/>
      <c r="DP118" s="863"/>
      <c r="DQ118" s="864" t="s">
        <v>136</v>
      </c>
      <c r="DR118" s="862"/>
      <c r="DS118" s="862"/>
      <c r="DT118" s="862"/>
      <c r="DU118" s="863"/>
      <c r="DV118" s="909" t="s">
        <v>136</v>
      </c>
      <c r="DW118" s="910"/>
      <c r="DX118" s="910"/>
      <c r="DY118" s="910"/>
      <c r="DZ118" s="911"/>
    </row>
    <row r="119" spans="1:130" s="247" customFormat="1" ht="26.25" customHeight="1" x14ac:dyDescent="0.15">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136</v>
      </c>
      <c r="AB119" s="980"/>
      <c r="AC119" s="980"/>
      <c r="AD119" s="980"/>
      <c r="AE119" s="981"/>
      <c r="AF119" s="982" t="s">
        <v>136</v>
      </c>
      <c r="AG119" s="980"/>
      <c r="AH119" s="980"/>
      <c r="AI119" s="980"/>
      <c r="AJ119" s="981"/>
      <c r="AK119" s="982" t="s">
        <v>136</v>
      </c>
      <c r="AL119" s="980"/>
      <c r="AM119" s="980"/>
      <c r="AN119" s="980"/>
      <c r="AO119" s="981"/>
      <c r="AP119" s="983" t="s">
        <v>136</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458</v>
      </c>
      <c r="BP119" s="963"/>
      <c r="BQ119" s="967">
        <v>25101770</v>
      </c>
      <c r="BR119" s="930"/>
      <c r="BS119" s="930"/>
      <c r="BT119" s="930"/>
      <c r="BU119" s="930"/>
      <c r="BV119" s="930">
        <v>24100424</v>
      </c>
      <c r="BW119" s="930"/>
      <c r="BX119" s="930"/>
      <c r="BY119" s="930"/>
      <c r="BZ119" s="930"/>
      <c r="CA119" s="930">
        <v>23120463</v>
      </c>
      <c r="CB119" s="930"/>
      <c r="CC119" s="930"/>
      <c r="CD119" s="930"/>
      <c r="CE119" s="930"/>
      <c r="CF119" s="828"/>
      <c r="CG119" s="829"/>
      <c r="CH119" s="829"/>
      <c r="CI119" s="829"/>
      <c r="CJ119" s="919"/>
      <c r="CK119" s="1017"/>
      <c r="CL119" s="905"/>
      <c r="CM119" s="923" t="s">
        <v>459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136</v>
      </c>
      <c r="DH119" s="845"/>
      <c r="DI119" s="845"/>
      <c r="DJ119" s="845"/>
      <c r="DK119" s="846"/>
      <c r="DL119" s="847" t="s">
        <v>136</v>
      </c>
      <c r="DM119" s="845"/>
      <c r="DN119" s="845"/>
      <c r="DO119" s="845"/>
      <c r="DP119" s="846"/>
      <c r="DQ119" s="847" t="s">
        <v>136</v>
      </c>
      <c r="DR119" s="845"/>
      <c r="DS119" s="845"/>
      <c r="DT119" s="845"/>
      <c r="DU119" s="846"/>
      <c r="DV119" s="933" t="s">
        <v>136</v>
      </c>
      <c r="DW119" s="934"/>
      <c r="DX119" s="934"/>
      <c r="DY119" s="934"/>
      <c r="DZ119" s="935"/>
    </row>
    <row r="120" spans="1:130" s="247" customFormat="1" ht="26.25" customHeight="1" x14ac:dyDescent="0.15">
      <c r="A120" s="902"/>
      <c r="B120" s="90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136</v>
      </c>
      <c r="AB120" s="862"/>
      <c r="AC120" s="862"/>
      <c r="AD120" s="862"/>
      <c r="AE120" s="863"/>
      <c r="AF120" s="864" t="s">
        <v>136</v>
      </c>
      <c r="AG120" s="862"/>
      <c r="AH120" s="862"/>
      <c r="AI120" s="862"/>
      <c r="AJ120" s="863"/>
      <c r="AK120" s="864" t="s">
        <v>136</v>
      </c>
      <c r="AL120" s="862"/>
      <c r="AM120" s="862"/>
      <c r="AN120" s="862"/>
      <c r="AO120" s="863"/>
      <c r="AP120" s="909" t="s">
        <v>136</v>
      </c>
      <c r="AQ120" s="910"/>
      <c r="AR120" s="910"/>
      <c r="AS120" s="910"/>
      <c r="AT120" s="911"/>
      <c r="AU120" s="968" t="s">
        <v>460</v>
      </c>
      <c r="AV120" s="969"/>
      <c r="AW120" s="969"/>
      <c r="AX120" s="969"/>
      <c r="AY120" s="970"/>
      <c r="AZ120" s="945" t="s">
        <v>461</v>
      </c>
      <c r="BA120" s="890"/>
      <c r="BB120" s="890"/>
      <c r="BC120" s="890"/>
      <c r="BD120" s="890"/>
      <c r="BE120" s="890"/>
      <c r="BF120" s="890"/>
      <c r="BG120" s="890"/>
      <c r="BH120" s="890"/>
      <c r="BI120" s="890"/>
      <c r="BJ120" s="890"/>
      <c r="BK120" s="890"/>
      <c r="BL120" s="890"/>
      <c r="BM120" s="890"/>
      <c r="BN120" s="890"/>
      <c r="BO120" s="890"/>
      <c r="BP120" s="891"/>
      <c r="BQ120" s="946">
        <v>3479417</v>
      </c>
      <c r="BR120" s="927"/>
      <c r="BS120" s="927"/>
      <c r="BT120" s="927"/>
      <c r="BU120" s="927"/>
      <c r="BV120" s="927">
        <v>3452563</v>
      </c>
      <c r="BW120" s="927"/>
      <c r="BX120" s="927"/>
      <c r="BY120" s="927"/>
      <c r="BZ120" s="927"/>
      <c r="CA120" s="927">
        <v>3571792</v>
      </c>
      <c r="CB120" s="927"/>
      <c r="CC120" s="927"/>
      <c r="CD120" s="927"/>
      <c r="CE120" s="927"/>
      <c r="CF120" s="951">
        <v>69.900000000000006</v>
      </c>
      <c r="CG120" s="952"/>
      <c r="CH120" s="952"/>
      <c r="CI120" s="952"/>
      <c r="CJ120" s="952"/>
      <c r="CK120" s="953" t="s">
        <v>462</v>
      </c>
      <c r="CL120" s="937"/>
      <c r="CM120" s="937"/>
      <c r="CN120" s="937"/>
      <c r="CO120" s="938"/>
      <c r="CP120" s="957" t="s">
        <v>408</v>
      </c>
      <c r="CQ120" s="958"/>
      <c r="CR120" s="958"/>
      <c r="CS120" s="958"/>
      <c r="CT120" s="958"/>
      <c r="CU120" s="958"/>
      <c r="CV120" s="958"/>
      <c r="CW120" s="958"/>
      <c r="CX120" s="958"/>
      <c r="CY120" s="958"/>
      <c r="CZ120" s="958"/>
      <c r="DA120" s="958"/>
      <c r="DB120" s="958"/>
      <c r="DC120" s="958"/>
      <c r="DD120" s="958"/>
      <c r="DE120" s="958"/>
      <c r="DF120" s="959"/>
      <c r="DG120" s="946">
        <v>5932952</v>
      </c>
      <c r="DH120" s="927"/>
      <c r="DI120" s="927"/>
      <c r="DJ120" s="927"/>
      <c r="DK120" s="927"/>
      <c r="DL120" s="927">
        <v>5605293</v>
      </c>
      <c r="DM120" s="927"/>
      <c r="DN120" s="927"/>
      <c r="DO120" s="927"/>
      <c r="DP120" s="927"/>
      <c r="DQ120" s="927">
        <v>5295364</v>
      </c>
      <c r="DR120" s="927"/>
      <c r="DS120" s="927"/>
      <c r="DT120" s="927"/>
      <c r="DU120" s="927"/>
      <c r="DV120" s="928">
        <v>103.6</v>
      </c>
      <c r="DW120" s="928"/>
      <c r="DX120" s="928"/>
      <c r="DY120" s="928"/>
      <c r="DZ120" s="929"/>
    </row>
    <row r="121" spans="1:130" s="247" customFormat="1" ht="26.25" customHeight="1" x14ac:dyDescent="0.15">
      <c r="A121" s="902"/>
      <c r="B121" s="903"/>
      <c r="C121" s="948" t="s">
        <v>463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3590</v>
      </c>
      <c r="AB121" s="862"/>
      <c r="AC121" s="862"/>
      <c r="AD121" s="862"/>
      <c r="AE121" s="863"/>
      <c r="AF121" s="864">
        <v>3590</v>
      </c>
      <c r="AG121" s="862"/>
      <c r="AH121" s="862"/>
      <c r="AI121" s="862"/>
      <c r="AJ121" s="863"/>
      <c r="AK121" s="864">
        <v>3590</v>
      </c>
      <c r="AL121" s="862"/>
      <c r="AM121" s="862"/>
      <c r="AN121" s="862"/>
      <c r="AO121" s="863"/>
      <c r="AP121" s="909">
        <v>0.1</v>
      </c>
      <c r="AQ121" s="910"/>
      <c r="AR121" s="910"/>
      <c r="AS121" s="910"/>
      <c r="AT121" s="911"/>
      <c r="AU121" s="971"/>
      <c r="AV121" s="972"/>
      <c r="AW121" s="972"/>
      <c r="AX121" s="972"/>
      <c r="AY121" s="973"/>
      <c r="AZ121" s="897" t="s">
        <v>464</v>
      </c>
      <c r="BA121" s="832"/>
      <c r="BB121" s="832"/>
      <c r="BC121" s="832"/>
      <c r="BD121" s="832"/>
      <c r="BE121" s="832"/>
      <c r="BF121" s="832"/>
      <c r="BG121" s="832"/>
      <c r="BH121" s="832"/>
      <c r="BI121" s="832"/>
      <c r="BJ121" s="832"/>
      <c r="BK121" s="832"/>
      <c r="BL121" s="832"/>
      <c r="BM121" s="832"/>
      <c r="BN121" s="832"/>
      <c r="BO121" s="832"/>
      <c r="BP121" s="833"/>
      <c r="BQ121" s="898">
        <v>534165</v>
      </c>
      <c r="BR121" s="899"/>
      <c r="BS121" s="899"/>
      <c r="BT121" s="899"/>
      <c r="BU121" s="899"/>
      <c r="BV121" s="899">
        <v>498261</v>
      </c>
      <c r="BW121" s="899"/>
      <c r="BX121" s="899"/>
      <c r="BY121" s="899"/>
      <c r="BZ121" s="899"/>
      <c r="CA121" s="899">
        <v>461720</v>
      </c>
      <c r="CB121" s="899"/>
      <c r="CC121" s="899"/>
      <c r="CD121" s="899"/>
      <c r="CE121" s="899"/>
      <c r="CF121" s="960">
        <v>9</v>
      </c>
      <c r="CG121" s="961"/>
      <c r="CH121" s="961"/>
      <c r="CI121" s="961"/>
      <c r="CJ121" s="961"/>
      <c r="CK121" s="954"/>
      <c r="CL121" s="940"/>
      <c r="CM121" s="940"/>
      <c r="CN121" s="940"/>
      <c r="CO121" s="941"/>
      <c r="CP121" s="920" t="s">
        <v>406</v>
      </c>
      <c r="CQ121" s="921"/>
      <c r="CR121" s="921"/>
      <c r="CS121" s="921"/>
      <c r="CT121" s="921"/>
      <c r="CU121" s="921"/>
      <c r="CV121" s="921"/>
      <c r="CW121" s="921"/>
      <c r="CX121" s="921"/>
      <c r="CY121" s="921"/>
      <c r="CZ121" s="921"/>
      <c r="DA121" s="921"/>
      <c r="DB121" s="921"/>
      <c r="DC121" s="921"/>
      <c r="DD121" s="921"/>
      <c r="DE121" s="921"/>
      <c r="DF121" s="922"/>
      <c r="DG121" s="898">
        <v>2423877</v>
      </c>
      <c r="DH121" s="899"/>
      <c r="DI121" s="899"/>
      <c r="DJ121" s="899"/>
      <c r="DK121" s="899"/>
      <c r="DL121" s="899">
        <v>2326075</v>
      </c>
      <c r="DM121" s="899"/>
      <c r="DN121" s="899"/>
      <c r="DO121" s="899"/>
      <c r="DP121" s="899"/>
      <c r="DQ121" s="899">
        <v>2238679</v>
      </c>
      <c r="DR121" s="899"/>
      <c r="DS121" s="899"/>
      <c r="DT121" s="899"/>
      <c r="DU121" s="899"/>
      <c r="DV121" s="876">
        <v>43.8</v>
      </c>
      <c r="DW121" s="876"/>
      <c r="DX121" s="876"/>
      <c r="DY121" s="876"/>
      <c r="DZ121" s="877"/>
    </row>
    <row r="122" spans="1:130" s="247" customFormat="1" ht="26.25" customHeight="1" x14ac:dyDescent="0.15">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136</v>
      </c>
      <c r="AB122" s="862"/>
      <c r="AC122" s="862"/>
      <c r="AD122" s="862"/>
      <c r="AE122" s="863"/>
      <c r="AF122" s="864" t="s">
        <v>136</v>
      </c>
      <c r="AG122" s="862"/>
      <c r="AH122" s="862"/>
      <c r="AI122" s="862"/>
      <c r="AJ122" s="863"/>
      <c r="AK122" s="864" t="s">
        <v>136</v>
      </c>
      <c r="AL122" s="862"/>
      <c r="AM122" s="862"/>
      <c r="AN122" s="862"/>
      <c r="AO122" s="863"/>
      <c r="AP122" s="909" t="s">
        <v>136</v>
      </c>
      <c r="AQ122" s="910"/>
      <c r="AR122" s="910"/>
      <c r="AS122" s="910"/>
      <c r="AT122" s="911"/>
      <c r="AU122" s="971"/>
      <c r="AV122" s="972"/>
      <c r="AW122" s="972"/>
      <c r="AX122" s="972"/>
      <c r="AY122" s="973"/>
      <c r="AZ122" s="964" t="s">
        <v>465</v>
      </c>
      <c r="BA122" s="965"/>
      <c r="BB122" s="965"/>
      <c r="BC122" s="965"/>
      <c r="BD122" s="965"/>
      <c r="BE122" s="965"/>
      <c r="BF122" s="965"/>
      <c r="BG122" s="965"/>
      <c r="BH122" s="965"/>
      <c r="BI122" s="965"/>
      <c r="BJ122" s="965"/>
      <c r="BK122" s="965"/>
      <c r="BL122" s="965"/>
      <c r="BM122" s="965"/>
      <c r="BN122" s="965"/>
      <c r="BO122" s="965"/>
      <c r="BP122" s="966"/>
      <c r="BQ122" s="967">
        <v>15308708</v>
      </c>
      <c r="BR122" s="930"/>
      <c r="BS122" s="930"/>
      <c r="BT122" s="930"/>
      <c r="BU122" s="930"/>
      <c r="BV122" s="930">
        <v>14639297</v>
      </c>
      <c r="BW122" s="930"/>
      <c r="BX122" s="930"/>
      <c r="BY122" s="930"/>
      <c r="BZ122" s="930"/>
      <c r="CA122" s="930">
        <v>14164031</v>
      </c>
      <c r="CB122" s="930"/>
      <c r="CC122" s="930"/>
      <c r="CD122" s="930"/>
      <c r="CE122" s="930"/>
      <c r="CF122" s="931">
        <v>277.10000000000002</v>
      </c>
      <c r="CG122" s="932"/>
      <c r="CH122" s="932"/>
      <c r="CI122" s="932"/>
      <c r="CJ122" s="932"/>
      <c r="CK122" s="954"/>
      <c r="CL122" s="940"/>
      <c r="CM122" s="940"/>
      <c r="CN122" s="940"/>
      <c r="CO122" s="941"/>
      <c r="CP122" s="920" t="s">
        <v>404</v>
      </c>
      <c r="CQ122" s="921"/>
      <c r="CR122" s="921"/>
      <c r="CS122" s="921"/>
      <c r="CT122" s="921"/>
      <c r="CU122" s="921"/>
      <c r="CV122" s="921"/>
      <c r="CW122" s="921"/>
      <c r="CX122" s="921"/>
      <c r="CY122" s="921"/>
      <c r="CZ122" s="921"/>
      <c r="DA122" s="921"/>
      <c r="DB122" s="921"/>
      <c r="DC122" s="921"/>
      <c r="DD122" s="921"/>
      <c r="DE122" s="921"/>
      <c r="DF122" s="922"/>
      <c r="DG122" s="898" t="s">
        <v>136</v>
      </c>
      <c r="DH122" s="899"/>
      <c r="DI122" s="899"/>
      <c r="DJ122" s="899"/>
      <c r="DK122" s="899"/>
      <c r="DL122" s="899">
        <v>178100</v>
      </c>
      <c r="DM122" s="899"/>
      <c r="DN122" s="899"/>
      <c r="DO122" s="899"/>
      <c r="DP122" s="899"/>
      <c r="DQ122" s="899" t="s">
        <v>136</v>
      </c>
      <c r="DR122" s="899"/>
      <c r="DS122" s="899"/>
      <c r="DT122" s="899"/>
      <c r="DU122" s="899"/>
      <c r="DV122" s="876" t="s">
        <v>136</v>
      </c>
      <c r="DW122" s="876"/>
      <c r="DX122" s="876"/>
      <c r="DY122" s="876"/>
      <c r="DZ122" s="877"/>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2160</v>
      </c>
      <c r="AB123" s="862"/>
      <c r="AC123" s="862"/>
      <c r="AD123" s="862"/>
      <c r="AE123" s="863"/>
      <c r="AF123" s="864">
        <v>2160</v>
      </c>
      <c r="AG123" s="862"/>
      <c r="AH123" s="862"/>
      <c r="AI123" s="862"/>
      <c r="AJ123" s="863"/>
      <c r="AK123" s="864">
        <v>2160</v>
      </c>
      <c r="AL123" s="862"/>
      <c r="AM123" s="862"/>
      <c r="AN123" s="862"/>
      <c r="AO123" s="863"/>
      <c r="AP123" s="909">
        <v>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466</v>
      </c>
      <c r="BP123" s="963"/>
      <c r="BQ123" s="917">
        <v>19322290</v>
      </c>
      <c r="BR123" s="918"/>
      <c r="BS123" s="918"/>
      <c r="BT123" s="918"/>
      <c r="BU123" s="918"/>
      <c r="BV123" s="918">
        <v>18590121</v>
      </c>
      <c r="BW123" s="918"/>
      <c r="BX123" s="918"/>
      <c r="BY123" s="918"/>
      <c r="BZ123" s="918"/>
      <c r="CA123" s="918">
        <v>18197543</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136</v>
      </c>
      <c r="AB124" s="862"/>
      <c r="AC124" s="862"/>
      <c r="AD124" s="862"/>
      <c r="AE124" s="863"/>
      <c r="AF124" s="864" t="s">
        <v>136</v>
      </c>
      <c r="AG124" s="862"/>
      <c r="AH124" s="862"/>
      <c r="AI124" s="862"/>
      <c r="AJ124" s="863"/>
      <c r="AK124" s="864" t="s">
        <v>136</v>
      </c>
      <c r="AL124" s="862"/>
      <c r="AM124" s="862"/>
      <c r="AN124" s="862"/>
      <c r="AO124" s="863"/>
      <c r="AP124" s="909" t="s">
        <v>136</v>
      </c>
      <c r="AQ124" s="910"/>
      <c r="AR124" s="910"/>
      <c r="AS124" s="910"/>
      <c r="AT124" s="911"/>
      <c r="AU124" s="912" t="s">
        <v>467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109</v>
      </c>
      <c r="BR124" s="916"/>
      <c r="BS124" s="916"/>
      <c r="BT124" s="916"/>
      <c r="BU124" s="916"/>
      <c r="BV124" s="916">
        <v>108.5</v>
      </c>
      <c r="BW124" s="916"/>
      <c r="BX124" s="916"/>
      <c r="BY124" s="916"/>
      <c r="BZ124" s="916"/>
      <c r="CA124" s="916">
        <v>96.3</v>
      </c>
      <c r="CB124" s="916"/>
      <c r="CC124" s="916"/>
      <c r="CD124" s="916"/>
      <c r="CE124" s="916"/>
      <c r="CF124" s="806"/>
      <c r="CG124" s="807"/>
      <c r="CH124" s="807"/>
      <c r="CI124" s="807"/>
      <c r="CJ124" s="947"/>
      <c r="CK124" s="955"/>
      <c r="CL124" s="955"/>
      <c r="CM124" s="955"/>
      <c r="CN124" s="955"/>
      <c r="CO124" s="956"/>
      <c r="CP124" s="920" t="s">
        <v>468</v>
      </c>
      <c r="CQ124" s="921"/>
      <c r="CR124" s="921"/>
      <c r="CS124" s="921"/>
      <c r="CT124" s="921"/>
      <c r="CU124" s="921"/>
      <c r="CV124" s="921"/>
      <c r="CW124" s="921"/>
      <c r="CX124" s="921"/>
      <c r="CY124" s="921"/>
      <c r="CZ124" s="921"/>
      <c r="DA124" s="921"/>
      <c r="DB124" s="921"/>
      <c r="DC124" s="921"/>
      <c r="DD124" s="921"/>
      <c r="DE124" s="921"/>
      <c r="DF124" s="922"/>
      <c r="DG124" s="844" t="s">
        <v>136</v>
      </c>
      <c r="DH124" s="845"/>
      <c r="DI124" s="845"/>
      <c r="DJ124" s="845"/>
      <c r="DK124" s="846"/>
      <c r="DL124" s="847" t="s">
        <v>136</v>
      </c>
      <c r="DM124" s="845"/>
      <c r="DN124" s="845"/>
      <c r="DO124" s="845"/>
      <c r="DP124" s="846"/>
      <c r="DQ124" s="847" t="s">
        <v>136</v>
      </c>
      <c r="DR124" s="845"/>
      <c r="DS124" s="845"/>
      <c r="DT124" s="845"/>
      <c r="DU124" s="846"/>
      <c r="DV124" s="933" t="s">
        <v>136</v>
      </c>
      <c r="DW124" s="934"/>
      <c r="DX124" s="934"/>
      <c r="DY124" s="934"/>
      <c r="DZ124" s="935"/>
    </row>
    <row r="125" spans="1:130" s="247" customFormat="1" ht="26.25" customHeight="1" x14ac:dyDescent="0.15">
      <c r="A125" s="902"/>
      <c r="B125" s="903"/>
      <c r="C125" s="906" t="s">
        <v>457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136</v>
      </c>
      <c r="AB125" s="862"/>
      <c r="AC125" s="862"/>
      <c r="AD125" s="862"/>
      <c r="AE125" s="863"/>
      <c r="AF125" s="864" t="s">
        <v>136</v>
      </c>
      <c r="AG125" s="862"/>
      <c r="AH125" s="862"/>
      <c r="AI125" s="862"/>
      <c r="AJ125" s="863"/>
      <c r="AK125" s="864" t="s">
        <v>136</v>
      </c>
      <c r="AL125" s="862"/>
      <c r="AM125" s="862"/>
      <c r="AN125" s="862"/>
      <c r="AO125" s="863"/>
      <c r="AP125" s="909" t="s">
        <v>136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469</v>
      </c>
      <c r="CL125" s="937"/>
      <c r="CM125" s="937"/>
      <c r="CN125" s="937"/>
      <c r="CO125" s="938"/>
      <c r="CP125" s="945" t="s">
        <v>470</v>
      </c>
      <c r="CQ125" s="890"/>
      <c r="CR125" s="890"/>
      <c r="CS125" s="890"/>
      <c r="CT125" s="890"/>
      <c r="CU125" s="890"/>
      <c r="CV125" s="890"/>
      <c r="CW125" s="890"/>
      <c r="CX125" s="890"/>
      <c r="CY125" s="890"/>
      <c r="CZ125" s="890"/>
      <c r="DA125" s="890"/>
      <c r="DB125" s="890"/>
      <c r="DC125" s="890"/>
      <c r="DD125" s="890"/>
      <c r="DE125" s="890"/>
      <c r="DF125" s="891"/>
      <c r="DG125" s="946" t="s">
        <v>136</v>
      </c>
      <c r="DH125" s="927"/>
      <c r="DI125" s="927"/>
      <c r="DJ125" s="927"/>
      <c r="DK125" s="927"/>
      <c r="DL125" s="927" t="s">
        <v>136</v>
      </c>
      <c r="DM125" s="927"/>
      <c r="DN125" s="927"/>
      <c r="DO125" s="927"/>
      <c r="DP125" s="927"/>
      <c r="DQ125" s="927" t="s">
        <v>136</v>
      </c>
      <c r="DR125" s="927"/>
      <c r="DS125" s="927"/>
      <c r="DT125" s="927"/>
      <c r="DU125" s="927"/>
      <c r="DV125" s="928" t="s">
        <v>136</v>
      </c>
      <c r="DW125" s="928"/>
      <c r="DX125" s="928"/>
      <c r="DY125" s="928"/>
      <c r="DZ125" s="929"/>
    </row>
    <row r="126" spans="1:130" s="247" customFormat="1" ht="26.25" customHeight="1" thickBot="1" x14ac:dyDescent="0.2">
      <c r="A126" s="902"/>
      <c r="B126" s="903"/>
      <c r="C126" s="906" t="s">
        <v>459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136</v>
      </c>
      <c r="AB126" s="862"/>
      <c r="AC126" s="862"/>
      <c r="AD126" s="862"/>
      <c r="AE126" s="863"/>
      <c r="AF126" s="864" t="s">
        <v>136</v>
      </c>
      <c r="AG126" s="862"/>
      <c r="AH126" s="862"/>
      <c r="AI126" s="862"/>
      <c r="AJ126" s="863"/>
      <c r="AK126" s="864" t="s">
        <v>136</v>
      </c>
      <c r="AL126" s="862"/>
      <c r="AM126" s="862"/>
      <c r="AN126" s="862"/>
      <c r="AO126" s="863"/>
      <c r="AP126" s="909" t="s">
        <v>136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471</v>
      </c>
      <c r="CQ126" s="832"/>
      <c r="CR126" s="832"/>
      <c r="CS126" s="832"/>
      <c r="CT126" s="832"/>
      <c r="CU126" s="832"/>
      <c r="CV126" s="832"/>
      <c r="CW126" s="832"/>
      <c r="CX126" s="832"/>
      <c r="CY126" s="832"/>
      <c r="CZ126" s="832"/>
      <c r="DA126" s="832"/>
      <c r="DB126" s="832"/>
      <c r="DC126" s="832"/>
      <c r="DD126" s="832"/>
      <c r="DE126" s="832"/>
      <c r="DF126" s="833"/>
      <c r="DG126" s="898" t="s">
        <v>136</v>
      </c>
      <c r="DH126" s="899"/>
      <c r="DI126" s="899"/>
      <c r="DJ126" s="899"/>
      <c r="DK126" s="899"/>
      <c r="DL126" s="899" t="s">
        <v>136</v>
      </c>
      <c r="DM126" s="899"/>
      <c r="DN126" s="899"/>
      <c r="DO126" s="899"/>
      <c r="DP126" s="899"/>
      <c r="DQ126" s="899" t="s">
        <v>136</v>
      </c>
      <c r="DR126" s="899"/>
      <c r="DS126" s="899"/>
      <c r="DT126" s="899"/>
      <c r="DU126" s="899"/>
      <c r="DV126" s="876" t="s">
        <v>136</v>
      </c>
      <c r="DW126" s="876"/>
      <c r="DX126" s="876"/>
      <c r="DY126" s="876"/>
      <c r="DZ126" s="877"/>
    </row>
    <row r="127" spans="1:130" s="247" customFormat="1" ht="26.25" customHeight="1" x14ac:dyDescent="0.15">
      <c r="A127" s="904"/>
      <c r="B127" s="905"/>
      <c r="C127" s="923" t="s">
        <v>472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136</v>
      </c>
      <c r="AB127" s="862"/>
      <c r="AC127" s="862"/>
      <c r="AD127" s="862"/>
      <c r="AE127" s="863"/>
      <c r="AF127" s="864" t="s">
        <v>136</v>
      </c>
      <c r="AG127" s="862"/>
      <c r="AH127" s="862"/>
      <c r="AI127" s="862"/>
      <c r="AJ127" s="863"/>
      <c r="AK127" s="864" t="s">
        <v>136</v>
      </c>
      <c r="AL127" s="862"/>
      <c r="AM127" s="862"/>
      <c r="AN127" s="862"/>
      <c r="AO127" s="863"/>
      <c r="AP127" s="909" t="s">
        <v>136</v>
      </c>
      <c r="AQ127" s="910"/>
      <c r="AR127" s="910"/>
      <c r="AS127" s="910"/>
      <c r="AT127" s="911"/>
      <c r="AU127" s="283"/>
      <c r="AV127" s="283"/>
      <c r="AW127" s="283"/>
      <c r="AX127" s="926" t="s">
        <v>473</v>
      </c>
      <c r="AY127" s="894"/>
      <c r="AZ127" s="894"/>
      <c r="BA127" s="894"/>
      <c r="BB127" s="894"/>
      <c r="BC127" s="894"/>
      <c r="BD127" s="894"/>
      <c r="BE127" s="895"/>
      <c r="BF127" s="893" t="s">
        <v>474</v>
      </c>
      <c r="BG127" s="894"/>
      <c r="BH127" s="894"/>
      <c r="BI127" s="894"/>
      <c r="BJ127" s="894"/>
      <c r="BK127" s="894"/>
      <c r="BL127" s="895"/>
      <c r="BM127" s="893" t="s">
        <v>475</v>
      </c>
      <c r="BN127" s="894"/>
      <c r="BO127" s="894"/>
      <c r="BP127" s="894"/>
      <c r="BQ127" s="894"/>
      <c r="BR127" s="894"/>
      <c r="BS127" s="895"/>
      <c r="BT127" s="893" t="s">
        <v>476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477</v>
      </c>
      <c r="CQ127" s="832"/>
      <c r="CR127" s="832"/>
      <c r="CS127" s="832"/>
      <c r="CT127" s="832"/>
      <c r="CU127" s="832"/>
      <c r="CV127" s="832"/>
      <c r="CW127" s="832"/>
      <c r="CX127" s="832"/>
      <c r="CY127" s="832"/>
      <c r="CZ127" s="832"/>
      <c r="DA127" s="832"/>
      <c r="DB127" s="832"/>
      <c r="DC127" s="832"/>
      <c r="DD127" s="832"/>
      <c r="DE127" s="832"/>
      <c r="DF127" s="833"/>
      <c r="DG127" s="898" t="s">
        <v>136</v>
      </c>
      <c r="DH127" s="899"/>
      <c r="DI127" s="899"/>
      <c r="DJ127" s="899"/>
      <c r="DK127" s="899"/>
      <c r="DL127" s="899" t="s">
        <v>136</v>
      </c>
      <c r="DM127" s="899"/>
      <c r="DN127" s="899"/>
      <c r="DO127" s="899"/>
      <c r="DP127" s="899"/>
      <c r="DQ127" s="899" t="s">
        <v>136</v>
      </c>
      <c r="DR127" s="899"/>
      <c r="DS127" s="899"/>
      <c r="DT127" s="899"/>
      <c r="DU127" s="899"/>
      <c r="DV127" s="876" t="s">
        <v>136</v>
      </c>
      <c r="DW127" s="876"/>
      <c r="DX127" s="876"/>
      <c r="DY127" s="876"/>
      <c r="DZ127" s="877"/>
    </row>
    <row r="128" spans="1:130" s="247" customFormat="1" ht="26.25" customHeight="1" thickBot="1" x14ac:dyDescent="0.2">
      <c r="A128" s="878" t="s">
        <v>478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479</v>
      </c>
      <c r="X128" s="880"/>
      <c r="Y128" s="880"/>
      <c r="Z128" s="881"/>
      <c r="AA128" s="882">
        <v>35567</v>
      </c>
      <c r="AB128" s="883"/>
      <c r="AC128" s="883"/>
      <c r="AD128" s="883"/>
      <c r="AE128" s="884"/>
      <c r="AF128" s="885">
        <v>36358</v>
      </c>
      <c r="AG128" s="883"/>
      <c r="AH128" s="883"/>
      <c r="AI128" s="883"/>
      <c r="AJ128" s="884"/>
      <c r="AK128" s="885">
        <v>45470</v>
      </c>
      <c r="AL128" s="883"/>
      <c r="AM128" s="883"/>
      <c r="AN128" s="883"/>
      <c r="AO128" s="884"/>
      <c r="AP128" s="886"/>
      <c r="AQ128" s="887"/>
      <c r="AR128" s="887"/>
      <c r="AS128" s="887"/>
      <c r="AT128" s="888"/>
      <c r="AU128" s="283"/>
      <c r="AV128" s="283"/>
      <c r="AW128" s="283"/>
      <c r="AX128" s="889" t="s">
        <v>480</v>
      </c>
      <c r="AY128" s="890"/>
      <c r="AZ128" s="890"/>
      <c r="BA128" s="890"/>
      <c r="BB128" s="890"/>
      <c r="BC128" s="890"/>
      <c r="BD128" s="890"/>
      <c r="BE128" s="891"/>
      <c r="BF128" s="868" t="s">
        <v>136</v>
      </c>
      <c r="BG128" s="869"/>
      <c r="BH128" s="869"/>
      <c r="BI128" s="869"/>
      <c r="BJ128" s="869"/>
      <c r="BK128" s="869"/>
      <c r="BL128" s="892"/>
      <c r="BM128" s="868">
        <v>14.09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481</v>
      </c>
      <c r="CQ128" s="810"/>
      <c r="CR128" s="810"/>
      <c r="CS128" s="810"/>
      <c r="CT128" s="810"/>
      <c r="CU128" s="810"/>
      <c r="CV128" s="810"/>
      <c r="CW128" s="810"/>
      <c r="CX128" s="810"/>
      <c r="CY128" s="810"/>
      <c r="CZ128" s="810"/>
      <c r="DA128" s="810"/>
      <c r="DB128" s="810"/>
      <c r="DC128" s="810"/>
      <c r="DD128" s="810"/>
      <c r="DE128" s="810"/>
      <c r="DF128" s="811"/>
      <c r="DG128" s="872" t="s">
        <v>136</v>
      </c>
      <c r="DH128" s="873"/>
      <c r="DI128" s="873"/>
      <c r="DJ128" s="873"/>
      <c r="DK128" s="873"/>
      <c r="DL128" s="873" t="s">
        <v>136</v>
      </c>
      <c r="DM128" s="873"/>
      <c r="DN128" s="873"/>
      <c r="DO128" s="873"/>
      <c r="DP128" s="873"/>
      <c r="DQ128" s="873" t="s">
        <v>136</v>
      </c>
      <c r="DR128" s="873"/>
      <c r="DS128" s="873"/>
      <c r="DT128" s="873"/>
      <c r="DU128" s="873"/>
      <c r="DV128" s="874" t="s">
        <v>136</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482</v>
      </c>
      <c r="X129" s="859"/>
      <c r="Y129" s="859"/>
      <c r="Z129" s="860"/>
      <c r="AA129" s="861">
        <v>7232551</v>
      </c>
      <c r="AB129" s="862"/>
      <c r="AC129" s="862"/>
      <c r="AD129" s="862"/>
      <c r="AE129" s="863"/>
      <c r="AF129" s="864">
        <v>7004287</v>
      </c>
      <c r="AG129" s="862"/>
      <c r="AH129" s="862"/>
      <c r="AI129" s="862"/>
      <c r="AJ129" s="863"/>
      <c r="AK129" s="864">
        <v>6867970</v>
      </c>
      <c r="AL129" s="862"/>
      <c r="AM129" s="862"/>
      <c r="AN129" s="862"/>
      <c r="AO129" s="863"/>
      <c r="AP129" s="865"/>
      <c r="AQ129" s="866"/>
      <c r="AR129" s="866"/>
      <c r="AS129" s="866"/>
      <c r="AT129" s="867"/>
      <c r="AU129" s="285"/>
      <c r="AV129" s="285"/>
      <c r="AW129" s="285"/>
      <c r="AX129" s="831" t="s">
        <v>483</v>
      </c>
      <c r="AY129" s="832"/>
      <c r="AZ129" s="832"/>
      <c r="BA129" s="832"/>
      <c r="BB129" s="832"/>
      <c r="BC129" s="832"/>
      <c r="BD129" s="832"/>
      <c r="BE129" s="833"/>
      <c r="BF129" s="851" t="s">
        <v>136</v>
      </c>
      <c r="BG129" s="852"/>
      <c r="BH129" s="852"/>
      <c r="BI129" s="852"/>
      <c r="BJ129" s="852"/>
      <c r="BK129" s="852"/>
      <c r="BL129" s="853"/>
      <c r="BM129" s="851">
        <v>19.09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485</v>
      </c>
      <c r="X130" s="859"/>
      <c r="Y130" s="859"/>
      <c r="Z130" s="860"/>
      <c r="AA130" s="861">
        <v>1933902</v>
      </c>
      <c r="AB130" s="862"/>
      <c r="AC130" s="862"/>
      <c r="AD130" s="862"/>
      <c r="AE130" s="863"/>
      <c r="AF130" s="864">
        <v>1929068</v>
      </c>
      <c r="AG130" s="862"/>
      <c r="AH130" s="862"/>
      <c r="AI130" s="862"/>
      <c r="AJ130" s="863"/>
      <c r="AK130" s="864">
        <v>1756094</v>
      </c>
      <c r="AL130" s="862"/>
      <c r="AM130" s="862"/>
      <c r="AN130" s="862"/>
      <c r="AO130" s="863"/>
      <c r="AP130" s="865"/>
      <c r="AQ130" s="866"/>
      <c r="AR130" s="866"/>
      <c r="AS130" s="866"/>
      <c r="AT130" s="867"/>
      <c r="AU130" s="285"/>
      <c r="AV130" s="285"/>
      <c r="AW130" s="285"/>
      <c r="AX130" s="831" t="s">
        <v>486</v>
      </c>
      <c r="AY130" s="832"/>
      <c r="AZ130" s="832"/>
      <c r="BA130" s="832"/>
      <c r="BB130" s="832"/>
      <c r="BC130" s="832"/>
      <c r="BD130" s="832"/>
      <c r="BE130" s="833"/>
      <c r="BF130" s="834">
        <v>14.9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487</v>
      </c>
      <c r="X131" s="842"/>
      <c r="Y131" s="842"/>
      <c r="Z131" s="843"/>
      <c r="AA131" s="844">
        <v>5298649</v>
      </c>
      <c r="AB131" s="845"/>
      <c r="AC131" s="845"/>
      <c r="AD131" s="845"/>
      <c r="AE131" s="846"/>
      <c r="AF131" s="847">
        <v>5075219</v>
      </c>
      <c r="AG131" s="845"/>
      <c r="AH131" s="845"/>
      <c r="AI131" s="845"/>
      <c r="AJ131" s="846"/>
      <c r="AK131" s="847">
        <v>5111876</v>
      </c>
      <c r="AL131" s="845"/>
      <c r="AM131" s="845"/>
      <c r="AN131" s="845"/>
      <c r="AO131" s="846"/>
      <c r="AP131" s="848"/>
      <c r="AQ131" s="849"/>
      <c r="AR131" s="849"/>
      <c r="AS131" s="849"/>
      <c r="AT131" s="850"/>
      <c r="AU131" s="285"/>
      <c r="AV131" s="285"/>
      <c r="AW131" s="285"/>
      <c r="AX131" s="809" t="s">
        <v>488</v>
      </c>
      <c r="AY131" s="810"/>
      <c r="AZ131" s="810"/>
      <c r="BA131" s="810"/>
      <c r="BB131" s="810"/>
      <c r="BC131" s="810"/>
      <c r="BD131" s="810"/>
      <c r="BE131" s="811"/>
      <c r="BF131" s="812">
        <v>96.3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490</v>
      </c>
      <c r="W132" s="822"/>
      <c r="X132" s="822"/>
      <c r="Y132" s="822"/>
      <c r="Z132" s="823"/>
      <c r="AA132" s="824">
        <v>14.03476622</v>
      </c>
      <c r="AB132" s="825"/>
      <c r="AC132" s="825"/>
      <c r="AD132" s="825"/>
      <c r="AE132" s="826"/>
      <c r="AF132" s="827">
        <v>15.3411902</v>
      </c>
      <c r="AG132" s="825"/>
      <c r="AH132" s="825"/>
      <c r="AI132" s="825"/>
      <c r="AJ132" s="826"/>
      <c r="AK132" s="827">
        <v>15.619705959999999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491</v>
      </c>
      <c r="W133" s="801"/>
      <c r="X133" s="801"/>
      <c r="Y133" s="801"/>
      <c r="Z133" s="802"/>
      <c r="AA133" s="803">
        <v>14</v>
      </c>
      <c r="AB133" s="804"/>
      <c r="AC133" s="804"/>
      <c r="AD133" s="804"/>
      <c r="AE133" s="805"/>
      <c r="AF133" s="803">
        <v>14.5</v>
      </c>
      <c r="AG133" s="804"/>
      <c r="AH133" s="804"/>
      <c r="AI133" s="804"/>
      <c r="AJ133" s="805"/>
      <c r="AK133" s="803">
        <v>14.9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fAI1GYbCBWsPxUJQHjc+Ou99ACJr7SumWGAhRU8ZFDl9JEvKl442UnJjjJWP9VkFCcuXaetHGU0HRO0Qi2DeA==" saltValue="W1Bnx0rkLI0mAPwLRU0U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9"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26LXin8jsDn/0bTAM+dqSYKwkpewRBCCpMqNPW6oQyiWw9/qfiOmUDHmzNuyjhK/lWmSOzlDwrft/6U/MegdQ==" saltValue="O4vQZ+G1UtwBc0vZs3tK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HQBY1g7BskUxe0hAL27qBVFc6Eh0NM9hor33sSRra5/9Dba2dJXVWM0uQIsSnX50qQq8fKz4Ft3MkkEaJ8RUg==" saltValue="9W2fmN+YC28YVt4yYe4y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2"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3"/>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6" t="s">
        <v>500</v>
      </c>
      <c r="AL9" s="1227"/>
      <c r="AM9" s="1227"/>
      <c r="AN9" s="1228"/>
      <c r="AO9" s="313">
        <v>1600510</v>
      </c>
      <c r="AP9" s="313">
        <v>151348</v>
      </c>
      <c r="AQ9" s="314">
        <v>99202</v>
      </c>
      <c r="AR9" s="315">
        <v>52.6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6" t="s">
        <v>501</v>
      </c>
      <c r="AL10" s="1227"/>
      <c r="AM10" s="1227"/>
      <c r="AN10" s="1228"/>
      <c r="AO10" s="316">
        <v>129337</v>
      </c>
      <c r="AP10" s="316">
        <v>12230</v>
      </c>
      <c r="AQ10" s="317">
        <v>11247</v>
      </c>
      <c r="AR10" s="318">
        <v>8.6999999999999993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6" t="s">
        <v>502</v>
      </c>
      <c r="AL11" s="1227"/>
      <c r="AM11" s="1227"/>
      <c r="AN11" s="1228"/>
      <c r="AO11" s="316">
        <v>314350</v>
      </c>
      <c r="AP11" s="316">
        <v>29726</v>
      </c>
      <c r="AQ11" s="317">
        <v>20554</v>
      </c>
      <c r="AR11" s="318">
        <v>44.6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6" t="s">
        <v>503</v>
      </c>
      <c r="AL12" s="1227"/>
      <c r="AM12" s="1227"/>
      <c r="AN12" s="1228"/>
      <c r="AO12" s="316">
        <v>125076</v>
      </c>
      <c r="AP12" s="316">
        <v>11828</v>
      </c>
      <c r="AQ12" s="317">
        <v>2195</v>
      </c>
      <c r="AR12" s="318">
        <v>438.9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6" t="s">
        <v>504</v>
      </c>
      <c r="AL13" s="1227"/>
      <c r="AM13" s="1227"/>
      <c r="AN13" s="1228"/>
      <c r="AO13" s="316" t="s">
        <v>505</v>
      </c>
      <c r="AP13" s="316" t="s">
        <v>505</v>
      </c>
      <c r="AQ13" s="317" t="s">
        <v>505</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6" t="s">
        <v>506</v>
      </c>
      <c r="AL14" s="1227"/>
      <c r="AM14" s="1227"/>
      <c r="AN14" s="1228"/>
      <c r="AO14" s="316">
        <v>109433</v>
      </c>
      <c r="AP14" s="316">
        <v>10348</v>
      </c>
      <c r="AQ14" s="317">
        <v>4724</v>
      </c>
      <c r="AR14" s="318">
        <v>119.1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6" t="s">
        <v>507</v>
      </c>
      <c r="AL15" s="1227"/>
      <c r="AM15" s="1227"/>
      <c r="AN15" s="1228"/>
      <c r="AO15" s="316">
        <v>68156</v>
      </c>
      <c r="AP15" s="316">
        <v>6445</v>
      </c>
      <c r="AQ15" s="317">
        <v>2851</v>
      </c>
      <c r="AR15" s="318">
        <v>126.1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9" t="s">
        <v>508</v>
      </c>
      <c r="AL16" s="1230"/>
      <c r="AM16" s="1230"/>
      <c r="AN16" s="1231"/>
      <c r="AO16" s="316">
        <v>-161007</v>
      </c>
      <c r="AP16" s="316">
        <v>-15225</v>
      </c>
      <c r="AQ16" s="317">
        <v>-9556</v>
      </c>
      <c r="AR16" s="318">
        <v>59.3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9" t="s">
        <v>186</v>
      </c>
      <c r="AL17" s="1230"/>
      <c r="AM17" s="1230"/>
      <c r="AN17" s="1231"/>
      <c r="AO17" s="316">
        <v>2185855</v>
      </c>
      <c r="AP17" s="316">
        <v>206700</v>
      </c>
      <c r="AQ17" s="317">
        <v>131217</v>
      </c>
      <c r="AR17" s="318">
        <v>57.5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3" t="s">
        <v>513</v>
      </c>
      <c r="AL21" s="1224"/>
      <c r="AM21" s="1224"/>
      <c r="AN21" s="1225"/>
      <c r="AO21" s="328">
        <v>17.489999999999998</v>
      </c>
      <c r="AP21" s="329">
        <v>11.75</v>
      </c>
      <c r="AQ21" s="330">
        <v>5.74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3" t="s">
        <v>514</v>
      </c>
      <c r="AL22" s="1224"/>
      <c r="AM22" s="1224"/>
      <c r="AN22" s="1225"/>
      <c r="AO22" s="333">
        <v>97.2</v>
      </c>
      <c r="AP22" s="334">
        <v>95.4</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2"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3"/>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4" t="s">
        <v>518</v>
      </c>
      <c r="AL32" s="1215"/>
      <c r="AM32" s="1215"/>
      <c r="AN32" s="1216"/>
      <c r="AO32" s="343">
        <v>1769505</v>
      </c>
      <c r="AP32" s="343">
        <v>167329</v>
      </c>
      <c r="AQ32" s="344">
        <v>84474</v>
      </c>
      <c r="AR32" s="345">
        <v>98.1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4" t="s">
        <v>519</v>
      </c>
      <c r="AL33" s="1215"/>
      <c r="AM33" s="1215"/>
      <c r="AN33" s="1216"/>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4" t="s">
        <v>520</v>
      </c>
      <c r="AL34" s="1215"/>
      <c r="AM34" s="1215"/>
      <c r="AN34" s="1216"/>
      <c r="AO34" s="343" t="s">
        <v>505</v>
      </c>
      <c r="AP34" s="343" t="s">
        <v>505</v>
      </c>
      <c r="AQ34" s="344" t="s">
        <v>505</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4" t="s">
        <v>521</v>
      </c>
      <c r="AL35" s="1215"/>
      <c r="AM35" s="1215"/>
      <c r="AN35" s="1216"/>
      <c r="AO35" s="343">
        <v>714955</v>
      </c>
      <c r="AP35" s="343">
        <v>67608</v>
      </c>
      <c r="AQ35" s="344">
        <v>26788</v>
      </c>
      <c r="AR35" s="345">
        <v>152.4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4" t="s">
        <v>522</v>
      </c>
      <c r="AL36" s="1215"/>
      <c r="AM36" s="1215"/>
      <c r="AN36" s="1216"/>
      <c r="AO36" s="343">
        <v>109426</v>
      </c>
      <c r="AP36" s="343">
        <v>10348</v>
      </c>
      <c r="AQ36" s="344">
        <v>3368</v>
      </c>
      <c r="AR36" s="345">
        <v>207.2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4" t="s">
        <v>523</v>
      </c>
      <c r="AL37" s="1215"/>
      <c r="AM37" s="1215"/>
      <c r="AN37" s="1216"/>
      <c r="AO37" s="343">
        <v>5750</v>
      </c>
      <c r="AP37" s="343">
        <v>544</v>
      </c>
      <c r="AQ37" s="344">
        <v>1258</v>
      </c>
      <c r="AR37" s="345">
        <v>-56.8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7" t="s">
        <v>524</v>
      </c>
      <c r="AL38" s="1218"/>
      <c r="AM38" s="1218"/>
      <c r="AN38" s="1219"/>
      <c r="AO38" s="346">
        <v>388</v>
      </c>
      <c r="AP38" s="346">
        <v>37</v>
      </c>
      <c r="AQ38" s="347">
        <v>17</v>
      </c>
      <c r="AR38" s="335">
        <v>117.6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7" t="s">
        <v>525</v>
      </c>
      <c r="AL39" s="1218"/>
      <c r="AM39" s="1218"/>
      <c r="AN39" s="1219"/>
      <c r="AO39" s="343">
        <v>-45470</v>
      </c>
      <c r="AP39" s="343">
        <v>-4300</v>
      </c>
      <c r="AQ39" s="344">
        <v>-5714</v>
      </c>
      <c r="AR39" s="345">
        <v>-24.7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4" t="s">
        <v>526</v>
      </c>
      <c r="AL40" s="1215"/>
      <c r="AM40" s="1215"/>
      <c r="AN40" s="1216"/>
      <c r="AO40" s="343">
        <v>-1756094</v>
      </c>
      <c r="AP40" s="343">
        <v>-166061</v>
      </c>
      <c r="AQ40" s="344">
        <v>-76184</v>
      </c>
      <c r="AR40" s="345">
        <v>118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0" t="s">
        <v>299</v>
      </c>
      <c r="AL41" s="1221"/>
      <c r="AM41" s="1221"/>
      <c r="AN41" s="1222"/>
      <c r="AO41" s="343">
        <v>798460</v>
      </c>
      <c r="AP41" s="343">
        <v>75504</v>
      </c>
      <c r="AQ41" s="344">
        <v>34007</v>
      </c>
      <c r="AR41" s="345">
        <v>122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07" t="s">
        <v>495</v>
      </c>
      <c r="AN49" s="1209" t="s">
        <v>530</v>
      </c>
      <c r="AO49" s="1210"/>
      <c r="AP49" s="1210"/>
      <c r="AQ49" s="1210"/>
      <c r="AR49" s="121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08"/>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1766136</v>
      </c>
      <c r="AN51" s="365">
        <v>155826</v>
      </c>
      <c r="AO51" s="366">
        <v>-4</v>
      </c>
      <c r="AP51" s="367">
        <v>93741</v>
      </c>
      <c r="AQ51" s="368">
        <v>-29.1</v>
      </c>
      <c r="AR51" s="369">
        <v>25.1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547833</v>
      </c>
      <c r="AN52" s="373">
        <v>48335</v>
      </c>
      <c r="AO52" s="374">
        <v>79.8</v>
      </c>
      <c r="AP52" s="375">
        <v>46285</v>
      </c>
      <c r="AQ52" s="376">
        <v>-31</v>
      </c>
      <c r="AR52" s="377">
        <v>110.8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1136482</v>
      </c>
      <c r="AN53" s="365">
        <v>101372</v>
      </c>
      <c r="AO53" s="366">
        <v>-34.9</v>
      </c>
      <c r="AP53" s="367">
        <v>107537</v>
      </c>
      <c r="AQ53" s="368">
        <v>14.7</v>
      </c>
      <c r="AR53" s="369">
        <v>-49.6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310188</v>
      </c>
      <c r="AN54" s="373">
        <v>27668</v>
      </c>
      <c r="AO54" s="374">
        <v>-42.8</v>
      </c>
      <c r="AP54" s="375">
        <v>57923</v>
      </c>
      <c r="AQ54" s="376">
        <v>25.1</v>
      </c>
      <c r="AR54" s="377">
        <v>-67.900000000000006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985503</v>
      </c>
      <c r="AN55" s="365">
        <v>89550</v>
      </c>
      <c r="AO55" s="366">
        <v>-11.7</v>
      </c>
      <c r="AP55" s="367">
        <v>113913</v>
      </c>
      <c r="AQ55" s="368">
        <v>5.9</v>
      </c>
      <c r="AR55" s="369">
        <v>-17.600000000000001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294947</v>
      </c>
      <c r="AN56" s="373">
        <v>26801</v>
      </c>
      <c r="AO56" s="374">
        <v>-3.1</v>
      </c>
      <c r="AP56" s="375">
        <v>53160</v>
      </c>
      <c r="AQ56" s="376">
        <v>-8.1999999999999993</v>
      </c>
      <c r="AR56" s="377">
        <v>5.0999999999999996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970529</v>
      </c>
      <c r="AN57" s="365">
        <v>89822</v>
      </c>
      <c r="AO57" s="366">
        <v>0.3</v>
      </c>
      <c r="AP57" s="367">
        <v>115050</v>
      </c>
      <c r="AQ57" s="368">
        <v>1</v>
      </c>
      <c r="AR57" s="369">
        <v>-0.7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326669</v>
      </c>
      <c r="AN58" s="373">
        <v>30233</v>
      </c>
      <c r="AO58" s="374">
        <v>12.8</v>
      </c>
      <c r="AP58" s="375">
        <v>53792</v>
      </c>
      <c r="AQ58" s="376">
        <v>1.2</v>
      </c>
      <c r="AR58" s="377">
        <v>11.6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1397596</v>
      </c>
      <c r="AN59" s="365">
        <v>132160</v>
      </c>
      <c r="AO59" s="366">
        <v>47.1</v>
      </c>
      <c r="AP59" s="367">
        <v>118252</v>
      </c>
      <c r="AQ59" s="368">
        <v>2.8</v>
      </c>
      <c r="AR59" s="369">
        <v>44.3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640559</v>
      </c>
      <c r="AN60" s="373">
        <v>60573</v>
      </c>
      <c r="AO60" s="374">
        <v>100.4</v>
      </c>
      <c r="AP60" s="375">
        <v>49994</v>
      </c>
      <c r="AQ60" s="376">
        <v>-7.1</v>
      </c>
      <c r="AR60" s="377">
        <v>107.5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1251249</v>
      </c>
      <c r="AN61" s="380">
        <v>113746</v>
      </c>
      <c r="AO61" s="381">
        <v>-0.6</v>
      </c>
      <c r="AP61" s="382">
        <v>109699</v>
      </c>
      <c r="AQ61" s="383">
        <v>-0.9</v>
      </c>
      <c r="AR61" s="369">
        <v>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424039</v>
      </c>
      <c r="AN62" s="373">
        <v>38722</v>
      </c>
      <c r="AO62" s="374">
        <v>29.4</v>
      </c>
      <c r="AP62" s="375">
        <v>52231</v>
      </c>
      <c r="AQ62" s="376">
        <v>-4</v>
      </c>
      <c r="AR62" s="377">
        <v>33.4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6TNC7KwNuyXqhkfosHaPdt68q+jaxByk1tOeyVQ3niKer+wOrcUgKLWgVtLRoOICaDZGySA7vK2QyqJ+zicY8w==" saltValue="T37C5lJawrFhqqpLbd0B9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042RUvPAPUxCZB8FLaSe8ZtAX4qGPQBZxsQ0FH99GMYjsbhUx27RzDTHQk6UR/KIEWSvyMcIfUPWPzNaT/TtAQ==" saltValue="GS+NFWd7y1uvpbEXqtIG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NvqgN6TfE5V1U0OKCTaDVJjaRaNLjmsU2mcfxTbUOdDlUK1dJEFzul4ycpitaj3xoS60/YWxItYB2C0Ke49kjA==" saltValue="mjOQMHGRnhPrpWuC9sEOT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2" t="s">
        <v>3</v>
      </c>
      <c r="D47" s="1232"/>
      <c r="E47" s="1233"/>
      <c r="F47" s="11">
        <v>7.99</v>
      </c>
      <c r="G47" s="12">
        <v>8.23</v>
      </c>
      <c r="H47" s="12">
        <v>6.79</v>
      </c>
      <c r="I47" s="12">
        <v>6.98</v>
      </c>
      <c r="J47" s="13">
        <v>3.99</v>
      </c>
    </row>
    <row r="48" spans="2:10" ht="57.75" customHeight="1" x14ac:dyDescent="0.15">
      <c r="B48" s="14"/>
      <c r="C48" s="1234" t="s">
        <v>4</v>
      </c>
      <c r="D48" s="1234"/>
      <c r="E48" s="1235"/>
      <c r="F48" s="15">
        <v>4.1100000000000003</v>
      </c>
      <c r="G48" s="16">
        <v>4.59</v>
      </c>
      <c r="H48" s="16">
        <v>3.02</v>
      </c>
      <c r="I48" s="16">
        <v>2.97</v>
      </c>
      <c r="J48" s="17">
        <v>3.23</v>
      </c>
    </row>
    <row r="49" spans="2:10" ht="57.75" customHeight="1" thickBot="1" x14ac:dyDescent="0.2">
      <c r="B49" s="18"/>
      <c r="C49" s="1236" t="s">
        <v>5</v>
      </c>
      <c r="D49" s="1236"/>
      <c r="E49" s="1237"/>
      <c r="F49" s="19">
        <v>2.06</v>
      </c>
      <c r="G49" s="20">
        <v>0.37</v>
      </c>
      <c r="H49" s="20" t="s">
        <v>551</v>
      </c>
      <c r="I49" s="20" t="s">
        <v>552</v>
      </c>
      <c r="J49" s="21" t="s">
        <v>553</v>
      </c>
    </row>
    <row r="50" spans="2:10" ht="13.5" customHeight="1" x14ac:dyDescent="0.15"/>
  </sheetData>
  <sheetProtection algorithmName="SHA-512" hashValue="NXcy+VOHj/YYMTXL6m7NQvJsWjzCn10YRUxD0d3k1GGEsqp8FRUoOXZW8OTR1C2D+RQA3qg3hD34U3jhBbAeLQ==" saltValue="DitM+YTWPpoKIEZokbPi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2021-10-18T06:12:15Z</cp:lastPrinted>
  <dcterms:created xsi:type="dcterms:W3CDTF">2021-02-05T03:51:42Z</dcterms:created>
  <dcterms:modified xsi:type="dcterms:W3CDTF">2021-10-18T06:23:58Z</dcterms:modified>
  <cp:category/>
</cp:coreProperties>
</file>