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総務課\財政管理担当\決算統計\R1\情報公開\１０月公表分\提出\"/>
    </mc:Choice>
  </mc:AlternateContent>
  <xr:revisionPtr revIDLastSave="0" documentId="13_ncr:1_{E9D4CD8E-C04D-4358-9272-1DB03DEAE13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<sst xmlns="http://schemas.openxmlformats.org/spreadsheetml/2006/main" count="1083" uniqueCount="602">
  <si>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</si>
  <si>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</si>
  <si>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</si>
  <si>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</si>
  <si>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</si>
  <si>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</si>
  <si>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</si>
  <si>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</si>
  <si>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</si>
  <si>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</si>
  <si>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</si>
  <si>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</si>
  <si>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</si>
  <si>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</si>
  <si>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</si>
  <si>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</si>
  <si>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</si>
  <si>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</si>
  <si>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</si>
  <si>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</si>
  <si>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</si>
  <si>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</si>
  <si>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</si>
  <si>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</si>
  <si>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</si>
  <si>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</si>
  <si>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</si>
  <si>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</si>
  <si>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</si>
  <si>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</si>
  <si>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</si>
  <si>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</si>
  <si>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</si>
  <si>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</si>
  <si>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</si>
  <si>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</si>
  <si>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</si>
  <si>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</si>
  <si>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</si>
  <si>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</si>
  <si>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</si>
  <si>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</si>
  <si>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</si>
  <si>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</si>
  <si>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</si>
  <si>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</si>
  <si>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</si>
  <si>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</si>
  <si>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</si>
  <si>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</si>
  <si>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</si>
  <si>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</si>
  <si>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</si>
  <si>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</si>
  <si>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</si>
  <si>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</si>
  <si>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</si>
  <si>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</si>
  <si>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</si>
  <si>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</si>
  <si>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</si>
  <si>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</si>
  <si>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</si>
  <si>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</si>
  <si>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</si>
  <si>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</si>
  <si>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</si>
  <si>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</si>
  <si>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</si>
  <si>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</si>
  <si>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</si>
  <si>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</si>
  <si>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</si>
  <si>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</si>
  <si>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</si>
  <si>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</si>
  <si>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</si>
  <si>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</si>
  <si>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</si>
  <si>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</si>
  <si>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</si>
  <si>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</si>
  <si>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</si>
  <si>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</si>
  <si>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</si>
  <si>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</si>
  <si>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</si>
  <si>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</si>
  <si>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</si>
  <si>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</si>
  <si>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</si>
  <si>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</si>
  <si>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</si>
  <si>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</si>
  <si>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</si>
  <si>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</si>
  <si>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</si>
  <si>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</si>
  <si>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</si>
  <si>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</si>
  <si>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</si>
  <si>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</si>
  <si>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</si>
  <si>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</si>
  <si>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</si>
  <si>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</si>
  <si>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</si>
  <si>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</si>
  <si>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</si>
  <si>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</si>
  <si>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</si>
  <si>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</si>
  <si>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</si>
  <si>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</si>
  <si>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</si>
  <si>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</si>
  <si>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</si>
  <si>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</si>
  <si>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</si>
  <si>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</si>
  <si>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</si>
  <si>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</si>
  <si>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</si>
  <si>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</si>
  <si>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</si>
  <si>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</si>
  <si>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</si>
  <si>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</si>
  <si>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</si>
  <si>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</si>
  <si>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</si>
  <si>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</si>
  <si>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</si>
  <si>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</si>
  <si>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</si>
  <si>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</si>
  <si>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</si>
  <si>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</si>
  <si>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</si>
  <si>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</si>
  <si>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</si>
  <si>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</si>
  <si>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</si>
  <si>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</si>
  <si>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</si>
  <si>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</si>
  <si>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</si>
  <si>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</si>
  <si>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</si>
  <si>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</si>
  <si>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</si>
  <si>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</si>
  <si>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</si>
  <si>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</si>
  <si>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</si>
  <si>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</si>
  <si>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</si>
  <si>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</si>
  <si>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</si>
  <si>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</si>
  <si>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</si>
  <si>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</si>
  <si>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</si>
  <si>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</si>
  <si>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</si>
  <si>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</si>
  <si>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</si>
  <si>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</si>
  <si>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</si>
  <si>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</si>
  <si>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</si>
  <si>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</si>
  <si>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</si>
  <si>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</si>
  <si>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</si>
  <si>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</si>
  <si>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</si>
  <si>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</si>
  <si>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</si>
  <si>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</si>
  <si>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</si>
  <si>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</si>
  <si>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</si>
  <si>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</si>
  <si>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</si>
  <si>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</si>
  <si>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</si>
  <si>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</si>
  <si>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</si>
  <si>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</si>
  <si>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</si>
  <si>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</si>
  <si>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</si>
  <si>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</si>
  <si>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</si>
  <si>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</si>
  <si>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</si>
  <si>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</si>
  <si>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</si>
  <si>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</si>
  <si>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</si>
  <si>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</si>
  <si>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</si>
  <si>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</si>
  <si>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</si>
  <si>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</si>
  <si>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</si>
  <si>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</si>
  <si>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</si>
  <si>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</si>
  <si>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</si>
  <si>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</si>
  <si>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島根県飯南町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</si>
  <si>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</si>
  <si>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</si>
  <si>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</si>
  <si>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</si>
  <si>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</si>
  <si>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</si>
  <si>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</si>
  <si>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</si>
  <si>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</si>
  <si>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</si>
  <si>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</si>
  <si>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</si>
  <si>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</si>
  <si>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</si>
  <si>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</si>
  <si>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</si>
  <si>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</si>
  <si>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</si>
  <si>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</si>
  <si>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</si>
  <si>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</si>
  <si>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</si>
  <si>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</si>
  <si>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</si>
  <si>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</si>
  <si>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</si>
  <si>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</si>
  <si>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</si>
  <si>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</si>
  <si>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</si>
  <si>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</si>
  <si>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</si>
  <si>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</si>
  <si>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</si>
  <si>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</si>
  <si>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</si>
  <si>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</si>
  <si>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</si>
  <si>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</si>
  <si>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</si>
  <si>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</si>
  <si>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</si>
  <si>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</si>
  <si>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</si>
  <si>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</si>
  <si>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</si>
  <si>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</si>
  <si>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</si>
  <si>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</si>
  <si>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</si>
  <si>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</si>
  <si>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</si>
  <si>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</si>
  <si>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</si>
  <si>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</si>
  <si>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</si>
  <si>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</si>
  <si>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</si>
  <si>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</si>
  <si>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</si>
  <si>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</si>
  <si>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</si>
  <si>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</si>
  <si>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</si>
  <si>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</si>
  <si>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</si>
  <si>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</si>
  <si>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</si>
  <si>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</si>
  <si>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</si>
  <si>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</si>
  <si>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</si>
  <si>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</si>
  <si>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</si>
  <si>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</si>
  <si>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</si>
  <si>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</si>
  <si>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</si>
  <si>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</si>
  <si>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</si>
  <si>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</si>
  <si>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</si>
  <si>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</si>
  <si>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</si>
  <si>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</si>
  <si>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</si>
  <si>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</si>
  <si>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</si>
  <si>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</si>
  <si>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</si>
  <si>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</si>
  <si>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</si>
  <si>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</si>
  <si>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</si>
  <si>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</si>
  <si>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</si>
  <si>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</si>
  <si>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</si>
  <si>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</si>
  <si>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</si>
  <si>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</si>
  <si>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</si>
  <si>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</si>
  <si>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</si>
  <si>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</si>
  <si>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</si>
  <si>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</si>
  <si>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</si>
  <si>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</si>
  <si>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</si>
  <si>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</si>
  <si>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</si>
  <si>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</si>
  <si>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</si>
  <si>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</si>
  <si>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</si>
  <si>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</si>
  <si>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</si>
  <si>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</si>
  <si>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</si>
  <si>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</si>
  <si>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</si>
  <si>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</si>
  <si>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</si>
  <si>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</si>
  <si>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</si>
  <si>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</si>
  <si>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</si>
  <si>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</si>
  <si>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</si>
  <si>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</si>
  <si>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</si>
  <si>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</si>
  <si>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</si>
  <si>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</si>
  <si>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</si>
  <si>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</si>
  <si>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</si>
  <si>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</si>
  <si>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</si>
  <si>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</si>
  <si>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</si>
  <si>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</si>
  <si>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</si>
  <si>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</si>
  <si>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</si>
  <si>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</si>
  <si>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</si>
  <si>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</si>
  <si>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</si>
  <si>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</si>
  <si>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</si>
  <si>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</si>
  <si>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</si>
  <si>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島根県飯南町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</si>
  <si>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</si>
  <si>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</si>
  <si>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</si>
  <si>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</si>
  <si>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</si>
  <si>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</si>
  <si>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</si>
  <si>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</si>
  <si>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</si>
  <si>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</si>
  <si>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</si>
  <si>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</si>
  <si>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</si>
  <si>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</si>
  <si>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</si>
  <si>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</si>
  <si>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</si>
  <si>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</si>
  <si>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</si>
  <si>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</si>
  <si>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</si>
  <si>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</si>
  <si>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</si>
  <si>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</si>
  <si>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</si>
  <si>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</si>
  <si>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</si>
  <si>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</si>
  <si>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</si>
  <si>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</si>
  <si>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</si>
  <si>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</si>
  <si>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</si>
  <si>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</si>
  <si>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</si>
  <si>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</si>
  <si>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介護保険サービス事業特別会計</t>
    <phoneticPr fontId="5"/>
  </si>
  <si>
    <t>飯南病院事業会計</t>
    <phoneticPr fontId="5"/>
  </si>
  <si>
    <t>法適用企業</t>
    <phoneticPr fontId="5"/>
  </si>
  <si>
    <t>簡易水道事業会計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</si>
  <si>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</si>
  <si>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</si>
  <si>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</si>
  <si>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</si>
  <si>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</si>
  <si>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</si>
  <si>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</si>
  <si>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</si>
  <si>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</si>
  <si>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</si>
  <si>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</si>
  <si>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</si>
  <si>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</si>
  <si>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</si>
  <si>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</si>
  <si>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</si>
  <si>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</si>
  <si>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</si>
  <si>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</si>
  <si>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</si>
  <si>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</si>
  <si>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</si>
  <si>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</si>
  <si>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</si>
  <si>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</si>
  <si>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</si>
  <si>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</si>
  <si>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</si>
  <si>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</si>
  <si>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</si>
  <si>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</si>
  <si>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</si>
  <si>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</si>
  <si>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</si>
  <si>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</si>
  <si>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</si>
  <si>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</si>
  <si>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</si>
  <si>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</si>
  <si>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</si>
  <si>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</si>
  <si>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</si>
  <si>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</si>
  <si>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</si>
  <si>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</si>
  <si>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</si>
  <si>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</si>
  <si>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</si>
  <si>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</si>
  <si>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</si>
  <si>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</si>
  <si>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</si>
  <si>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</si>
  <si>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</si>
  <si>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</si>
  <si>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</si>
  <si>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</si>
  <si>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</si>
  <si>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</si>
  <si>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</si>
  <si>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</si>
  <si>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</si>
  <si>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</si>
  <si>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</si>
  <si>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</si>
  <si>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</si>
  <si>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</si>
  <si>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</si>
  <si>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</si>
  <si>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飯南病院事業会計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</si>
  <si>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</si>
  <si>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</si>
  <si>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</si>
  <si>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</si>
  <si>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</si>
  <si>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</si>
  <si>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</si>
  <si>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</si>
  <si>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</si>
  <si>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</si>
  <si>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</si>
  <si>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</si>
  <si>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</si>
  <si>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</si>
  <si>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</si>
  <si>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</si>
  <si>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</si>
  <si>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</si>
  <si>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</si>
  <si>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</si>
  <si>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</si>
  <si>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</si>
  <si>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</si>
  <si>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</si>
  <si>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</si>
  <si>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</si>
  <si>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</si>
  <si>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</si>
  <si>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</si>
  <si>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</si>
  <si>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</si>
  <si>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</si>
  <si>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</si>
  <si>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</si>
  <si>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</si>
  <si>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</si>
  <si>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</si>
  <si>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</si>
  <si>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</si>
  <si>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</si>
  <si>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</si>
  <si>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</si>
  <si>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</si>
  <si>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</si>
  <si>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</si>
  <si>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</si>
  <si>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</si>
  <si>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</si>
  <si>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</si>
  <si>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</si>
  <si>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</si>
  <si>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</si>
  <si>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</si>
  <si>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</si>
  <si>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</si>
  <si>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</si>
  <si>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</si>
  <si>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</si>
  <si>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</si>
  <si>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</si>
  <si>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</si>
  <si>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</si>
  <si>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</si>
  <si>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</si>
  <si>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</si>
  <si>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</si>
  <si>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</si>
  <si>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</si>
  <si>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</si>
  <si>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</si>
  <si>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</si>
  <si>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</si>
  <si>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</si>
  <si>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</si>
  <si>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</si>
  <si>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</si>
  <si>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</si>
  <si>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</si>
  <si>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</si>
  <si>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</si>
  <si>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</si>
  <si>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</si>
  <si>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</si>
  <si>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</si>
  <si>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</si>
  <si>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飯南病院事業会計</t>
  </si>
  <si>
    <t>一般会計</t>
  </si>
  <si>
    <t>下水道事業会計</t>
  </si>
  <si>
    <t>簡易水道事業会計</t>
  </si>
  <si>
    <t>国民健康保険事業特別会計</t>
  </si>
  <si>
    <t>介護保険サービス事業特別会計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</si>
  <si>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</si>
  <si>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</si>
  <si>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</si>
  <si>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</si>
  <si>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</si>
  <si>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</si>
  <si>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</si>
  <si>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</si>
  <si>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</si>
  <si>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雲南市・飯南町事務組合</t>
    <rPh sb="0" eb="3">
      <t>ウンナンシ</t>
    </rPh>
    <rPh sb="4" eb="7">
      <t>イイナンチョウ</t>
    </rPh>
    <rPh sb="7" eb="9">
      <t>ジム</t>
    </rPh>
    <rPh sb="9" eb="11">
      <t>クミアイ</t>
    </rPh>
    <phoneticPr fontId="2"/>
  </si>
  <si>
    <t>島根県市町村総合事務組合</t>
    <rPh sb="0" eb="2">
      <t>シマネ</t>
    </rPh>
    <rPh sb="2" eb="3">
      <t>ケン</t>
    </rPh>
    <rPh sb="3" eb="6">
      <t>シチョウソン</t>
    </rPh>
    <rPh sb="6" eb="8">
      <t>ソウゴウ</t>
    </rPh>
    <rPh sb="8" eb="10">
      <t>ジム</t>
    </rPh>
    <rPh sb="10" eb="12">
      <t>クミアイ</t>
    </rPh>
    <phoneticPr fontId="2"/>
  </si>
  <si>
    <t>雲南広域連合（普）</t>
    <rPh sb="0" eb="2">
      <t>ウンナン</t>
    </rPh>
    <rPh sb="2" eb="4">
      <t>コウイキ</t>
    </rPh>
    <rPh sb="4" eb="6">
      <t>レンゴウ</t>
    </rPh>
    <rPh sb="7" eb="8">
      <t>フ</t>
    </rPh>
    <phoneticPr fontId="2"/>
  </si>
  <si>
    <t>雲南広域連合（介護）</t>
    <rPh sb="0" eb="2">
      <t>ウンナン</t>
    </rPh>
    <rPh sb="2" eb="4">
      <t>コウイキ</t>
    </rPh>
    <rPh sb="4" eb="6">
      <t>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</si>
  <si>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</si>
  <si>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</si>
  <si>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</si>
  <si>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まちづくり基金</t>
    <rPh sb="5" eb="7">
      <t>キキン</t>
    </rPh>
    <phoneticPr fontId="5"/>
  </si>
  <si>
    <t>ふるさと応援基金</t>
    <rPh sb="4" eb="6">
      <t>オウエン</t>
    </rPh>
    <rPh sb="6" eb="8">
      <t>キキン</t>
    </rPh>
    <phoneticPr fontId="5"/>
  </si>
  <si>
    <t>福祉基金</t>
    <rPh sb="0" eb="2">
      <t>フクシ</t>
    </rPh>
    <rPh sb="2" eb="4">
      <t>キキン</t>
    </rPh>
    <phoneticPr fontId="5"/>
  </si>
  <si>
    <t>ふるさとの森管理基金</t>
    <rPh sb="5" eb="6">
      <t>モリ</t>
    </rPh>
    <rPh sb="6" eb="8">
      <t>カンリ</t>
    </rPh>
    <rPh sb="8" eb="10">
      <t>キキン</t>
    </rPh>
    <phoneticPr fontId="5"/>
  </si>
  <si>
    <t>自然環境保全対策基金</t>
    <rPh sb="0" eb="2">
      <t>シゼン</t>
    </rPh>
    <rPh sb="2" eb="4">
      <t>カンキョウ</t>
    </rPh>
    <rPh sb="4" eb="6">
      <t>ホゼン</t>
    </rPh>
    <rPh sb="6" eb="8">
      <t>タイサク</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</si>
  <si>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</si>
  <si>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</si>
  <si>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</si>
  <si>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</si>
  <si>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</si>
  <si>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</si>
  <si>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</si>
  <si>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</si>
  <si>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</si>
  <si>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</si>
  <si>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将来負担比率は50％付近で推移していますが、実質公債費比率は平成30年度決算から上昇（悪化）に転じています。
　平成30年度から令和元年度にかけては光ケーブルの整備を、令和2年度には来島拠点複合施設の建築工事を実施しているため町債残高はさらに増加する見込みで、引き続き繰上償還を実施していかなければ両比率とも上昇（悪化）する見込みです。
　今後も計画的な事業実施による町債の発行抑制や平準化、繰上償還により町債残高を削減することで、両指標の改善に努めていきます。</t>
    <rPh sb="101" eb="103">
      <t>ケンチク</t>
    </rPh>
    <rPh sb="131" eb="132">
      <t>ヒ</t>
    </rPh>
    <rPh sb="133" eb="134">
      <t>ツヅ</t>
    </rPh>
    <rPh sb="135" eb="137">
      <t>クリアゲ</t>
    </rPh>
    <rPh sb="137" eb="139">
      <t>ショウカン</t>
    </rPh>
    <rPh sb="140" eb="142">
      <t>ジッシ</t>
    </rPh>
    <phoneticPr fontId="5"/>
  </si>
  <si>
    <t>　類似団体平均と比較すると、、将来負担比率は類似団体平均より高く、有形固定資産減価償却率は類似団体平均より低い状況です。
　令和元年度は、光ケーブル等の大規模な建設事業の実施のために発行した町債が元利償還額（返済額）を大きく上回り、町債残高が昨年度から約6憶円増加したことなどから、将来負担比率が上昇（悪化）しました。
　基本的には、今後、本指標はグラフ右下に向かって推移していくものと考えますが、公共施設の計画的な更新や統廃合、複合化、多機能化を進めることにより、有形固定資産減価償却率の上昇をできる限り抑えながら、新規に発行する町債の抑制や繰上償還による町債残高の削減などにより将来負担の削減に努めていきます。</t>
    <rPh sb="62" eb="64">
      <t>レイワ</t>
    </rPh>
    <rPh sb="64" eb="66">
      <t>ガンネン</t>
    </rPh>
    <rPh sb="66" eb="67">
      <t>ド</t>
    </rPh>
    <rPh sb="69" eb="70">
      <t>ヒカリ</t>
    </rPh>
    <rPh sb="74" eb="75">
      <t>トウ</t>
    </rPh>
    <rPh sb="76" eb="79">
      <t>ダイキボ</t>
    </rPh>
    <rPh sb="80" eb="82">
      <t>ケンセツ</t>
    </rPh>
    <rPh sb="82" eb="84">
      <t>ジギョウ</t>
    </rPh>
    <rPh sb="85" eb="87">
      <t>ジッシ</t>
    </rPh>
    <rPh sb="91" eb="93">
      <t>ハッコウ</t>
    </rPh>
    <rPh sb="95" eb="97">
      <t>チョウサイ</t>
    </rPh>
    <rPh sb="98" eb="100">
      <t>ガンリ</t>
    </rPh>
    <rPh sb="100" eb="102">
      <t>ショウカン</t>
    </rPh>
    <rPh sb="102" eb="103">
      <t>ガク</t>
    </rPh>
    <rPh sb="104" eb="106">
      <t>ヘンサイ</t>
    </rPh>
    <rPh sb="106" eb="107">
      <t>ガク</t>
    </rPh>
    <rPh sb="109" eb="110">
      <t>オオ</t>
    </rPh>
    <rPh sb="112" eb="114">
      <t>ウワマワ</t>
    </rPh>
    <rPh sb="118" eb="120">
      <t>ザンダカ</t>
    </rPh>
    <rPh sb="121" eb="124">
      <t>サクネンド</t>
    </rPh>
    <rPh sb="126" eb="127">
      <t>ヤク</t>
    </rPh>
    <rPh sb="128" eb="129">
      <t>オク</t>
    </rPh>
    <rPh sb="129" eb="130">
      <t>エン</t>
    </rPh>
    <rPh sb="130" eb="132">
      <t>ゾウカ</t>
    </rPh>
    <rPh sb="141" eb="143">
      <t>ショウライ</t>
    </rPh>
    <rPh sb="143" eb="145">
      <t>フタン</t>
    </rPh>
    <rPh sb="145" eb="147">
      <t>ヒリツ</t>
    </rPh>
    <rPh sb="148" eb="150">
      <t>ジョウショウ</t>
    </rPh>
    <rPh sb="151" eb="153">
      <t>アッカ</t>
    </rPh>
    <rPh sb="161" eb="164">
      <t>キホンテキ</t>
    </rPh>
    <rPh sb="167" eb="169">
      <t>コンゴ</t>
    </rPh>
    <rPh sb="193" eb="194">
      <t>カンガ</t>
    </rPh>
    <rPh sb="279" eb="280">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</si>
</sst>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F6863AA-F82D-4745-899C-A11933623C3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47BC-4301-9D65-13AF176764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507778</c:v>
                </c:pt>
                <c:pt idx="1">
                  <c:v>408030</c:v>
                </c:pt>
                <c:pt idx="2">
                  <c:v>313769</c:v>
                </c:pt>
                <c:pt idx="3">
                  <c:v>377236</c:v>
                </c:pt>
                <c:pt idx="4">
                  <c:v>477727</c:v>
                </c:pt>
              </c:numCache>
            </c:numRef>
          </c:val>
          <c:smooth val="0"/>
          <c:extLst>
            <c:ext xmlns:c16="http://schemas.microsoft.com/office/drawing/2014/chart" uri="{C3380CC4-5D6E-409C-BE32-E72D297353CC}">
              <c16:uniqueId val="{00000001-47BC-4301-9D65-13AF176764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2.77</c:v>
                </c:pt>
                <c:pt idx="1">
                  <c:v>1.94</c:v>
                </c:pt>
                <c:pt idx="2">
                  <c:v>2.4300000000000002</c:v>
                </c:pt>
                <c:pt idx="3">
                  <c:v>2.12</c:v>
                </c:pt>
                <c:pt idx="4">
                  <c:v>1.81</c:v>
                </c:pt>
              </c:numCache>
            </c:numRef>
          </c:val>
          <c:extLst>
            <c:ext xmlns:c16="http://schemas.microsoft.com/office/drawing/2014/chart" uri="{C3380CC4-5D6E-409C-BE32-E72D297353CC}">
              <c16:uniqueId val="{00000000-278A-4DB4-A4C0-F66116C516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14.29</c:v>
                </c:pt>
                <c:pt idx="1">
                  <c:v>14.89</c:v>
                </c:pt>
                <c:pt idx="2">
                  <c:v>15.18</c:v>
                </c:pt>
                <c:pt idx="3">
                  <c:v>15.14</c:v>
                </c:pt>
                <c:pt idx="4">
                  <c:v>15.07</c:v>
                </c:pt>
              </c:numCache>
            </c:numRef>
          </c:val>
          <c:extLst>
            <c:ext xmlns:c16="http://schemas.microsoft.com/office/drawing/2014/chart" uri="{C3380CC4-5D6E-409C-BE32-E72D297353CC}">
              <c16:uniqueId val="{00000001-278A-4DB4-A4C0-F66116C516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9.48</c:v>
                </c:pt>
                <c:pt idx="1">
                  <c:v>4.17</c:v>
                </c:pt>
                <c:pt idx="2">
                  <c:v>2.85</c:v>
                </c:pt>
                <c:pt idx="3">
                  <c:v>3.31</c:v>
                </c:pt>
                <c:pt idx="4">
                  <c:v>3.78</c:v>
                </c:pt>
              </c:numCache>
            </c:numRef>
          </c:val>
          <c:smooth val="0"/>
          <c:extLst>
            <c:ext xmlns:c16="http://schemas.microsoft.com/office/drawing/2014/chart" uri="{C3380CC4-5D6E-409C-BE32-E72D297353CC}">
              <c16:uniqueId val="{00000002-278A-4DB4-A4C0-F66116C516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0.27</c:v>
                </c:pt>
                <c:pt idx="2">
                  <c:v>#N/A</c:v>
                </c:pt>
                <c:pt idx="3">
                  <c:v>0.25</c:v>
                </c:pt>
                <c:pt idx="4">
                  <c:v>#N/A</c:v>
                </c:pt>
                <c:pt idx="5">
                  <c:v>0.08</c:v>
                </c:pt>
                <c:pt idx="6">
                  <c:v>#N/A</c:v>
                </c:pt>
                <c:pt idx="7">
                  <c:v>2.48</c:v>
                </c:pt>
                <c:pt idx="8">
                  <c:v>0</c:v>
                </c:pt>
                <c:pt idx="9">
                  <c:v>0</c:v>
                </c:pt>
              </c:numCache>
            </c:numRef>
          </c:val>
          <c:extLst>
            <c:ext xmlns:c16="http://schemas.microsoft.com/office/drawing/2014/chart" uri="{C3380CC4-5D6E-409C-BE32-E72D297353CC}">
              <c16:uniqueId val="{00000000-705D-4DC5-ACB2-33842095F6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5D-4DC5-ACB2-33842095F6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5D-4DC5-ACB2-33842095F67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0.02</c:v>
                </c:pt>
                <c:pt idx="4">
                  <c:v>#N/A</c:v>
                </c:pt>
                <c:pt idx="5">
                  <c:v>0.03</c:v>
                </c:pt>
                <c:pt idx="6">
                  <c:v>#N/A</c:v>
                </c:pt>
                <c:pt idx="7">
                  <c:v>0</c:v>
                </c:pt>
                <c:pt idx="8">
                  <c:v>#N/A</c:v>
                </c:pt>
                <c:pt idx="9">
                  <c:v>0.01</c:v>
                </c:pt>
              </c:numCache>
            </c:numRef>
          </c:val>
          <c:extLst>
            <c:ext xmlns:c16="http://schemas.microsoft.com/office/drawing/2014/chart" uri="{C3380CC4-5D6E-409C-BE32-E72D297353CC}">
              <c16:uniqueId val="{00000003-705D-4DC5-ACB2-33842095F671}"/>
            </c:ext>
          </c:extLst>
        </c:ser>
        <c:ser>
          <c:idx val="4"/>
          <c:order val="4"/>
          <c:tx>
            <c:strRef>
              <c:f>データシート!$A$31</c:f>
              <c:strCache>
                <c:ptCount val="1"/>
                <c:pt idx="0">
                  <c:v>介護保険サービス事業特別会計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0.1</c:v>
                </c:pt>
                <c:pt idx="4">
                  <c:v>#N/A</c:v>
                </c:pt>
                <c:pt idx="5">
                  <c:v>0.09</c:v>
                </c:pt>
                <c:pt idx="6">
                  <c:v>#N/A</c:v>
                </c:pt>
                <c:pt idx="7">
                  <c:v>0.08</c:v>
                </c:pt>
                <c:pt idx="8">
                  <c:v>#N/A</c:v>
                </c:pt>
                <c:pt idx="9">
                  <c:v>7.0000000000000007E-2</c:v>
                </c:pt>
              </c:numCache>
            </c:numRef>
          </c:val>
          <c:extLst>
            <c:ext xmlns:c16="http://schemas.microsoft.com/office/drawing/2014/chart" uri="{C3380CC4-5D6E-409C-BE32-E72D297353CC}">
              <c16:uniqueId val="{00000004-705D-4DC5-ACB2-33842095F67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0.63</c:v>
                </c:pt>
                <c:pt idx="6">
                  <c:v>#N/A</c:v>
                </c:pt>
                <c:pt idx="7">
                  <c:v>7.0000000000000007E-2</c:v>
                </c:pt>
                <c:pt idx="8">
                  <c:v>#N/A</c:v>
                </c:pt>
                <c:pt idx="9">
                  <c:v>0.11</c:v>
                </c:pt>
              </c:numCache>
            </c:numRef>
          </c:val>
          <c:extLst>
            <c:ext xmlns:c16="http://schemas.microsoft.com/office/drawing/2014/chart" uri="{C3380CC4-5D6E-409C-BE32-E72D297353CC}">
              <c16:uniqueId val="{00000005-705D-4DC5-ACB2-33842095F671}"/>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0.48</c:v>
                </c:pt>
              </c:numCache>
            </c:numRef>
          </c:val>
          <c:extLst>
            <c:ext xmlns:c16="http://schemas.microsoft.com/office/drawing/2014/chart" uri="{C3380CC4-5D6E-409C-BE32-E72D297353CC}">
              <c16:uniqueId val="{00000006-705D-4DC5-ACB2-33842095F67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0.83</c:v>
                </c:pt>
              </c:numCache>
            </c:numRef>
          </c:val>
          <c:extLst>
            <c:ext xmlns:c16="http://schemas.microsoft.com/office/drawing/2014/chart" uri="{C3380CC4-5D6E-409C-BE32-E72D297353CC}">
              <c16:uniqueId val="{00000007-705D-4DC5-ACB2-33842095F67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2.77</c:v>
                </c:pt>
                <c:pt idx="2">
                  <c:v>#N/A</c:v>
                </c:pt>
                <c:pt idx="3">
                  <c:v>1.93</c:v>
                </c:pt>
                <c:pt idx="4">
                  <c:v>#N/A</c:v>
                </c:pt>
                <c:pt idx="5">
                  <c:v>2.4300000000000002</c:v>
                </c:pt>
                <c:pt idx="6">
                  <c:v>#N/A</c:v>
                </c:pt>
                <c:pt idx="7">
                  <c:v>2.11</c:v>
                </c:pt>
                <c:pt idx="8">
                  <c:v>#N/A</c:v>
                </c:pt>
                <c:pt idx="9">
                  <c:v>1.81</c:v>
                </c:pt>
              </c:numCache>
            </c:numRef>
          </c:val>
          <c:extLst>
            <c:ext xmlns:c16="http://schemas.microsoft.com/office/drawing/2014/chart" uri="{C3380CC4-5D6E-409C-BE32-E72D297353CC}">
              <c16:uniqueId val="{00000008-705D-4DC5-ACB2-33842095F671}"/>
            </c:ext>
          </c:extLst>
        </c:ser>
        <c:ser>
          <c:idx val="9"/>
          <c:order val="9"/>
          <c:tx>
            <c:strRef>
              <c:f>データシート!$A$36</c:f>
              <c:strCache>
                <c:ptCount val="1"/>
                <c:pt idx="0">
                  <c:v>飯南病院事業会計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6.96</c:v>
                </c:pt>
                <c:pt idx="2">
                  <c:v>#N/A</c:v>
                </c:pt>
                <c:pt idx="3">
                  <c:v>8.64</c:v>
                </c:pt>
                <c:pt idx="4">
                  <c:v>#N/A</c:v>
                </c:pt>
                <c:pt idx="5">
                  <c:v>8.73</c:v>
                </c:pt>
                <c:pt idx="6">
                  <c:v>#N/A</c:v>
                </c:pt>
                <c:pt idx="7">
                  <c:v>9.5500000000000007</c:v>
                </c:pt>
                <c:pt idx="8">
                  <c:v>#N/A</c:v>
                </c:pt>
                <c:pt idx="9">
                  <c:v>9.81</c:v>
                </c:pt>
              </c:numCache>
            </c:numRef>
          </c:val>
          <c:extLst>
            <c:ext xmlns:c16="http://schemas.microsoft.com/office/drawing/2014/chart" uri="{C3380CC4-5D6E-409C-BE32-E72D297353CC}">
              <c16:uniqueId val="{00000009-705D-4DC5-ACB2-33842095F6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1245</c:v>
                </c:pt>
                <c:pt idx="5">
                  <c:v>1188</c:v>
                </c:pt>
                <c:pt idx="8">
                  <c:v>1101</c:v>
                </c:pt>
                <c:pt idx="11">
                  <c:v>1141</c:v>
                </c:pt>
                <c:pt idx="14">
                  <c:v>1087</c:v>
                </c:pt>
              </c:numCache>
            </c:numRef>
          </c:val>
          <c:extLst>
            <c:ext xmlns:c16="http://schemas.microsoft.com/office/drawing/2014/chart" uri="{C3380CC4-5D6E-409C-BE32-E72D297353CC}">
              <c16:uniqueId val="{00000000-3BE6-4751-9952-AF1E587EF2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E6-4751-9952-AF1E587EF2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c:v>
                </c:pt>
                <c:pt idx="3">
                  <c:v>20</c:v>
                </c:pt>
                <c:pt idx="6">
                  <c:v>8</c:v>
                </c:pt>
                <c:pt idx="9">
                  <c:v>7</c:v>
                </c:pt>
                <c:pt idx="12">
                  <c:v>3</c:v>
                </c:pt>
              </c:numCache>
            </c:numRef>
          </c:val>
          <c:extLst>
            <c:ext xmlns:c16="http://schemas.microsoft.com/office/drawing/2014/chart" uri="{C3380CC4-5D6E-409C-BE32-E72D297353CC}">
              <c16:uniqueId val="{00000002-3BE6-4751-9952-AF1E587EF2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48</c:v>
                </c:pt>
                <c:pt idx="3">
                  <c:v>40</c:v>
                </c:pt>
                <c:pt idx="6">
                  <c:v>35</c:v>
                </c:pt>
                <c:pt idx="9">
                  <c:v>18</c:v>
                </c:pt>
                <c:pt idx="12">
                  <c:v>12</c:v>
                </c:pt>
              </c:numCache>
            </c:numRef>
          </c:val>
          <c:extLst>
            <c:ext xmlns:c16="http://schemas.microsoft.com/office/drawing/2014/chart" uri="{C3380CC4-5D6E-409C-BE32-E72D297353CC}">
              <c16:uniqueId val="{00000003-3BE6-4751-9952-AF1E587EF2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321</c:v>
                </c:pt>
                <c:pt idx="3">
                  <c:v>308</c:v>
                </c:pt>
                <c:pt idx="6">
                  <c:v>337</c:v>
                </c:pt>
                <c:pt idx="9">
                  <c:v>376</c:v>
                </c:pt>
                <c:pt idx="12">
                  <c:v>351</c:v>
                </c:pt>
              </c:numCache>
            </c:numRef>
          </c:val>
          <c:extLst>
            <c:ext xmlns:c16="http://schemas.microsoft.com/office/drawing/2014/chart" uri="{C3380CC4-5D6E-409C-BE32-E72D297353CC}">
              <c16:uniqueId val="{00000004-3BE6-4751-9952-AF1E587EF2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E6-4751-9952-AF1E587EF2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E6-4751-9952-AF1E587EF2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1098</c:v>
                </c:pt>
                <c:pt idx="3">
                  <c:v>1082</c:v>
                </c:pt>
                <c:pt idx="6">
                  <c:v>1059</c:v>
                </c:pt>
                <c:pt idx="9">
                  <c:v>1114</c:v>
                </c:pt>
                <c:pt idx="12">
                  <c:v>1034</c:v>
                </c:pt>
              </c:numCache>
            </c:numRef>
          </c:val>
          <c:extLst>
            <c:ext xmlns:c16="http://schemas.microsoft.com/office/drawing/2014/chart" uri="{C3380CC4-5D6E-409C-BE32-E72D297353CC}">
              <c16:uniqueId val="{00000007-3BE6-4751-9952-AF1E587EF2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247</c:v>
                </c:pt>
                <c:pt idx="2">
                  <c:v>#N/A</c:v>
                </c:pt>
                <c:pt idx="3">
                  <c:v>#N/A</c:v>
                </c:pt>
                <c:pt idx="4">
                  <c:v>262</c:v>
                </c:pt>
                <c:pt idx="5">
                  <c:v>#N/A</c:v>
                </c:pt>
                <c:pt idx="6">
                  <c:v>#N/A</c:v>
                </c:pt>
                <c:pt idx="7">
                  <c:v>338</c:v>
                </c:pt>
                <c:pt idx="8">
                  <c:v>#N/A</c:v>
                </c:pt>
                <c:pt idx="9">
                  <c:v>#N/A</c:v>
                </c:pt>
                <c:pt idx="10">
                  <c:v>374</c:v>
                </c:pt>
                <c:pt idx="11">
                  <c:v>#N/A</c:v>
                </c:pt>
                <c:pt idx="12">
                  <c:v>#N/A</c:v>
                </c:pt>
                <c:pt idx="13">
                  <c:v>313</c:v>
                </c:pt>
                <c:pt idx="14">
                  <c:v>#N/A</c:v>
                </c:pt>
              </c:numCache>
            </c:numRef>
          </c:val>
          <c:smooth val="0"/>
          <c:extLst>
            <c:ext xmlns:c16="http://schemas.microsoft.com/office/drawing/2014/chart" uri="{C3380CC4-5D6E-409C-BE32-E72D297353CC}">
              <c16:uniqueId val="{00000008-3BE6-4751-9952-AF1E587EF2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9947</c:v>
                </c:pt>
                <c:pt idx="5">
                  <c:v>10564</c:v>
                </c:pt>
                <c:pt idx="8">
                  <c:v>10330</c:v>
                </c:pt>
                <c:pt idx="11">
                  <c:v>10316</c:v>
                </c:pt>
                <c:pt idx="14">
                  <c:v>10624</c:v>
                </c:pt>
              </c:numCache>
            </c:numRef>
          </c:val>
          <c:extLst>
            <c:ext xmlns:c16="http://schemas.microsoft.com/office/drawing/2014/chart" uri="{C3380CC4-5D6E-409C-BE32-E72D297353CC}">
              <c16:uniqueId val="{00000000-1E2A-49D0-952C-EF0D9C35C8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186</c:v>
                </c:pt>
                <c:pt idx="5">
                  <c:v>137</c:v>
                </c:pt>
                <c:pt idx="8">
                  <c:v>165</c:v>
                </c:pt>
                <c:pt idx="11">
                  <c:v>232</c:v>
                </c:pt>
                <c:pt idx="14">
                  <c:v>233</c:v>
                </c:pt>
              </c:numCache>
            </c:numRef>
          </c:val>
          <c:extLst>
            <c:ext xmlns:c16="http://schemas.microsoft.com/office/drawing/2014/chart" uri="{C3380CC4-5D6E-409C-BE32-E72D297353CC}">
              <c16:uniqueId val="{00000001-1E2A-49D0-952C-EF0D9C35C8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2614</c:v>
                </c:pt>
                <c:pt idx="5">
                  <c:v>2611</c:v>
                </c:pt>
                <c:pt idx="8">
                  <c:v>2616</c:v>
                </c:pt>
                <c:pt idx="11">
                  <c:v>2510</c:v>
                </c:pt>
                <c:pt idx="14">
                  <c:v>2462</c:v>
                </c:pt>
              </c:numCache>
            </c:numRef>
          </c:val>
          <c:extLst>
            <c:ext xmlns:c16="http://schemas.microsoft.com/office/drawing/2014/chart" uri="{C3380CC4-5D6E-409C-BE32-E72D297353CC}">
              <c16:uniqueId val="{00000002-1E2A-49D0-952C-EF0D9C35C8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2A-49D0-952C-EF0D9C35C8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2A-49D0-952C-EF0D9C35C8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2A-49D0-952C-EF0D9C35C8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680</c:v>
                </c:pt>
                <c:pt idx="3">
                  <c:v>620</c:v>
                </c:pt>
                <c:pt idx="6">
                  <c:v>653</c:v>
                </c:pt>
                <c:pt idx="9">
                  <c:v>638</c:v>
                </c:pt>
                <c:pt idx="12">
                  <c:v>632</c:v>
                </c:pt>
              </c:numCache>
            </c:numRef>
          </c:val>
          <c:extLst>
            <c:ext xmlns:c16="http://schemas.microsoft.com/office/drawing/2014/chart" uri="{C3380CC4-5D6E-409C-BE32-E72D297353CC}">
              <c16:uniqueId val="{00000006-1E2A-49D0-952C-EF0D9C35C8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169</c:v>
                </c:pt>
                <c:pt idx="3">
                  <c:v>148</c:v>
                </c:pt>
                <c:pt idx="6">
                  <c:v>114</c:v>
                </c:pt>
                <c:pt idx="9">
                  <c:v>99</c:v>
                </c:pt>
                <c:pt idx="12">
                  <c:v>92</c:v>
                </c:pt>
              </c:numCache>
            </c:numRef>
          </c:val>
          <c:extLst>
            <c:ext xmlns:c16="http://schemas.microsoft.com/office/drawing/2014/chart" uri="{C3380CC4-5D6E-409C-BE32-E72D297353CC}">
              <c16:uniqueId val="{00000007-1E2A-49D0-952C-EF0D9C35C8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4289</c:v>
                </c:pt>
                <c:pt idx="3">
                  <c:v>4236</c:v>
                </c:pt>
                <c:pt idx="6">
                  <c:v>4052</c:v>
                </c:pt>
                <c:pt idx="9">
                  <c:v>3832</c:v>
                </c:pt>
                <c:pt idx="12">
                  <c:v>3723</c:v>
                </c:pt>
              </c:numCache>
            </c:numRef>
          </c:val>
          <c:extLst>
            <c:ext xmlns:c16="http://schemas.microsoft.com/office/drawing/2014/chart" uri="{C3380CC4-5D6E-409C-BE32-E72D297353CC}">
              <c16:uniqueId val="{00000008-1E2A-49D0-952C-EF0D9C35C8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c:v>
                </c:pt>
                <c:pt idx="3">
                  <c:v>16</c:v>
                </c:pt>
                <c:pt idx="6">
                  <c:v>9</c:v>
                </c:pt>
                <c:pt idx="9">
                  <c:v>5</c:v>
                </c:pt>
                <c:pt idx="12">
                  <c:v>1</c:v>
                </c:pt>
              </c:numCache>
            </c:numRef>
          </c:val>
          <c:extLst>
            <c:ext xmlns:c16="http://schemas.microsoft.com/office/drawing/2014/chart" uri="{C3380CC4-5D6E-409C-BE32-E72D297353CC}">
              <c16:uniqueId val="{00000009-1E2A-49D0-952C-EF0D9C35C8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9316</c:v>
                </c:pt>
                <c:pt idx="3">
                  <c:v>9732</c:v>
                </c:pt>
                <c:pt idx="6">
                  <c:v>9757</c:v>
                </c:pt>
                <c:pt idx="9">
                  <c:v>9925</c:v>
                </c:pt>
                <c:pt idx="12">
                  <c:v>10545</c:v>
                </c:pt>
              </c:numCache>
            </c:numRef>
          </c:val>
          <c:extLst>
            <c:ext xmlns:c16="http://schemas.microsoft.com/office/drawing/2014/chart" uri="{C3380CC4-5D6E-409C-BE32-E72D297353CC}">
              <c16:uniqueId val="{0000000A-1E2A-49D0-952C-EF0D9C35C8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1737</c:v>
                </c:pt>
                <c:pt idx="2">
                  <c:v>#N/A</c:v>
                </c:pt>
                <c:pt idx="3">
                  <c:v>#N/A</c:v>
                </c:pt>
                <c:pt idx="4">
                  <c:v>1442</c:v>
                </c:pt>
                <c:pt idx="5">
                  <c:v>#N/A</c:v>
                </c:pt>
                <c:pt idx="6">
                  <c:v>#N/A</c:v>
                </c:pt>
                <c:pt idx="7">
                  <c:v>1473</c:v>
                </c:pt>
                <c:pt idx="8">
                  <c:v>#N/A</c:v>
                </c:pt>
                <c:pt idx="9">
                  <c:v>#N/A</c:v>
                </c:pt>
                <c:pt idx="10">
                  <c:v>1442</c:v>
                </c:pt>
                <c:pt idx="11">
                  <c:v>#N/A</c:v>
                </c:pt>
                <c:pt idx="12">
                  <c:v>#N/A</c:v>
                </c:pt>
                <c:pt idx="13">
                  <c:v>1674</c:v>
                </c:pt>
                <c:pt idx="14">
                  <c:v>#N/A</c:v>
                </c:pt>
              </c:numCache>
            </c:numRef>
          </c:val>
          <c:smooth val="0"/>
          <c:extLst>
            <c:ext xmlns:c16="http://schemas.microsoft.com/office/drawing/2014/chart" uri="{C3380CC4-5D6E-409C-BE32-E72D297353CC}">
              <c16:uniqueId val="{0000000B-1E2A-49D0-952C-EF0D9C35C8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620</c:v>
                </c:pt>
                <c:pt idx="1">
                  <c:v>620</c:v>
                </c:pt>
                <c:pt idx="2">
                  <c:v>620</c:v>
                </c:pt>
              </c:numCache>
            </c:numRef>
          </c:val>
          <c:extLst>
            <c:ext xmlns:c16="http://schemas.microsoft.com/office/drawing/2014/chart" uri="{C3380CC4-5D6E-409C-BE32-E72D297353CC}">
              <c16:uniqueId val="{00000000-0739-4A72-80DD-44DDF7CD7E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977</c:v>
                </c:pt>
                <c:pt idx="1">
                  <c:v>950</c:v>
                </c:pt>
                <c:pt idx="2">
                  <c:v>953</c:v>
                </c:pt>
              </c:numCache>
            </c:numRef>
          </c:val>
          <c:extLst>
            <c:ext xmlns:c16="http://schemas.microsoft.com/office/drawing/2014/chart" uri="{C3380CC4-5D6E-409C-BE32-E72D297353CC}">
              <c16:uniqueId val="{00000001-0739-4A72-80DD-44DDF7CD7E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1826</c:v>
                </c:pt>
                <c:pt idx="1">
                  <c:v>1744</c:v>
                </c:pt>
                <c:pt idx="2">
                  <c:v>1725</c:v>
                </c:pt>
              </c:numCache>
            </c:numRef>
          </c:val>
          <c:extLst>
            <c:ext xmlns:c16="http://schemas.microsoft.com/office/drawing/2014/chart" uri="{C3380CC4-5D6E-409C-BE32-E72D297353CC}">
              <c16:uniqueId val="{00000002-0739-4A72-80DD-44DDF7CD7E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{332F36B4-E682-46BC-A9D0-5B4187E5D690}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300-4DD5-8AE3-5DFA3231C8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{C07CECBA-47C6-4402-AAEF-367F01ED28AE}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00-4DD5-8AE3-5DFA3231C8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{640555F8-FBE9-41A4-9D21-1C60C7A8111E}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00-4DD5-8AE3-5DFA3231C8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{E97225CC-E96D-4C22-839B-59D7BBE4D1D0}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00-4DD5-8AE3-5DFA3231C8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{E827C724-9881-4FB7-AAF8-D9EB6C9FECB9}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00-4DD5-8AE3-5DFA3231C8A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{A8E0FBFF-6FA3-483F-B8B2-AC360768B8DF}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300-4DD5-8AE3-5DFA3231C8A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{71C6A1C3-82B5-41CE-8765-312D5E9A10AD}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300-4DD5-8AE3-5DFA3231C8A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{4191AAB4-086F-4E30-9924-59A2692963E0}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300-4DD5-8AE3-5DFA3231C8A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{31BAEFBA-8C9E-49DC-8525-FBDA379581F3}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300-4DD5-8AE3-5DFA3231C8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42.6</c:v>
                </c:pt>
                <c:pt idx="8">
                  <c:v>47.9</c:v>
                </c:pt>
                <c:pt idx="16">
                  <c:v>49.2</c:v>
                </c:pt>
                <c:pt idx="24">
                  <c:v>50.4</c:v>
                </c:pt>
                <c:pt idx="32">
                  <c:v>51.1</c:v>
                </c:pt>
              </c:numCache>
            </c:numRef>
          </c:xVal>
          <c:yVal>
            <c:numRef>
              <c:f>公会計指標分析・財政指標組合せ分析表!$BP$51:$DC$51</c:f>
              <c:numCache>
                <c:formatCode>#,##0.0;"▲ "#,##0.0</c:formatCode>
                <c:ptCount val="40"/>
                <c:pt idx="0">
                  <c:v>55.1</c:v>
                </c:pt>
                <c:pt idx="8">
                  <c:v>47.7</c:v>
                </c:pt>
                <c:pt idx="16">
                  <c:v>49.1</c:v>
                </c:pt>
                <c:pt idx="24">
                  <c:v>48.3</c:v>
                </c:pt>
                <c:pt idx="32">
                  <c:v>54.9</c:v>
                </c:pt>
              </c:numCache>
            </c:numRef>
          </c:yVal>
          <c:smooth val="0"/>
          <c:extLst>
            <c:ext xmlns:c16="http://schemas.microsoft.com/office/drawing/2014/chart" uri="{C3380CC4-5D6E-409C-BE32-E72D297353CC}">
              <c16:uniqueId val="{00000009-6300-4DD5-8AE3-5DFA3231C8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{978E16BF-74C1-4AB3-A66C-8617BDA01D51}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300-4DD5-8AE3-5DFA3231C8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{895EF746-3781-4838-84F8-7AD5012CDBE3}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00-4DD5-8AE3-5DFA3231C8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{0977CF3B-B29C-4369-B691-5EFA48470A68}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00-4DD5-8AE3-5DFA3231C8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{86FADBAB-97CC-4BA4-9CE5-0837ED5C9EFB}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00-4DD5-8AE3-5DFA3231C8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{FD64A623-8038-432D-9C7F-EE338B74FCD8}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00-4DD5-8AE3-5DFA3231C8A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{6AF074E5-4D8D-46C8-98E6-BA02D1099F92}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300-4DD5-8AE3-5DFA3231C8A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{3130E36D-0437-4A70-A4FB-2C489BF28AB5}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300-4DD5-8AE3-5DFA3231C8AE}"/>
                </c:ext>
              </c:extLst>
            </c:dLbl>
            <c:dLbl>
              <c:idx val="24"/>
              <c:layout>
                <c:manualLayout>
                  <c:x val="-2.455498530329553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{87F0107F-C23C-411D-B17C-EFC34B2EC4B5}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300-4DD5-8AE3-5DFA3231C8AE}"/>
                </c:ext>
              </c:extLst>
            </c:dLbl>
            <c:dLbl>
              <c:idx val="32"/>
              <c:layout>
                <c:manualLayout>
                  <c:x val="-3.960596581651092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{A86DED3B-352C-4EA1-A039-12C2EACCE8B9}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300-4DD5-8AE3-5DFA3231C8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300-4DD5-8AE3-5DFA3231C8AE}"/>
            </c:ext>
          </c:extLst>
        </c:ser>
        <c:dLbls>
          <c:showLegendKey val="0"/>
          <c:showVal val="1"/>
          <c:showCatName val="0"/>
          <c:showSerName val="0"/>
          <c:showPercent val="0"/>
          <c:showBubbleSize val="0"/>
        </c:dLbls>
        <c:axId val="46179840"/>
        <c:axId val="46181760"/>
      </c:scatterChart>
      <c:valAx>
        <c:axId val="46179840"/>
        <c:scaling>
          <c:orientation val="minMax"/>
          <c:max val="62"/>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{C4040915-5B0C-4B50-92F7-51F481B88527}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9D3-43FE-A120-3FBB91FC0D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{EF424168-873C-4E64-AA02-F9E3FBF023E4}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D3-43FE-A120-3FBB91FC0D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{3EFC2531-8579-4487-8667-E3C17FCA349A}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D3-43FE-A120-3FBB91FC0D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{6468BEC5-AD79-4D83-98DA-696D7E9035E3}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D3-43FE-A120-3FBB91FC0D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{543AE305-0A04-4AFE-BB9B-874733EE8381}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D3-43FE-A120-3FBB91FC0D6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{2332B7B5-9C38-47B9-99F5-6E4517D351E3}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9D3-43FE-A120-3FBB91FC0D6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{80C3E3A4-9BD8-4D29-92BD-EFB8511E17D0}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9D3-43FE-A120-3FBB91FC0D6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{4F6AC3B6-63A9-43E0-8BCF-8EED65A3B5D1}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9D3-43FE-A120-3FBB91FC0D6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{63E769BA-8289-4076-ABDA-B9017B2712DD}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9D3-43FE-A120-3FBB91FC0D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9.8000000000000007</c:v>
                </c:pt>
                <c:pt idx="16">
                  <c:v>9.1999999999999993</c:v>
                </c:pt>
                <c:pt idx="24">
                  <c:v>10.8</c:v>
                </c:pt>
                <c:pt idx="32">
                  <c:v>11.3</c:v>
                </c:pt>
              </c:numCache>
            </c:numRef>
          </c:xVal>
          <c:yVal>
            <c:numRef>
              <c:f>公会計指標分析・財政指標組合せ分析表!$BP$73:$DC$73</c:f>
              <c:numCache>
                <c:formatCode>#,##0.0;"▲ "#,##0.0</c:formatCode>
                <c:ptCount val="40"/>
                <c:pt idx="0">
                  <c:v>55.1</c:v>
                </c:pt>
                <c:pt idx="8">
                  <c:v>47.7</c:v>
                </c:pt>
                <c:pt idx="16">
                  <c:v>49.1</c:v>
                </c:pt>
                <c:pt idx="24">
                  <c:v>48.3</c:v>
                </c:pt>
                <c:pt idx="32">
                  <c:v>54.9</c:v>
                </c:pt>
              </c:numCache>
            </c:numRef>
          </c:yVal>
          <c:smooth val="0"/>
          <c:extLst>
            <c:ext xmlns:c16="http://schemas.microsoft.com/office/drawing/2014/chart" uri="{C3380CC4-5D6E-409C-BE32-E72D297353CC}">
              <c16:uniqueId val="{00000009-69D3-43FE-A120-3FBB91FC0D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077049389352997E-2"/>
                  <c:y val="-0.12357653603962444"/>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{BA2BEC1C-B6B5-4061-BF74-4389D978167C}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9D3-43FE-A120-3FBB91FC0D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{DA6391AB-A089-4C6E-9B92-D0C149814F47}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D3-43FE-A120-3FBB91FC0D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{BB27B937-7168-4BDC-8DBC-93D21E17B59E}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D3-43FE-A120-3FBB91FC0D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{5D5C43A2-37E8-4CBB-BA53-B57B51519BDD}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D3-43FE-A120-3FBB91FC0D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{250CEDE2-F3A5-4F46-9DCC-1C8173916A37}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D3-43FE-A120-3FBB91FC0D67}"/>
                </c:ext>
              </c:extLst>
            </c:dLbl>
            <c:dLbl>
              <c:idx val="8"/>
              <c:layout>
                <c:manualLayout>
                  <c:x val="-3.2318933848868289E-2"/>
                  <c:y val="-6.604752905493302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{297C9078-45FE-4BEC-A310-82C61DFD9A12}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9D3-43FE-A120-3FBB91FC0D67}"/>
                </c:ext>
              </c:extLst>
            </c:dLbl>
            <c:dLbl>
              <c:idx val="16"/>
              <c:layout>
                <c:manualLayout>
                  <c:x val="-3.1697991619110633E-2"/>
                  <c:y val="5.380993446842687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{515F2D5C-2B86-490C-BF46-37488BDD705F}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9D3-43FE-A120-3FBB91FC0D67}"/>
                </c:ext>
              </c:extLst>
            </c:dLbl>
            <c:dLbl>
              <c:idx val="24"/>
              <c:layout>
                <c:manualLayout>
                  <c:x val="-3.1697991619110633E-2"/>
                  <c:y val="-9.538004818115133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{41C1E249-0E54-4BA9-B81B-55E16DA31073}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9D3-43FE-A120-3FBB91FC0D67}"/>
                </c:ext>
              </c:extLst>
            </c:dLbl>
            <c:dLbl>
              <c:idx val="32"/>
              <c:layout>
                <c:manualLayout>
                  <c:x val="-3.1570342725075584E-2"/>
                  <c:y val="-3.246045809767334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{282ADA3D-4D7A-4B1B-9D20-4FC0DB7D5E45}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9D3-43FE-A120-3FBB91FC0D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D3-43FE-A120-3FBB91FC0D67}"/>
            </c:ext>
          </c:extLst>
        </c:ser>
        <c:dLbls>
          <c:showLegendKey val="0"/>
          <c:showVal val="1"/>
          <c:showCatName val="0"/>
          <c:showSerName val="0"/>
          <c:showPercent val="0"/>
          <c:showBubbleSize val="0"/>
        </c:dLbls>
        <c:axId val="84219776"/>
        <c:axId val="84234240"/>
      </c:scatterChart>
      <c:valAx>
        <c:axId val="84219776"/>
        <c:scaling>
          <c:orientation val="minMax"/>
          <c:max val="11.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年度に行った繰上償還の効果（</a:t>
          </a:r>
          <a:r>
            <a:rPr kumimoji="1" lang="en-US" altLang="ja-JP" sz="1050">
              <a:latin typeface="ＭＳ ゴシック" pitchFamily="49" charset="-128"/>
              <a:ea typeface="ＭＳ ゴシック" pitchFamily="49" charset="-128"/>
            </a:rPr>
            <a:t>44</a:t>
          </a:r>
          <a:r>
            <a:rPr kumimoji="1" lang="ja-JP" altLang="en-US" sz="1050">
              <a:latin typeface="ＭＳ ゴシック" pitchFamily="49" charset="-128"/>
              <a:ea typeface="ＭＳ ゴシック" pitchFamily="49" charset="-128"/>
            </a:rPr>
            <a:t>百万円）などもあり、元利償還金は</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千万円減少しました。しかし今後は、カントリーエレベーターや庁舎建設、光ケーブル、拠点複合施設、防災行政無線整備などの大規模事業の償還が重なるため、「元利償還金」は基本的には増加傾向にあると考えています。また合併前後に集中的に行った上下水道施設の整備に対する特別会計への補助（公営企業債の元利償還金に対する繰入金）が高い水準で推移しています。</a:t>
          </a:r>
        </a:p>
        <a:p>
          <a:r>
            <a:rPr kumimoji="1" lang="ja-JP" altLang="en-US" sz="1050">
              <a:latin typeface="ＭＳ ゴシック" pitchFamily="49" charset="-128"/>
              <a:ea typeface="ＭＳ ゴシック" pitchFamily="49" charset="-128"/>
            </a:rPr>
            <a:t>　町債残高は、町合併から平成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年度決算まで減少してきましたが、平成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年度以降増加に転じています。また光ケーブルや来島拠点複合施設の整備などの大規模事業の実施により、町債の年間償還額は、令和</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年度までに令和元年度決算額から最大</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億円増加する見込みです。（Ｒ</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中期財政計画）</a:t>
          </a:r>
        </a:p>
        <a:p>
          <a:r>
            <a:rPr kumimoji="1" lang="ja-JP" altLang="en-US" sz="1050">
              <a:latin typeface="ＭＳ ゴシック" pitchFamily="49" charset="-128"/>
              <a:ea typeface="ＭＳ ゴシック" pitchFamily="49" charset="-128"/>
            </a:rPr>
            <a:t>　Ｒ</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中期財政計画では、</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カ年平均の実質公債費比率は令和</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年度決算を除き、令和</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年度まで</a:t>
          </a:r>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％を超えない推計ですが、今後も計画的な繰上償還や新規発行額の抑制を行い、比率上昇の要因となる元利償還金の削減に努めます。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町合併以降、繰上償還の効果で「一般会計等に係る地方債の現在高」は確実に減少し、平成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年度末に</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億円を下回りました。しかし平成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年度以降、カントリエレベーターや新庁舎、防災行政無線、頓原拠点複合施設などの大型建設事業の実施に伴い多額の町債を発行したため、平成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年度以降、町債残高は増加に転じています。令和元年度末では、光ケーブルや来島拠点複合施設の整備などの大規模事業の影響を受けて、町債残高は</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億円を超えました。しばらくは</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億円を超える水準が続くと見込んでいます。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計画的に繰上償還を実施すること、償還額以上の町債を発行しないなど町債の新規発行の抑制を行うことで、将来負担比率を上昇させる要因の「一般会計等に係る地方債の現在高」の確実な縮減に努めます。</a:t>
          </a:r>
        </a:p>
        <a:p>
          <a:r>
            <a:rPr kumimoji="1" lang="ja-JP" altLang="en-US" sz="1100">
              <a:latin typeface="ＭＳ ゴシック" pitchFamily="49" charset="-128"/>
              <a:ea typeface="ＭＳ ゴシック" pitchFamily="49" charset="-128"/>
            </a:rPr>
            <a:t>　「充当可能基金」のうち特定目的基金については、各施策の財源として適宜取り崩して有効に活用しました。また財政調整基金と減債基金は、平成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年度は減債基金を</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千万円取り崩しましたが、令和元年度においては取り崩さずに財政運営を行えました。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国債・定期預金などの安全な手法での運用を引き続き行っていくほか、災害などの緊急時に備えた総額の確保、普通交付税の減額などによる将来の財政需要にも備えていきます。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島根県飯南町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国債等の有価証券として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億円を運用するなどして運用益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百万円を積み立てたほか、ふるさと応援寄附金により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億円の積み立て、ダム関係の交付金により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百万の積み立て、バス更新負担金により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百万円の積み立て、森林環境譲与税により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百万円を積み立てました。また新たに「飯南町みらい人材育成基金」を創設し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万円を取り崩して必要な事業に活用したため基金総額が減少しています。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国債等の有価証券で、運用益を生み出しながら、必要な事業に活用していきます。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①まちづくり基金・・・町民の連帯の強化及び地域振興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②ふるさと応援基金・・・ふるさと納税の寄附金を積み立て、まちづくりに活用する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③福祉基金・・・社会福祉に関する町民の自主的な活動を促進する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④ふるさとの森管理基金・・・飯南町ふるさとの森の管理運営に要する財源を確保し、森林を活用した健康の増進と休養に資する事業を行う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⑤自然環境保全対策基金・・・本町の自然環境を後世に伝え、町民の健康で快適な生活環境を確保するための機能の維持と保全を行う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②・・・寄附金の増加により基金残高も増加した。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③・・・町民の自主的な活動を支援する交付金を交付するために取り崩した。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④・・・ふるさとの森の管理運営のために必要な経費を取り崩した。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⑤・・・彩りの森（志津見）の除草や植栽もみじの維持管理などのために必要な経費を取り崩した。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①・・・果実運用益を生み出すことを主体とする。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②・・・ふるさと応援寄附金を積み立て、まちづくりのために活用していく。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③・・・社会福祉に関する町民の自主的な活動の促進のために活用していく。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④・・・ふるさとの森の管理運営に活用していく。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⑤・・・彩りの森（志津見）の除草や植栽もみじの維持管理などのために活用していく。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現時点では積み立ては行わない方針です。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り交付税、税収ともに減少していくことが予想されるため、今後は取り崩す可能性がありますが、本基金は大規模災害時や新型コロナウイルス感染症対策など、緊急的に資金が必要な場合に重要な財源となるため、少なくとも現在の基金額は確保していく方針で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国債等の運用益の積み立てを行いながら、将来の公債費の削減のために必要な額は取り崩し活用していきます。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3E724EF-9C70-4162-B77B-772A146C9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6A7FF39-8B46-44DC-BFED-D5F1881F5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F0003A2-15D8-4067-8E72-9AA23E6A9F3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8F8E151-99F1-491B-9EE0-C62997A9BEC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27D256D-4136-4C93-8F34-7E6AE59F8B4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AB3262B-0D52-4DC4-B22A-3D62290CA2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02DF561-F902-43F8-B927-56453268045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96123C5-318B-48FC-9FB6-15683EC3DC0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4394530-07A6-4B9F-B98C-F5F3BEA9E3C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10E1402-B48E-4930-B1ED-9EFE93EB248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B7FF927-45A8-4647-A8C5-C543753293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6BD5F20-0C5B-43C3-B979-3F5D99AD6FF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4,800
4,760
242.88
8,518,347
8,389,336
74,570
4,115,056
10,544,572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1C871AD-4C59-445D-9DED-8C019E6776C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2CA691D-EC01-4AE4-A6D9-9416351A91C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16487FB-D372-4D59-BDD9-1127AA153DD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D68F568-47CE-4EBC-B5E5-E641768072C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85A2193-9EE0-4562-AE70-15A6AC57EA5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CED1C34-7635-470C-8327-762D1153720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BD9D3C5-A8C8-4AD8-9F49-C9F7F8049E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5DC9333-7A0A-4C59-9779-303564F24A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3DB9863-AC18-43AF-AE04-9D3634FEB76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915E138-C534-44E2-BE2B-EA9CA9ECC50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7653E00-D46B-4F88-B4F9-86C35A6F7A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C31A105-5CFF-449D-AAAE-FE2415C6678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129FCBC-7D46-45E7-BA4D-B323EA02D86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EB35B25-4C2B-41C3-BD8F-F795CE16C01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B7CD79F-2DF0-4196-BD97-695BA7D13AE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C6DAA41-7299-4681-BB5A-05EABF8F77D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1408AAF-DD57-49ED-8B5C-8427CE77502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20956D5-37DE-4C82-AF27-C0848D784E1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4D4FADB-6918-4F3A-868D-F4898C1FAA1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D51B590-49A1-49E8-B6DB-013F4A91FF7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4896AA4-AA58-4B57-B96E-2E98333BA41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6D8371B-B961-4A50-A305-025C2EB8D4B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16A3115-0509-4A62-A4A4-35C2BD42DAD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136E0C5-B1EF-4101-8B6A-55A721E1475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C5B1BD3-7884-453D-BBEE-650E20275E3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39AA1EC-CD22-43B4-8F67-5243C095108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1B2C65E-3FF3-4674-80D1-6E0060EBCF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1680304-B7F1-480B-8F93-EC13AC3E06C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D80E32A-9DDF-4B3F-B967-459CFA60D51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096E0C5-C6F5-4380-B3C9-5D41808EDE5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90F3BA3-ABB6-4894-93C8-8B1D2BC43B4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0116A00-4F53-488E-B934-574201848E6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A007876-BE14-487B-BE18-EEED974BD74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F2912AF-C5E7-446F-8581-2633F425841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2189DFF-B095-46D7-8E20-8D3408B9D94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年度に庁舎を新築したことなどから有形固定資産減価償却率は類似団体平均より低い水準ですが、比率は上昇しており、施設の老朽化が進んでいます。</a:t>
          </a:r>
        </a:p>
        <a:p>
          <a:r>
            <a:rPr kumimoji="1" lang="ja-JP" altLang="en-US" sz="1050">
              <a:latin typeface="ＭＳ Ｐゴシック" panose="020B0600070205080204" pitchFamily="50" charset="-128"/>
              <a:ea typeface="ＭＳ Ｐゴシック" panose="020B0600070205080204" pitchFamily="50" charset="-128"/>
            </a:rPr>
            <a:t>　人口減少による税収や普通交付税の減少、社会保障経費の増加などにより核施設の維持費に活用できる財源が減っていく中、全ての公共施設をこれまで同様に維持・運営していく費用を確保することは困難であると考えています。施設の計画的な更新や維持修繕、統廃合、複合化、多機能化を基本として、適切な施設の維持・運営に努め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FC316AF-14D8-4EE2-8733-6BE711D5FEA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6C3253F-6F53-4BEE-AA3C-18F27B8AAD2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B7A9FE8-4CD9-4E80-9784-84ED7B03F25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ED9509F-3E97-4C19-904E-A5C6B7A4D6F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BF40F0B-CF2A-4FDC-9EFE-331C9CCCAED3}"/>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A473BA9-526B-47B8-86F2-2FD2262BC10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EE5BE89-6325-4472-8952-9717B9D3AD9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E03EEDA-8347-4A1D-984C-4248F77C259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63EAC39-CB45-4170-AD3D-60A2B594CA7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343AA01-378D-40CA-B773-03E31F19EF8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C1C3E6D-EC25-4C2B-84A6-5E9C73A27C0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4B351A9-1585-439B-A604-D1741C9C95A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608D6DC-00A2-4B21-903F-8A7B9F63BA0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DF81D56-5A1A-471C-A02B-F4913EEB102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89D34E9B-F126-49E8-9801-8F5D59B0909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E1CEF20-B216-403A-AB9F-58794391B64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4DA12D37-826B-4DC3-A9E0-7E19AEA3239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B5D75C20-760A-49D7-8944-1F075D8D2CD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8B558205-D45C-4D11-88BF-FC76EE20FE7E}"/>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8DB19399-8D67-42D0-958A-FAAFD7EA7E1E}"/>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2C22419A-3AA0-40F8-8AE7-581696515AF8}"/>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0" name="有形固定資産減価償却率平均値テキスト">
          <a:extLst>
            <a:ext uri="{FF2B5EF4-FFF2-40B4-BE49-F238E27FC236}">
              <a16:creationId xmlns:a16="http://schemas.microsoft.com/office/drawing/2014/main" id="{7CB1CDC2-2420-40F9-8A15-CAB1C546C5A9}"/>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7B80EF19-7993-4BF6-804E-93DA90C509F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5DDE16A4-27EC-40B3-BC9B-C4C5F2EBC443}"/>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C111DD2B-5F01-4B9B-B689-83FCF94D71B2}"/>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EE267F26-3B1D-4488-8E58-CB0801F252A7}"/>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3656D690-0A42-4E87-8122-BD59F382D196}"/>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0476BA3-6B1E-4D9C-B46F-2EC98DDDDEC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21FBE6D-EB4B-467C-A8B6-7A5064BB1C2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F74DA7A-C17C-42AD-BC37-20F537EFA70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B22CC7C-DF98-4F36-A92F-73E8B4EB47D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E8F7334-B93F-4E43-9B6B-766DCF3AAA7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77999</xdr:rowOff>
    </xdr:from>
    <xdr:to>
      <xdr:col>23</xdr:col>
      <xdr:colOff>136525</xdr:colOff>
      <xdr:row>30</xdr:row>
      <xdr:rowOff>8149</xdr:rowOff>
    </xdr:to>
    <xdr:sp macro="" textlink="">
      <xdr:nvSpPr>
        <xdr:cNvPr id="81" name="楕円 80">
          <a:extLst>
            <a:ext uri="{FF2B5EF4-FFF2-40B4-BE49-F238E27FC236}">
              <a16:creationId xmlns:a16="http://schemas.microsoft.com/office/drawing/2014/main" id="{AF7A6FC0-93E3-4E03-8F50-726811586E68}"/>
            </a:ext>
          </a:extLst>
        </xdr:cNvPr>
        <xdr:cNvSpPr/>
      </xdr:nvSpPr>
      <xdr:spPr>
        <a:xfrm>
          <a:off x="4711700" y="58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100876</xdr:rowOff>
    </xdr:from>
    <xdr:ext cx="405111" cy="259045"/>
    <xdr:sp macro="" textlink="">
      <xdr:nvSpPr>
        <xdr:cNvPr id="82" name="有形固定資産減価償却率該当値テキスト">
          <a:extLst>
            <a:ext uri="{FF2B5EF4-FFF2-40B4-BE49-F238E27FC236}">
              <a16:creationId xmlns:a16="http://schemas.microsoft.com/office/drawing/2014/main" id="{451E2E9B-D1FC-440B-A7FA-B7AF7122CF4E}"/>
            </a:ext>
          </a:extLst>
        </xdr:cNvPr>
        <xdr:cNvSpPr txBox="1"/>
      </xdr:nvSpPr>
      <xdr:spPr>
        <a:xfrm>
          <a:off x="4813300" y="5673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a:extLst>
            <a:ext uri="{FF2B5EF4-FFF2-40B4-BE49-F238E27FC236}">
              <a16:creationId xmlns:a16="http://schemas.microsoft.com/office/drawing/2014/main" id="{E6B7BDBD-EC14-4363-990F-A70B45B050D4}"/>
            </a:ext>
          </a:extLst>
        </xdr:cNvPr>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128799</xdr:rowOff>
    </xdr:to>
    <xdr:cxnSp macro="">
      <xdr:nvCxnSpPr>
        <xdr:cNvPr id="84" name="直線コネクタ 83">
          <a:extLst>
            <a:ext uri="{FF2B5EF4-FFF2-40B4-BE49-F238E27FC236}">
              <a16:creationId xmlns:a16="http://schemas.microsoft.com/office/drawing/2014/main" id="{53EE427E-2C9A-4BFD-8FE4-5E3714676FAB}"/>
            </a:ext>
          </a:extLst>
        </xdr:cNvPr>
        <xdr:cNvCxnSpPr/>
      </xdr:nvCxnSpPr>
      <xdr:spPr>
        <a:xfrm>
          <a:off x="4051300" y="5859780"/>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85" name="楕円 84">
          <a:extLst>
            <a:ext uri="{FF2B5EF4-FFF2-40B4-BE49-F238E27FC236}">
              <a16:creationId xmlns:a16="http://schemas.microsoft.com/office/drawing/2014/main" id="{3A08DDE5-48FB-492D-90BD-1DA370C0196D}"/>
            </a:ext>
          </a:extLst>
        </xdr:cNvPr>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116205</xdr:rowOff>
    </xdr:to>
    <xdr:cxnSp macro="">
      <xdr:nvCxnSpPr>
        <xdr:cNvPr id="86" name="直線コネクタ 85">
          <a:extLst>
            <a:ext uri="{FF2B5EF4-FFF2-40B4-BE49-F238E27FC236}">
              <a16:creationId xmlns:a16="http://schemas.microsoft.com/office/drawing/2014/main" id="{34D74125-8A18-4F00-ADE8-C7371ABE6E7B}"/>
            </a:ext>
          </a:extLst>
        </xdr:cNvPr>
        <xdr:cNvCxnSpPr/>
      </xdr:nvCxnSpPr>
      <xdr:spPr>
        <a:xfrm>
          <a:off x="3289300" y="583819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20426</xdr:rowOff>
    </xdr:from>
    <xdr:to>
      <xdr:col>11</xdr:col>
      <xdr:colOff>187325</xdr:colOff>
      <xdr:row>29</xdr:row>
      <xdr:rowOff>122026</xdr:rowOff>
    </xdr:to>
    <xdr:sp macro="" textlink="">
      <xdr:nvSpPr>
        <xdr:cNvPr id="87" name="楕円 86">
          <a:extLst>
            <a:ext uri="{FF2B5EF4-FFF2-40B4-BE49-F238E27FC236}">
              <a16:creationId xmlns:a16="http://schemas.microsoft.com/office/drawing/2014/main" id="{1BEBCBD7-99A6-4B2E-BE34-82DABDBBEE15}"/>
            </a:ext>
          </a:extLst>
        </xdr:cNvPr>
        <xdr:cNvSpPr/>
      </xdr:nvSpPr>
      <xdr:spPr>
        <a:xfrm>
          <a:off x="2476500" y="57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71226</xdr:rowOff>
    </xdr:from>
    <xdr:to>
      <xdr:col>15</xdr:col>
      <xdr:colOff>136525</xdr:colOff>
      <xdr:row>29</xdr:row>
      <xdr:rowOff>94615</xdr:rowOff>
    </xdr:to>
    <xdr:cxnSp macro="">
      <xdr:nvCxnSpPr>
        <xdr:cNvPr id="88" name="直線コネクタ 87">
          <a:extLst>
            <a:ext uri="{FF2B5EF4-FFF2-40B4-BE49-F238E27FC236}">
              <a16:creationId xmlns:a16="http://schemas.microsoft.com/office/drawing/2014/main" id="{0BB854D2-EE54-4C01-A5CC-2D7E40DCBD92}"/>
            </a:ext>
          </a:extLst>
        </xdr:cNvPr>
        <xdr:cNvCxnSpPr/>
      </xdr:nvCxnSpPr>
      <xdr:spPr>
        <a:xfrm>
          <a:off x="2527300" y="581480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96520</xdr:rowOff>
    </xdr:from>
    <xdr:to>
      <xdr:col>7</xdr:col>
      <xdr:colOff>187325</xdr:colOff>
      <xdr:row>29</xdr:row>
      <xdr:rowOff>26670</xdr:rowOff>
    </xdr:to>
    <xdr:sp macro="" textlink="">
      <xdr:nvSpPr>
        <xdr:cNvPr id="89" name="楕円 88">
          <a:extLst>
            <a:ext uri="{FF2B5EF4-FFF2-40B4-BE49-F238E27FC236}">
              <a16:creationId xmlns:a16="http://schemas.microsoft.com/office/drawing/2014/main" id="{EB1FB5FA-58E7-4C05-96A4-EDF454E375F3}"/>
            </a:ext>
          </a:extLst>
        </xdr:cNvPr>
        <xdr:cNvSpPr/>
      </xdr:nvSpPr>
      <xdr:spPr>
        <a:xfrm>
          <a:off x="1714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147320</xdr:rowOff>
    </xdr:from>
    <xdr:to>
      <xdr:col>11</xdr:col>
      <xdr:colOff>136525</xdr:colOff>
      <xdr:row>29</xdr:row>
      <xdr:rowOff>71226</xdr:rowOff>
    </xdr:to>
    <xdr:cxnSp macro="">
      <xdr:nvCxnSpPr>
        <xdr:cNvPr id="90" name="直線コネクタ 89">
          <a:extLst>
            <a:ext uri="{FF2B5EF4-FFF2-40B4-BE49-F238E27FC236}">
              <a16:creationId xmlns:a16="http://schemas.microsoft.com/office/drawing/2014/main" id="{230BA7BC-02F4-4B60-A92D-3062D68B7794}"/>
            </a:ext>
          </a:extLst>
        </xdr:cNvPr>
        <xdr:cNvCxnSpPr/>
      </xdr:nvCxnSpPr>
      <xdr:spPr>
        <a:xfrm>
          <a:off x="1765300" y="5719445"/>
          <a:ext cx="762000" cy="9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1" name="n_1aveValue有形固定資産減価償却率">
          <a:extLst>
            <a:ext uri="{FF2B5EF4-FFF2-40B4-BE49-F238E27FC236}">
              <a16:creationId xmlns:a16="http://schemas.microsoft.com/office/drawing/2014/main" id="{FCB44C2C-AF79-48E3-AB18-29A252108869}"/>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2" name="n_2aveValue有形固定資産減価償却率">
          <a:extLst>
            <a:ext uri="{FF2B5EF4-FFF2-40B4-BE49-F238E27FC236}">
              <a16:creationId xmlns:a16="http://schemas.microsoft.com/office/drawing/2014/main" id="{1AEB3E5D-1AD1-45A7-9CDA-CBE0724DD536}"/>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3" name="n_3aveValue有形固定資産減価償却率">
          <a:extLst>
            <a:ext uri="{FF2B5EF4-FFF2-40B4-BE49-F238E27FC236}">
              <a16:creationId xmlns:a16="http://schemas.microsoft.com/office/drawing/2014/main" id="{2D2C5941-769F-44CE-AC34-42C5350CCC86}"/>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94" name="n_4aveValue有形固定資産減価償却率">
          <a:extLst>
            <a:ext uri="{FF2B5EF4-FFF2-40B4-BE49-F238E27FC236}">
              <a16:creationId xmlns:a16="http://schemas.microsoft.com/office/drawing/2014/main" id="{FAE1BA2B-54D4-4B72-97B1-CD5201F7DA13}"/>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5" name="n_1mainValue有形固定資産減価償却率">
          <a:extLst>
            <a:ext uri="{FF2B5EF4-FFF2-40B4-BE49-F238E27FC236}">
              <a16:creationId xmlns:a16="http://schemas.microsoft.com/office/drawing/2014/main" id="{8B077D76-4B5F-4A84-8507-43578A0F4B4C}"/>
            </a:ext>
          </a:extLst>
        </xdr:cNvPr>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96" name="n_2mainValue有形固定資産減価償却率">
          <a:extLst>
            <a:ext uri="{FF2B5EF4-FFF2-40B4-BE49-F238E27FC236}">
              <a16:creationId xmlns:a16="http://schemas.microsoft.com/office/drawing/2014/main" id="{721625CE-4067-4EDB-8BE5-978B968C38D9}"/>
            </a:ext>
          </a:extLst>
        </xdr:cNvPr>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138553</xdr:rowOff>
    </xdr:from>
    <xdr:ext cx="405111" cy="259045"/>
    <xdr:sp macro="" textlink="">
      <xdr:nvSpPr>
        <xdr:cNvPr id="97" name="n_3mainValue有形固定資産減価償却率">
          <a:extLst>
            <a:ext uri="{FF2B5EF4-FFF2-40B4-BE49-F238E27FC236}">
              <a16:creationId xmlns:a16="http://schemas.microsoft.com/office/drawing/2014/main" id="{B66CD422-DF53-44A4-80C0-4A7CAF25DA1D}"/>
            </a:ext>
          </a:extLst>
        </xdr:cNvPr>
        <xdr:cNvSpPr txBox="1"/>
      </xdr:nvSpPr>
      <xdr:spPr>
        <a:xfrm>
          <a:off x="2324744" y="553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43197</xdr:rowOff>
    </xdr:from>
    <xdr:ext cx="405111" cy="259045"/>
    <xdr:sp macro="" textlink="">
      <xdr:nvSpPr>
        <xdr:cNvPr id="98" name="n_4mainValue有形固定資産減価償却率">
          <a:extLst>
            <a:ext uri="{FF2B5EF4-FFF2-40B4-BE49-F238E27FC236}">
              <a16:creationId xmlns:a16="http://schemas.microsoft.com/office/drawing/2014/main" id="{550DD5A6-7464-47B4-8661-D1110D3253BF}"/>
            </a:ext>
          </a:extLst>
        </xdr:cNvPr>
        <xdr:cNvSpPr txBox="1"/>
      </xdr:nvSpPr>
      <xdr:spPr>
        <a:xfrm>
          <a:off x="1562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F721864-1FBC-4A27-BEDA-FD8DA083851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FE658A0-0D8B-4F7F-8B42-86F176EB723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DB4F09B-F6C3-49A4-957C-883533A07E5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E430A34-7703-4738-A826-ECB50904701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F5D1BAA-8E6C-4CB9-82E5-C0EC92ABF07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8A9D11D-E23E-4047-B9CE-364FF5FAF9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E77092F-1C57-4F2F-B9F3-83935E1A677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69166C1-00F6-41E0-9314-DF020C9609C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4ED6F9E-9068-4C00-B080-23F2ED54010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FF81A6C-96F0-49A5-96A5-A6BD291A7DB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66AEBCF-9010-4899-BF91-473E794D479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8559E9A-3427-48A0-A3DF-6C00CEAA609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B4982A0-1E05-410F-B061-2BFD797981B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町債残高は、一般会計において約</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億円で前年度から約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億円増加しました。類似団体と住民一人当たりの残高を比較すると、類似団体が</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万円であるのに対し本町は</a:t>
          </a:r>
          <a:r>
            <a:rPr kumimoji="1" lang="en-US" altLang="ja-JP" sz="1100">
              <a:latin typeface="ＭＳ Ｐゴシック" panose="020B0600070205080204" pitchFamily="50" charset="-128"/>
              <a:ea typeface="ＭＳ Ｐゴシック" panose="020B0600070205080204" pitchFamily="50" charset="-128"/>
            </a:rPr>
            <a:t>220</a:t>
          </a:r>
          <a:r>
            <a:rPr kumimoji="1" lang="ja-JP" altLang="en-US" sz="1100">
              <a:latin typeface="ＭＳ Ｐゴシック" panose="020B0600070205080204" pitchFamily="50" charset="-128"/>
              <a:ea typeface="ＭＳ Ｐゴシック" panose="020B0600070205080204" pitchFamily="50" charset="-128"/>
            </a:rPr>
            <a:t>万円で、約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倍の債務が残っています。そのため、債務償還比率も類似団体より大きな値となっています。</a:t>
          </a:r>
        </a:p>
        <a:p>
          <a:r>
            <a:rPr kumimoji="1" lang="ja-JP" altLang="en-US" sz="1100">
              <a:latin typeface="ＭＳ Ｐゴシック" panose="020B0600070205080204" pitchFamily="50" charset="-128"/>
              <a:ea typeface="ＭＳ Ｐゴシック" panose="020B0600070205080204" pitchFamily="50" charset="-128"/>
            </a:rPr>
            <a:t>　計画的な事業執行による町債の発行抑制や平準化のほか、繰上償還による町債残高の削減などに努め、少なくとも類似団体平均に近づくよう取り組みます。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0938B28-9CD6-4F6F-8C9F-3290D3426E5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1161B1D-AA2A-4B1F-9AC1-8AB91693DC7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4997F6D-D13A-4A69-9F6F-678FDCACEEC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C521C972-E089-4062-BF1F-E6EA58483B7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11F41485-B3AC-498C-8451-61F76891080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EF116B7-896A-4243-BC78-962EDEBE908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EF0AD59E-E54D-4A43-830B-698BD587C77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C02CCF3-E700-4BAC-A5F5-0BC53239C86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6199894-8E30-40F8-A8D8-DEC8FDB1E4A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DA3FBD63-7DDE-4CE3-9E72-8C77E9B6828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F80BAB5A-2E11-4D54-892A-2AAB38B1763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6DF5E21E-AB04-49C1-B39F-87DC8B19CEF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2F6D1B0E-634D-4748-AA53-64FF06EF9BB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73015024-6B96-4A52-992F-2B294A4ECD7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63117E4-F7B7-481D-9B95-AC6F2C0FD8A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A320F33-14AA-4712-8531-3B528EEC1FC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5C15228-8E23-4A6F-A8EA-B0C7EAC36AC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a:extLst>
            <a:ext uri="{FF2B5EF4-FFF2-40B4-BE49-F238E27FC236}">
              <a16:creationId xmlns:a16="http://schemas.microsoft.com/office/drawing/2014/main" id="{409A9542-B492-4A19-84F3-4FC150556E67}"/>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a:extLst>
            <a:ext uri="{FF2B5EF4-FFF2-40B4-BE49-F238E27FC236}">
              <a16:creationId xmlns:a16="http://schemas.microsoft.com/office/drawing/2014/main" id="{379CB907-4F9C-42BB-AB91-90ED2740B51A}"/>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a:extLst>
            <a:ext uri="{FF2B5EF4-FFF2-40B4-BE49-F238E27FC236}">
              <a16:creationId xmlns:a16="http://schemas.microsoft.com/office/drawing/2014/main" id="{A0D7063D-48E6-435F-BAFF-D841EAD3225F}"/>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5FF8B77C-73EE-48A0-B187-C4339D0DB1A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67882B48-1A9E-4169-A570-20BC398F4EF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a:extLst>
            <a:ext uri="{FF2B5EF4-FFF2-40B4-BE49-F238E27FC236}">
              <a16:creationId xmlns:a16="http://schemas.microsoft.com/office/drawing/2014/main" id="{56D4B0BA-5BFF-469E-BCE9-211147D69039}"/>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a:extLst>
            <a:ext uri="{FF2B5EF4-FFF2-40B4-BE49-F238E27FC236}">
              <a16:creationId xmlns:a16="http://schemas.microsoft.com/office/drawing/2014/main" id="{02035962-DE53-472D-AC47-F7B466D04978}"/>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a:extLst>
            <a:ext uri="{FF2B5EF4-FFF2-40B4-BE49-F238E27FC236}">
              <a16:creationId xmlns:a16="http://schemas.microsoft.com/office/drawing/2014/main" id="{AAE4705E-AE7D-4372-A944-7F70941C1AAD}"/>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a:extLst>
            <a:ext uri="{FF2B5EF4-FFF2-40B4-BE49-F238E27FC236}">
              <a16:creationId xmlns:a16="http://schemas.microsoft.com/office/drawing/2014/main" id="{B85F1A15-1798-4D6F-A5DA-E94ED13BA9DC}"/>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a:extLst>
            <a:ext uri="{FF2B5EF4-FFF2-40B4-BE49-F238E27FC236}">
              <a16:creationId xmlns:a16="http://schemas.microsoft.com/office/drawing/2014/main" id="{32FE9590-CB21-45C4-9865-7CD2155CA00E}"/>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a:extLst>
            <a:ext uri="{FF2B5EF4-FFF2-40B4-BE49-F238E27FC236}">
              <a16:creationId xmlns:a16="http://schemas.microsoft.com/office/drawing/2014/main" id="{8839FE61-600D-4C5C-B37C-136C2CEB878E}"/>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9730AAC-3DDE-427E-B20D-EFD84A64741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69F9E32-0116-4364-8028-B7D8288F9DD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01E11AB-E062-462E-97FF-BA3A110FF16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E0FC96C-8D4A-4EA4-A3FB-22AE0B9D0C1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F9A947C-429D-4D27-84F6-E5780858E29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30543</xdr:rowOff>
    </xdr:from>
    <xdr:to>
      <xdr:col>76</xdr:col>
      <xdr:colOff>73025</xdr:colOff>
      <xdr:row>33</xdr:row>
      <xdr:rowOff>132144</xdr:rowOff>
    </xdr:to>
    <xdr:sp macro="" textlink="">
      <xdr:nvSpPr>
        <xdr:cNvPr id="145" name="楕円 144">
          <a:extLst>
            <a:ext uri="{FF2B5EF4-FFF2-40B4-BE49-F238E27FC236}">
              <a16:creationId xmlns:a16="http://schemas.microsoft.com/office/drawing/2014/main" id="{6193C19E-9AAE-4CE4-BEBE-5927401EE4CE}"/>
            </a:ext>
          </a:extLst>
        </xdr:cNvPr>
        <xdr:cNvSpPr/>
      </xdr:nvSpPr>
      <xdr:spPr>
        <a:xfrm>
          <a:off x="14744700" y="645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8970</xdr:rowOff>
    </xdr:from>
    <xdr:ext cx="469744" cy="259045"/>
    <xdr:sp macro="" textlink="">
      <xdr:nvSpPr>
        <xdr:cNvPr id="146" name="債務償還比率該当値テキスト">
          <a:extLst>
            <a:ext uri="{FF2B5EF4-FFF2-40B4-BE49-F238E27FC236}">
              <a16:creationId xmlns:a16="http://schemas.microsoft.com/office/drawing/2014/main" id="{383D77D9-5FB9-4348-A1CD-B8D7F56E6BDE}"/>
            </a:ext>
          </a:extLst>
        </xdr:cNvPr>
        <xdr:cNvSpPr txBox="1"/>
      </xdr:nvSpPr>
      <xdr:spPr>
        <a:xfrm>
          <a:off x="14846300" y="643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57957</xdr:rowOff>
    </xdr:from>
    <xdr:to>
      <xdr:col>72</xdr:col>
      <xdr:colOff>123825</xdr:colOff>
      <xdr:row>32</xdr:row>
      <xdr:rowOff>159557</xdr:rowOff>
    </xdr:to>
    <xdr:sp macro="" textlink="">
      <xdr:nvSpPr>
        <xdr:cNvPr id="147" name="楕円 146">
          <a:extLst>
            <a:ext uri="{FF2B5EF4-FFF2-40B4-BE49-F238E27FC236}">
              <a16:creationId xmlns:a16="http://schemas.microsoft.com/office/drawing/2014/main" id="{74E81C6D-0DF7-4373-801E-2D95D3347E96}"/>
            </a:ext>
          </a:extLst>
        </xdr:cNvPr>
        <xdr:cNvSpPr/>
      </xdr:nvSpPr>
      <xdr:spPr>
        <a:xfrm>
          <a:off x="14033500" y="63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108757</xdr:rowOff>
    </xdr:from>
    <xdr:to>
      <xdr:col>76</xdr:col>
      <xdr:colOff>22225</xdr:colOff>
      <xdr:row>33</xdr:row>
      <xdr:rowOff>81344</xdr:rowOff>
    </xdr:to>
    <xdr:cxnSp macro="">
      <xdr:nvCxnSpPr>
        <xdr:cNvPr id="148" name="直線コネクタ 147">
          <a:extLst>
            <a:ext uri="{FF2B5EF4-FFF2-40B4-BE49-F238E27FC236}">
              <a16:creationId xmlns:a16="http://schemas.microsoft.com/office/drawing/2014/main" id="{08165F89-5D22-4857-96CE-74E99A3BF874}"/>
            </a:ext>
          </a:extLst>
        </xdr:cNvPr>
        <xdr:cNvCxnSpPr/>
      </xdr:nvCxnSpPr>
      <xdr:spPr>
        <a:xfrm>
          <a:off x="14084300" y="6366682"/>
          <a:ext cx="711200" cy="1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88029</xdr:rowOff>
    </xdr:from>
    <xdr:to>
      <xdr:col>68</xdr:col>
      <xdr:colOff>123825</xdr:colOff>
      <xdr:row>33</xdr:row>
      <xdr:rowOff>18179</xdr:rowOff>
    </xdr:to>
    <xdr:sp macro="" textlink="">
      <xdr:nvSpPr>
        <xdr:cNvPr id="149" name="楕円 148">
          <a:extLst>
            <a:ext uri="{FF2B5EF4-FFF2-40B4-BE49-F238E27FC236}">
              <a16:creationId xmlns:a16="http://schemas.microsoft.com/office/drawing/2014/main" id="{3AD51436-9615-4462-8601-2B52EA9A7DA2}"/>
            </a:ext>
          </a:extLst>
        </xdr:cNvPr>
        <xdr:cNvSpPr/>
      </xdr:nvSpPr>
      <xdr:spPr>
        <a:xfrm>
          <a:off x="13271500" y="63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108757</xdr:rowOff>
    </xdr:from>
    <xdr:to>
      <xdr:col>72</xdr:col>
      <xdr:colOff>73025</xdr:colOff>
      <xdr:row>32</xdr:row>
      <xdr:rowOff>138829</xdr:rowOff>
    </xdr:to>
    <xdr:cxnSp macro="">
      <xdr:nvCxnSpPr>
        <xdr:cNvPr id="150" name="直線コネクタ 149">
          <a:extLst>
            <a:ext uri="{FF2B5EF4-FFF2-40B4-BE49-F238E27FC236}">
              <a16:creationId xmlns:a16="http://schemas.microsoft.com/office/drawing/2014/main" id="{A4F0AA7E-2C0E-487F-A147-6E88507EA866}"/>
            </a:ext>
          </a:extLst>
        </xdr:cNvPr>
        <xdr:cNvCxnSpPr/>
      </xdr:nvCxnSpPr>
      <xdr:spPr>
        <a:xfrm flipV="1">
          <a:off x="13322300" y="6366682"/>
          <a:ext cx="762000" cy="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84328</xdr:rowOff>
    </xdr:from>
    <xdr:to>
      <xdr:col>64</xdr:col>
      <xdr:colOff>123825</xdr:colOff>
      <xdr:row>33</xdr:row>
      <xdr:rowOff>14478</xdr:rowOff>
    </xdr:to>
    <xdr:sp macro="" textlink="">
      <xdr:nvSpPr>
        <xdr:cNvPr id="151" name="楕円 150">
          <a:extLst>
            <a:ext uri="{FF2B5EF4-FFF2-40B4-BE49-F238E27FC236}">
              <a16:creationId xmlns:a16="http://schemas.microsoft.com/office/drawing/2014/main" id="{DAE771FC-7E93-49DD-BA55-7522E97B7B6D}"/>
            </a:ext>
          </a:extLst>
        </xdr:cNvPr>
        <xdr:cNvSpPr/>
      </xdr:nvSpPr>
      <xdr:spPr>
        <a:xfrm>
          <a:off x="12509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135128</xdr:rowOff>
    </xdr:from>
    <xdr:to>
      <xdr:col>68</xdr:col>
      <xdr:colOff>73025</xdr:colOff>
      <xdr:row>32</xdr:row>
      <xdr:rowOff>138829</xdr:rowOff>
    </xdr:to>
    <xdr:cxnSp macro="">
      <xdr:nvCxnSpPr>
        <xdr:cNvPr id="152" name="直線コネクタ 151">
          <a:extLst>
            <a:ext uri="{FF2B5EF4-FFF2-40B4-BE49-F238E27FC236}">
              <a16:creationId xmlns:a16="http://schemas.microsoft.com/office/drawing/2014/main" id="{0917440F-A98E-43B9-B396-B205BDC5FCE6}"/>
            </a:ext>
          </a:extLst>
        </xdr:cNvPr>
        <xdr:cNvCxnSpPr/>
      </xdr:nvCxnSpPr>
      <xdr:spPr>
        <a:xfrm>
          <a:off x="12560300" y="6393053"/>
          <a:ext cx="762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91231</xdr:rowOff>
    </xdr:from>
    <xdr:to>
      <xdr:col>60</xdr:col>
      <xdr:colOff>123825</xdr:colOff>
      <xdr:row>32</xdr:row>
      <xdr:rowOff>21381</xdr:rowOff>
    </xdr:to>
    <xdr:sp macro="" textlink="">
      <xdr:nvSpPr>
        <xdr:cNvPr id="153" name="楕円 152">
          <a:extLst>
            <a:ext uri="{FF2B5EF4-FFF2-40B4-BE49-F238E27FC236}">
              <a16:creationId xmlns:a16="http://schemas.microsoft.com/office/drawing/2014/main" id="{4EB1687C-4A95-4FD9-BEA3-859B9719B56E}"/>
            </a:ext>
          </a:extLst>
        </xdr:cNvPr>
        <xdr:cNvSpPr/>
      </xdr:nvSpPr>
      <xdr:spPr>
        <a:xfrm>
          <a:off x="11747500" y="617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142031</xdr:rowOff>
    </xdr:from>
    <xdr:to>
      <xdr:col>64</xdr:col>
      <xdr:colOff>73025</xdr:colOff>
      <xdr:row>32</xdr:row>
      <xdr:rowOff>135128</xdr:rowOff>
    </xdr:to>
    <xdr:cxnSp macro="">
      <xdr:nvCxnSpPr>
        <xdr:cNvPr id="154" name="直線コネクタ 153">
          <a:extLst>
            <a:ext uri="{FF2B5EF4-FFF2-40B4-BE49-F238E27FC236}">
              <a16:creationId xmlns:a16="http://schemas.microsoft.com/office/drawing/2014/main" id="{BBC20BA1-62D5-4F74-AE0C-608C65E4EC1C}"/>
            </a:ext>
          </a:extLst>
        </xdr:cNvPr>
        <xdr:cNvCxnSpPr/>
      </xdr:nvCxnSpPr>
      <xdr:spPr>
        <a:xfrm>
          <a:off x="11798300" y="6228506"/>
          <a:ext cx="762000" cy="16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a:extLst>
            <a:ext uri="{FF2B5EF4-FFF2-40B4-BE49-F238E27FC236}">
              <a16:creationId xmlns:a16="http://schemas.microsoft.com/office/drawing/2014/main" id="{BA1165FE-63FE-48EA-93B1-6BFC666FC6A7}"/>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a:extLst>
            <a:ext uri="{FF2B5EF4-FFF2-40B4-BE49-F238E27FC236}">
              <a16:creationId xmlns:a16="http://schemas.microsoft.com/office/drawing/2014/main" id="{AB45D70C-8B56-40E8-965C-FEE9B1FB93C4}"/>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a:extLst>
            <a:ext uri="{FF2B5EF4-FFF2-40B4-BE49-F238E27FC236}">
              <a16:creationId xmlns:a16="http://schemas.microsoft.com/office/drawing/2014/main" id="{C7F9F73D-0258-4662-9770-27290CFBA541}"/>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a:extLst>
            <a:ext uri="{FF2B5EF4-FFF2-40B4-BE49-F238E27FC236}">
              <a16:creationId xmlns:a16="http://schemas.microsoft.com/office/drawing/2014/main" id="{528267D6-1B75-4FB6-A356-C6AAD78007F4}"/>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150684</xdr:rowOff>
    </xdr:from>
    <xdr:ext cx="469744" cy="259045"/>
    <xdr:sp macro="" textlink="">
      <xdr:nvSpPr>
        <xdr:cNvPr id="159" name="n_1mainValue債務償還比率">
          <a:extLst>
            <a:ext uri="{FF2B5EF4-FFF2-40B4-BE49-F238E27FC236}">
              <a16:creationId xmlns:a16="http://schemas.microsoft.com/office/drawing/2014/main" id="{7B3B91EC-4D3C-4615-9B02-9D14243B173A}"/>
            </a:ext>
          </a:extLst>
        </xdr:cNvPr>
        <xdr:cNvSpPr txBox="1"/>
      </xdr:nvSpPr>
      <xdr:spPr>
        <a:xfrm>
          <a:off x="13836727" y="640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9306</xdr:rowOff>
    </xdr:from>
    <xdr:ext cx="469744" cy="259045"/>
    <xdr:sp macro="" textlink="">
      <xdr:nvSpPr>
        <xdr:cNvPr id="160" name="n_2mainValue債務償還比率">
          <a:extLst>
            <a:ext uri="{FF2B5EF4-FFF2-40B4-BE49-F238E27FC236}">
              <a16:creationId xmlns:a16="http://schemas.microsoft.com/office/drawing/2014/main" id="{200CEA05-3D02-4ADD-BD62-4A15E6A9A05A}"/>
            </a:ext>
          </a:extLst>
        </xdr:cNvPr>
        <xdr:cNvSpPr txBox="1"/>
      </xdr:nvSpPr>
      <xdr:spPr>
        <a:xfrm>
          <a:off x="13087427" y="643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5605</xdr:rowOff>
    </xdr:from>
    <xdr:ext cx="469744" cy="259045"/>
    <xdr:sp macro="" textlink="">
      <xdr:nvSpPr>
        <xdr:cNvPr id="161" name="n_3mainValue債務償還比率">
          <a:extLst>
            <a:ext uri="{FF2B5EF4-FFF2-40B4-BE49-F238E27FC236}">
              <a16:creationId xmlns:a16="http://schemas.microsoft.com/office/drawing/2014/main" id="{2B01FEF1-BAAA-4642-B651-4F9E3DADFB2C}"/>
            </a:ext>
          </a:extLst>
        </xdr:cNvPr>
        <xdr:cNvSpPr txBox="1"/>
      </xdr:nvSpPr>
      <xdr:spPr>
        <a:xfrm>
          <a:off x="12325427" y="64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12508</xdr:rowOff>
    </xdr:from>
    <xdr:ext cx="469744" cy="259045"/>
    <xdr:sp macro="" textlink="">
      <xdr:nvSpPr>
        <xdr:cNvPr id="162" name="n_4mainValue債務償還比率">
          <a:extLst>
            <a:ext uri="{FF2B5EF4-FFF2-40B4-BE49-F238E27FC236}">
              <a16:creationId xmlns:a16="http://schemas.microsoft.com/office/drawing/2014/main" id="{A284D8FF-8CFA-4525-89DE-7DAE2EF3BA56}"/>
            </a:ext>
          </a:extLst>
        </xdr:cNvPr>
        <xdr:cNvSpPr txBox="1"/>
      </xdr:nvSpPr>
      <xdr:spPr>
        <a:xfrm>
          <a:off x="11563427" y="627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9F762C2-592D-41FF-8760-C7B5CB4CFDE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A6DDC6F-0AEA-4201-9882-73C42155F69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78D53C5C-597A-4C81-AA01-C47EDDD1500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D8A9803D-8182-4F5F-94A9-152D94717CE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E40DF8A-D963-4E2A-9759-6A60119F85F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C14781E-EE0A-42D2-826E-2AB122347C5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5C88B5-716C-49BF-8594-CB0E6A8B44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CA828A-E192-43FF-8F14-CEE3B61536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FC5697-5CBE-4FCF-8745-62A6C76C9E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664A8D-0D93-49A5-98B4-A8C596DD1D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E6CDAB-5DBB-4397-AEA1-870FCCC69D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DA1927-379D-4D6F-99AB-D3440C683D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BB5F20-5DAB-4D6D-9031-C1331BCB13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F996E4-061F-4F82-A594-F906EDE458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792211-217D-4DA2-9011-7D554D9190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7610C6-2CD5-4D42-8E39-698909C88B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4,800
4,760
242.88
8,518,347
8,389,336
74,570
4,115,056
10,544,572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C952D4-8A6F-4A01-B2E1-39A7D5D07ED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3EAF39-0C72-4F53-B0B6-063915BB53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62E08A-71DC-4166-A31E-A0ACBA16DA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2EDB79-670D-46B0-890E-31F5707F79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BC9E1D-1EA9-48FA-B92A-3EF8F0100F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9987457-2502-4199-8601-4BFE3537971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CE6E5D-E5B9-4D07-9BC2-70288D43A8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D525DC-CDBF-4204-ABDF-8A6DF2A9CC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7C20AD-ED7F-481E-AC20-0106A7EA15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4213CC-BA62-49FB-B563-9E99196019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5CB8DE-FBAC-4875-8182-8D48F81B2D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7E056F-0ED9-441B-8E84-2343FA49C9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4AA5BE-8C7C-4DBB-B8E6-0854E0F5F2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215440-A09C-4166-B8F9-F76C984024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E61801-BE27-4CAF-8A40-4EFC6381629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19AF99-9113-4A38-BC49-3FB3F66A64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CFF2E8-1836-479C-91B0-0E013ED3F6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30B37F-E75C-49CA-970A-5A0D24333C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F8FA486-BF14-4559-83C8-5D628FC8E1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32F3FB4-B855-4EC8-A7A7-B7F733913E9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6CD1DC-3B92-43EF-AAF0-01AA853E56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9DB64D-8142-415A-AA29-CBFF85553C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E14DF69-FE92-4E29-B286-4E15868589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9919E2-A9E8-484B-8191-D0DE0FDFB4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824995-D39B-49F4-BC55-F7EAB63D27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487C9A-BA5D-4C3F-9EDC-5836194B8C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41C93CE-2CA5-4898-A6E6-B6F349B7A5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4E31CE-7C19-4D9A-9022-D9472953D1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0AD9418-0118-4129-9BA1-187345F7577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2256597-ECF1-43AA-8269-6697CFD0716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416B7F2-A58C-44D2-BB5F-2585A8AB6C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D7C8926-4BA5-439F-A984-731A712135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EF361B8-8F63-49C6-AC0C-18E31E5E84D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E38112A-453D-4E76-9D84-A49FD64BF7B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036825-E117-491E-93BF-91C47380A7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1298E03-CB7D-4F1A-898B-0E1DEF26BD6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D2AD1F3-E9CD-40EE-9E20-9CD5B70AAF0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394F90-DEE4-4926-8657-53B293FA31C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B631909-6504-4590-BE39-E2DF7DEA68E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CC1913B-5A29-468B-AC0F-5A9EE44C4D7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F4A8F79-5B3F-4189-B3C3-AFBE0DCEB80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9AD60E9-08E4-4E8F-83D4-2EF9024FE3A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636764C-E1C5-4D72-BB60-CEF19E97AC4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79B99B1-0AD4-4675-88C6-28C38E5CFA6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E64D830-312F-4940-A1B4-8F3A4C06E9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5A7ECB3-AB21-4311-A448-68EF2EE35C8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9BB90E54-F3AB-49DC-B8AD-B6AD35D4AD9E}"/>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CDC03B76-08C3-40FC-B363-FD481210F3A3}"/>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4F1A8074-789D-46C5-9E54-E886863E2E1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2329E60-C83C-4013-BAF0-8736F487D034}"/>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792C26F3-AF7D-46FD-9DAD-F54B37827A6E}"/>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47491DDA-B878-40E4-A4C8-28EE68A63419}"/>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24FA7C35-4327-495B-B1E5-E78A0F1ECA86}"/>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E6EF4B71-4F6B-4C9A-AB97-5E44D41C9FB6}"/>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AA89C9C1-416D-4E9D-A8B1-576D2A451164}"/>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53D37F5C-6FF9-494A-ACE7-EEF441BAB8DD}"/>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730D8FE9-E2DB-4876-8DB6-C24B958DE21C}"/>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02A83A-C2D9-4E8A-9033-AEB2A5927B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DA8DFD-FBDC-47D4-A167-9B243DFB43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CE623F-5FC7-4B73-B63C-EC2E2A6F1DE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B67BC9D-1B62-410F-AE36-F9BD0ECB60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2644B92-73AA-4964-99C4-5F6E18185F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33564</xdr:rowOff>
    </xdr:from>
    <xdr:to>
      <xdr:col>24</xdr:col>
      <xdr:colOff>114300</xdr:colOff>
      <xdr:row>37</xdr:row>
      <xdr:rowOff>135164</xdr:rowOff>
    </xdr:to>
    <xdr:sp macro="" textlink="">
      <xdr:nvSpPr>
        <xdr:cNvPr id="74" name="楕円 73">
          <a:extLst>
            <a:ext uri="{FF2B5EF4-FFF2-40B4-BE49-F238E27FC236}">
              <a16:creationId xmlns:a16="http://schemas.microsoft.com/office/drawing/2014/main" id="{B306A0D7-E817-4BD9-AFE4-4AF3FA233F45}"/>
            </a:ext>
          </a:extLst>
        </xdr:cNvPr>
        <xdr:cNvSpPr/>
      </xdr:nvSpPr>
      <xdr:spPr>
        <a:xfrm>
          <a:off x="4584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56441</xdr:rowOff>
    </xdr:from>
    <xdr:ext cx="405111" cy="259045"/>
    <xdr:sp macro="" textlink="">
      <xdr:nvSpPr>
        <xdr:cNvPr id="75" name="【道路】&#10;有形固定資産減価償却率該当値テキスト">
          <a:extLst>
            <a:ext uri="{FF2B5EF4-FFF2-40B4-BE49-F238E27FC236}">
              <a16:creationId xmlns:a16="http://schemas.microsoft.com/office/drawing/2014/main" id="{C3C121F5-670E-4596-9EDB-CD2ACCBA4A54}"/>
            </a:ext>
          </a:extLst>
        </xdr:cNvPr>
        <xdr:cNvSpPr txBox="1"/>
      </xdr:nvSpPr>
      <xdr:spPr>
        <a:xfrm>
          <a:off x="4673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6" name="楕円 75">
          <a:extLst>
            <a:ext uri="{FF2B5EF4-FFF2-40B4-BE49-F238E27FC236}">
              <a16:creationId xmlns:a16="http://schemas.microsoft.com/office/drawing/2014/main" id="{704F86F1-AE9D-47B8-BA8E-D70ECBB3F58A}"/>
            </a:ext>
          </a:extLst>
        </xdr:cNvPr>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84364</xdr:rowOff>
    </xdr:to>
    <xdr:cxnSp macro="">
      <xdr:nvCxnSpPr>
        <xdr:cNvPr id="77" name="直線コネクタ 76">
          <a:extLst>
            <a:ext uri="{FF2B5EF4-FFF2-40B4-BE49-F238E27FC236}">
              <a16:creationId xmlns:a16="http://schemas.microsoft.com/office/drawing/2014/main" id="{396E65C3-ACD4-4B0A-842B-F78FEE41F54C}"/>
            </a:ext>
          </a:extLst>
        </xdr:cNvPr>
        <xdr:cNvCxnSpPr/>
      </xdr:nvCxnSpPr>
      <xdr:spPr>
        <a:xfrm>
          <a:off x="3797300" y="64084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157661</xdr:rowOff>
    </xdr:from>
    <xdr:to>
      <xdr:col>15</xdr:col>
      <xdr:colOff>101600</xdr:colOff>
      <xdr:row>37</xdr:row>
      <xdr:rowOff>87811</xdr:rowOff>
    </xdr:to>
    <xdr:sp macro="" textlink="">
      <xdr:nvSpPr>
        <xdr:cNvPr id="78" name="楕円 77">
          <a:extLst>
            <a:ext uri="{FF2B5EF4-FFF2-40B4-BE49-F238E27FC236}">
              <a16:creationId xmlns:a16="http://schemas.microsoft.com/office/drawing/2014/main" id="{C7B45CAE-8B3C-40CC-A694-73428A05BBEE}"/>
            </a:ext>
          </a:extLst>
        </xdr:cNvPr>
        <xdr:cNvSpPr/>
      </xdr:nvSpPr>
      <xdr:spPr>
        <a:xfrm>
          <a:off x="2857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37011</xdr:rowOff>
    </xdr:from>
    <xdr:to>
      <xdr:col>19</xdr:col>
      <xdr:colOff>177800</xdr:colOff>
      <xdr:row>37</xdr:row>
      <xdr:rowOff>64770</xdr:rowOff>
    </xdr:to>
    <xdr:cxnSp macro="">
      <xdr:nvCxnSpPr>
        <xdr:cNvPr id="79" name="直線コネクタ 78">
          <a:extLst>
            <a:ext uri="{FF2B5EF4-FFF2-40B4-BE49-F238E27FC236}">
              <a16:creationId xmlns:a16="http://schemas.microsoft.com/office/drawing/2014/main" id="{84571823-DAE0-4707-A258-FE2D7739EA9B}"/>
            </a:ext>
          </a:extLst>
        </xdr:cNvPr>
        <xdr:cNvCxnSpPr/>
      </xdr:nvCxnSpPr>
      <xdr:spPr>
        <a:xfrm>
          <a:off x="2908300" y="638066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129903</xdr:rowOff>
    </xdr:from>
    <xdr:to>
      <xdr:col>10</xdr:col>
      <xdr:colOff>165100</xdr:colOff>
      <xdr:row>37</xdr:row>
      <xdr:rowOff>60053</xdr:rowOff>
    </xdr:to>
    <xdr:sp macro="" textlink="">
      <xdr:nvSpPr>
        <xdr:cNvPr id="80" name="楕円 79">
          <a:extLst>
            <a:ext uri="{FF2B5EF4-FFF2-40B4-BE49-F238E27FC236}">
              <a16:creationId xmlns:a16="http://schemas.microsoft.com/office/drawing/2014/main" id="{019FB59F-5FFE-4845-BCB0-55BD022C072A}"/>
            </a:ext>
          </a:extLst>
        </xdr:cNvPr>
        <xdr:cNvSpPr/>
      </xdr:nvSpPr>
      <xdr:spPr>
        <a:xfrm>
          <a:off x="1968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9253</xdr:rowOff>
    </xdr:from>
    <xdr:to>
      <xdr:col>15</xdr:col>
      <xdr:colOff>50800</xdr:colOff>
      <xdr:row>37</xdr:row>
      <xdr:rowOff>37011</xdr:rowOff>
    </xdr:to>
    <xdr:cxnSp macro="">
      <xdr:nvCxnSpPr>
        <xdr:cNvPr id="81" name="直線コネクタ 80">
          <a:extLst>
            <a:ext uri="{FF2B5EF4-FFF2-40B4-BE49-F238E27FC236}">
              <a16:creationId xmlns:a16="http://schemas.microsoft.com/office/drawing/2014/main" id="{A4BB358C-482C-47E7-847C-8CA887BEEFD0}"/>
            </a:ext>
          </a:extLst>
        </xdr:cNvPr>
        <xdr:cNvCxnSpPr/>
      </xdr:nvCxnSpPr>
      <xdr:spPr>
        <a:xfrm>
          <a:off x="2019300" y="635290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61323</xdr:rowOff>
    </xdr:from>
    <xdr:to>
      <xdr:col>6</xdr:col>
      <xdr:colOff>38100</xdr:colOff>
      <xdr:row>36</xdr:row>
      <xdr:rowOff>162923</xdr:rowOff>
    </xdr:to>
    <xdr:sp macro="" textlink="">
      <xdr:nvSpPr>
        <xdr:cNvPr id="82" name="楕円 81">
          <a:extLst>
            <a:ext uri="{FF2B5EF4-FFF2-40B4-BE49-F238E27FC236}">
              <a16:creationId xmlns:a16="http://schemas.microsoft.com/office/drawing/2014/main" id="{B194F4BE-F8CF-4E2F-972A-9F67299BE906}"/>
            </a:ext>
          </a:extLst>
        </xdr:cNvPr>
        <xdr:cNvSpPr/>
      </xdr:nvSpPr>
      <xdr:spPr>
        <a:xfrm>
          <a:off x="1079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112123</xdr:rowOff>
    </xdr:from>
    <xdr:to>
      <xdr:col>10</xdr:col>
      <xdr:colOff>114300</xdr:colOff>
      <xdr:row>37</xdr:row>
      <xdr:rowOff>9253</xdr:rowOff>
    </xdr:to>
    <xdr:cxnSp macro="">
      <xdr:nvCxnSpPr>
        <xdr:cNvPr id="83" name="直線コネクタ 82">
          <a:extLst>
            <a:ext uri="{FF2B5EF4-FFF2-40B4-BE49-F238E27FC236}">
              <a16:creationId xmlns:a16="http://schemas.microsoft.com/office/drawing/2014/main" id="{9D169BB4-746E-4154-B3BC-5402C3F054E2}"/>
            </a:ext>
          </a:extLst>
        </xdr:cNvPr>
        <xdr:cNvCxnSpPr/>
      </xdr:nvCxnSpPr>
      <xdr:spPr>
        <a:xfrm>
          <a:off x="1130300" y="628432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a:extLst>
            <a:ext uri="{FF2B5EF4-FFF2-40B4-BE49-F238E27FC236}">
              <a16:creationId xmlns:a16="http://schemas.microsoft.com/office/drawing/2014/main" id="{0330AAC4-5816-4C0C-AA0B-CD7498B195B1}"/>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a:extLst>
            <a:ext uri="{FF2B5EF4-FFF2-40B4-BE49-F238E27FC236}">
              <a16:creationId xmlns:a16="http://schemas.microsoft.com/office/drawing/2014/main" id="{38E409AA-166B-486E-BE76-969F0F2BCADE}"/>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a:extLst>
            <a:ext uri="{FF2B5EF4-FFF2-40B4-BE49-F238E27FC236}">
              <a16:creationId xmlns:a16="http://schemas.microsoft.com/office/drawing/2014/main" id="{7E9546E2-3694-4EB6-A5E0-DFA3D39001BB}"/>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id="{486BB10F-EF64-4445-8261-FC153D61B652}"/>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8" name="n_1mainValue【道路】&#10;有形固定資産減価償却率">
          <a:extLst>
            <a:ext uri="{FF2B5EF4-FFF2-40B4-BE49-F238E27FC236}">
              <a16:creationId xmlns:a16="http://schemas.microsoft.com/office/drawing/2014/main" id="{32BD72CB-07B8-49D8-BF7C-A18AB6D464CA}"/>
            </a:ext>
          </a:extLst>
        </xdr:cNvPr>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9" name="n_2mainValue【道路】&#10;有形固定資産減価償却率">
          <a:extLst>
            <a:ext uri="{FF2B5EF4-FFF2-40B4-BE49-F238E27FC236}">
              <a16:creationId xmlns:a16="http://schemas.microsoft.com/office/drawing/2014/main" id="{F919DABA-F284-4921-9F84-681F9871DEA9}"/>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90" name="n_3mainValue【道路】&#10;有形固定資産減価償却率">
          <a:extLst>
            <a:ext uri="{FF2B5EF4-FFF2-40B4-BE49-F238E27FC236}">
              <a16:creationId xmlns:a16="http://schemas.microsoft.com/office/drawing/2014/main" id="{BA9D22E3-30DD-4B4D-8C7F-74F3B4CBF23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8000</xdr:rowOff>
    </xdr:from>
    <xdr:ext cx="405111" cy="259045"/>
    <xdr:sp macro="" textlink="">
      <xdr:nvSpPr>
        <xdr:cNvPr id="91" name="n_4mainValue【道路】&#10;有形固定資産減価償却率">
          <a:extLst>
            <a:ext uri="{FF2B5EF4-FFF2-40B4-BE49-F238E27FC236}">
              <a16:creationId xmlns:a16="http://schemas.microsoft.com/office/drawing/2014/main" id="{C2FB4545-A326-48D3-A6AC-9DFB76CC6E63}"/>
            </a:ext>
          </a:extLst>
        </xdr:cNvPr>
        <xdr:cNvSpPr txBox="1"/>
      </xdr:nvSpPr>
      <xdr:spPr>
        <a:xfrm>
          <a:off x="927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4691A82-51B5-414E-83F7-54F282686A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DDB4BAB-3BE9-4E1C-83D1-D6598F2BD4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F494DCB-0779-4A29-BB79-4FC00AAE50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5E55E03-5470-4097-A8EC-48EBC14D7A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8E51645-9E84-4EAB-B09D-1B38FC6A5E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4F66CCF-4098-4AC6-BABE-AC7FCA5F0F0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F600CEF-8054-48B8-BDE0-25FA27CFD5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2D5ADF1-7AD0-4838-8E35-87FEDB151F4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EABC60F-0C30-4ED7-94A5-DE19546E502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021B0F9-365D-4C58-849B-5B31ED3DE4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1AAA521-2051-4D99-9B61-52DD7537B0D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F3040EE-9B4F-41A3-A458-07A72E25991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1CEF544-4B85-4736-88CE-B49C315A23F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56A226AE-39E5-42A5-8096-3749CBA8FDB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F1CA7AF-CA48-4ED6-8401-2DD5D834CEB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FD9B34D-DFD2-4B0A-A258-79DED4F7880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7D38CCA-D70C-413B-89BF-2F878895512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8119C95-B5CF-4697-BE5E-D22750B5FF9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784E135-C152-4D2B-9CE2-EC52F07493E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9FF473D-85CA-498B-B250-3494E519B5A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CD1A977-1205-40AD-8C22-B7B0A8D9C32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13EF46CB-FCB6-4340-A22F-90A7AEBF400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6513E97-29F3-42DD-9464-3CE4DFCC710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E7380673-4E63-4E4C-B073-BB4B1B495B59}"/>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9187152C-074A-4221-8E12-6068B1A04A17}"/>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122D53CE-BC4A-44B1-8A03-CD302E18A804}"/>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BE8CA539-823D-4EF0-9C51-A97D01D68DFF}"/>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7296DB37-6EB7-4D1E-9855-92B4232890EE}"/>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847BDB5A-6220-44BC-BB13-CA9DD00EC174}"/>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D94BAB08-F488-466F-ABE6-CE8D25F61956}"/>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2412CA1C-FB74-4A38-A686-101A5D563CED}"/>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235BB7CB-969F-4648-9312-C9BB4F9A7CA7}"/>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42952C79-35D3-4E50-982E-7C9199E98297}"/>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3B6D1CEF-F20C-42D4-A0F5-4E0F150435C6}"/>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ECE465-8E9F-4595-9687-0AD702A34A1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25D56D9-7058-4384-B4EF-D5C09B54700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C9EBAB2-8E17-4541-AAD1-07B11BE84DB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511C8E5-7A0E-4EA4-AF92-5AF8C93B020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F11DFB1-3A10-44AD-BFC0-6CDDCAE6C7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98758</xdr:rowOff>
    </xdr:from>
    <xdr:to>
      <xdr:col>55</xdr:col>
      <xdr:colOff>50800</xdr:colOff>
      <xdr:row>41</xdr:row>
      <xdr:rowOff>28908</xdr:rowOff>
    </xdr:to>
    <xdr:sp macro="" textlink="">
      <xdr:nvSpPr>
        <xdr:cNvPr id="131" name="楕円 130">
          <a:extLst>
            <a:ext uri="{FF2B5EF4-FFF2-40B4-BE49-F238E27FC236}">
              <a16:creationId xmlns:a16="http://schemas.microsoft.com/office/drawing/2014/main" id="{13611298-88DD-4F38-9E3C-7785B1B03C87}"/>
            </a:ext>
          </a:extLst>
        </xdr:cNvPr>
        <xdr:cNvSpPr/>
      </xdr:nvSpPr>
      <xdr:spPr>
        <a:xfrm>
          <a:off x="10426700" y="69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77185</xdr:rowOff>
    </xdr:from>
    <xdr:ext cx="534377" cy="259045"/>
    <xdr:sp macro="" textlink="">
      <xdr:nvSpPr>
        <xdr:cNvPr id="132" name="【道路】&#10;一人当たり延長該当値テキスト">
          <a:extLst>
            <a:ext uri="{FF2B5EF4-FFF2-40B4-BE49-F238E27FC236}">
              <a16:creationId xmlns:a16="http://schemas.microsoft.com/office/drawing/2014/main" id="{EC2A2724-CA21-4CC2-B156-07BA1671C3B3}"/>
            </a:ext>
          </a:extLst>
        </xdr:cNvPr>
        <xdr:cNvSpPr txBox="1"/>
      </xdr:nvSpPr>
      <xdr:spPr>
        <a:xfrm>
          <a:off x="10515600" y="69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104785</xdr:rowOff>
    </xdr:from>
    <xdr:to>
      <xdr:col>50</xdr:col>
      <xdr:colOff>165100</xdr:colOff>
      <xdr:row>41</xdr:row>
      <xdr:rowOff>34935</xdr:rowOff>
    </xdr:to>
    <xdr:sp macro="" textlink="">
      <xdr:nvSpPr>
        <xdr:cNvPr id="133" name="楕円 132">
          <a:extLst>
            <a:ext uri="{FF2B5EF4-FFF2-40B4-BE49-F238E27FC236}">
              <a16:creationId xmlns:a16="http://schemas.microsoft.com/office/drawing/2014/main" id="{1F5AC8E2-25DB-4B9B-9394-E754AD6B8179}"/>
            </a:ext>
          </a:extLst>
        </xdr:cNvPr>
        <xdr:cNvSpPr/>
      </xdr:nvSpPr>
      <xdr:spPr>
        <a:xfrm>
          <a:off x="9588500" y="69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149558</xdr:rowOff>
    </xdr:from>
    <xdr:to>
      <xdr:col>55</xdr:col>
      <xdr:colOff>0</xdr:colOff>
      <xdr:row>40</xdr:row>
      <xdr:rowOff>155585</xdr:rowOff>
    </xdr:to>
    <xdr:cxnSp macro="">
      <xdr:nvCxnSpPr>
        <xdr:cNvPr id="134" name="直線コネクタ 133">
          <a:extLst>
            <a:ext uri="{FF2B5EF4-FFF2-40B4-BE49-F238E27FC236}">
              <a16:creationId xmlns:a16="http://schemas.microsoft.com/office/drawing/2014/main" id="{B40E6DC7-9450-43A0-8C0E-8871A099A919}"/>
            </a:ext>
          </a:extLst>
        </xdr:cNvPr>
        <xdr:cNvCxnSpPr/>
      </xdr:nvCxnSpPr>
      <xdr:spPr>
        <a:xfrm flipV="1">
          <a:off x="9639300" y="7007558"/>
          <a:ext cx="8382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110001</xdr:rowOff>
    </xdr:from>
    <xdr:to>
      <xdr:col>46</xdr:col>
      <xdr:colOff>38100</xdr:colOff>
      <xdr:row>41</xdr:row>
      <xdr:rowOff>40151</xdr:rowOff>
    </xdr:to>
    <xdr:sp macro="" textlink="">
      <xdr:nvSpPr>
        <xdr:cNvPr id="135" name="楕円 134">
          <a:extLst>
            <a:ext uri="{FF2B5EF4-FFF2-40B4-BE49-F238E27FC236}">
              <a16:creationId xmlns:a16="http://schemas.microsoft.com/office/drawing/2014/main" id="{EAB483A9-F2EC-4109-B6EE-B15E4E6534B0}"/>
            </a:ext>
          </a:extLst>
        </xdr:cNvPr>
        <xdr:cNvSpPr/>
      </xdr:nvSpPr>
      <xdr:spPr>
        <a:xfrm>
          <a:off x="8699500" y="69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155585</xdr:rowOff>
    </xdr:from>
    <xdr:to>
      <xdr:col>50</xdr:col>
      <xdr:colOff>114300</xdr:colOff>
      <xdr:row>40</xdr:row>
      <xdr:rowOff>160801</xdr:rowOff>
    </xdr:to>
    <xdr:cxnSp macro="">
      <xdr:nvCxnSpPr>
        <xdr:cNvPr id="136" name="直線コネクタ 135">
          <a:extLst>
            <a:ext uri="{FF2B5EF4-FFF2-40B4-BE49-F238E27FC236}">
              <a16:creationId xmlns:a16="http://schemas.microsoft.com/office/drawing/2014/main" id="{8020984E-0A1D-4C9F-BF39-7AA168DF19EC}"/>
            </a:ext>
          </a:extLst>
        </xdr:cNvPr>
        <xdr:cNvCxnSpPr/>
      </xdr:nvCxnSpPr>
      <xdr:spPr>
        <a:xfrm flipV="1">
          <a:off x="8750300" y="7013585"/>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112992</xdr:rowOff>
    </xdr:from>
    <xdr:to>
      <xdr:col>41</xdr:col>
      <xdr:colOff>101600</xdr:colOff>
      <xdr:row>41</xdr:row>
      <xdr:rowOff>43142</xdr:rowOff>
    </xdr:to>
    <xdr:sp macro="" textlink="">
      <xdr:nvSpPr>
        <xdr:cNvPr id="137" name="楕円 136">
          <a:extLst>
            <a:ext uri="{FF2B5EF4-FFF2-40B4-BE49-F238E27FC236}">
              <a16:creationId xmlns:a16="http://schemas.microsoft.com/office/drawing/2014/main" id="{4E434E8D-FF3E-4615-83C5-06A031DCF283}"/>
            </a:ext>
          </a:extLst>
        </xdr:cNvPr>
        <xdr:cNvSpPr/>
      </xdr:nvSpPr>
      <xdr:spPr>
        <a:xfrm>
          <a:off x="7810500" y="69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160801</xdr:rowOff>
    </xdr:from>
    <xdr:to>
      <xdr:col>45</xdr:col>
      <xdr:colOff>177800</xdr:colOff>
      <xdr:row>40</xdr:row>
      <xdr:rowOff>163792</xdr:rowOff>
    </xdr:to>
    <xdr:cxnSp macro="">
      <xdr:nvCxnSpPr>
        <xdr:cNvPr id="138" name="直線コネクタ 137">
          <a:extLst>
            <a:ext uri="{FF2B5EF4-FFF2-40B4-BE49-F238E27FC236}">
              <a16:creationId xmlns:a16="http://schemas.microsoft.com/office/drawing/2014/main" id="{00D4E465-C5B8-4988-A062-93CAC40A5F6A}"/>
            </a:ext>
          </a:extLst>
        </xdr:cNvPr>
        <xdr:cNvCxnSpPr/>
      </xdr:nvCxnSpPr>
      <xdr:spPr>
        <a:xfrm flipV="1">
          <a:off x="7861300" y="7018801"/>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145030</xdr:rowOff>
    </xdr:from>
    <xdr:to>
      <xdr:col>36</xdr:col>
      <xdr:colOff>165100</xdr:colOff>
      <xdr:row>41</xdr:row>
      <xdr:rowOff>75180</xdr:rowOff>
    </xdr:to>
    <xdr:sp macro="" textlink="">
      <xdr:nvSpPr>
        <xdr:cNvPr id="139" name="楕円 138">
          <a:extLst>
            <a:ext uri="{FF2B5EF4-FFF2-40B4-BE49-F238E27FC236}">
              <a16:creationId xmlns:a16="http://schemas.microsoft.com/office/drawing/2014/main" id="{6487DA21-E6E1-48EA-B6B3-5EE59FA8B155}"/>
            </a:ext>
          </a:extLst>
        </xdr:cNvPr>
        <xdr:cNvSpPr/>
      </xdr:nvSpPr>
      <xdr:spPr>
        <a:xfrm>
          <a:off x="6921500" y="70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163792</xdr:rowOff>
    </xdr:from>
    <xdr:to>
      <xdr:col>41</xdr:col>
      <xdr:colOff>50800</xdr:colOff>
      <xdr:row>41</xdr:row>
      <xdr:rowOff>24380</xdr:rowOff>
    </xdr:to>
    <xdr:cxnSp macro="">
      <xdr:nvCxnSpPr>
        <xdr:cNvPr id="140" name="直線コネクタ 139">
          <a:extLst>
            <a:ext uri="{FF2B5EF4-FFF2-40B4-BE49-F238E27FC236}">
              <a16:creationId xmlns:a16="http://schemas.microsoft.com/office/drawing/2014/main" id="{219E87DE-E70E-4578-8EF7-40D131592BD8}"/>
            </a:ext>
          </a:extLst>
        </xdr:cNvPr>
        <xdr:cNvCxnSpPr/>
      </xdr:nvCxnSpPr>
      <xdr:spPr>
        <a:xfrm flipV="1">
          <a:off x="6972300" y="7021792"/>
          <a:ext cx="889000" cy="3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468DAAF4-972C-4C89-840A-EB0734B65235}"/>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a:extLst>
            <a:ext uri="{FF2B5EF4-FFF2-40B4-BE49-F238E27FC236}">
              <a16:creationId xmlns:a16="http://schemas.microsoft.com/office/drawing/2014/main" id="{AAE330DA-DAA9-4E0E-9FA7-3990309A0407}"/>
            </a:ext>
          </a:extLst>
        </xdr:cNvPr>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EADC925B-BAD3-4519-B856-4FCAAF4304CA}"/>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36D89950-ED0F-4BBE-8D08-ED21496A194F}"/>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26062</xdr:rowOff>
    </xdr:from>
    <xdr:ext cx="534377" cy="259045"/>
    <xdr:sp macro="" textlink="">
      <xdr:nvSpPr>
        <xdr:cNvPr id="145" name="n_1mainValue【道路】&#10;一人当たり延長">
          <a:extLst>
            <a:ext uri="{FF2B5EF4-FFF2-40B4-BE49-F238E27FC236}">
              <a16:creationId xmlns:a16="http://schemas.microsoft.com/office/drawing/2014/main" id="{3394AEDF-D3C1-44E4-ACBC-FE8D675000CF}"/>
            </a:ext>
          </a:extLst>
        </xdr:cNvPr>
        <xdr:cNvSpPr txBox="1"/>
      </xdr:nvSpPr>
      <xdr:spPr>
        <a:xfrm>
          <a:off x="9359411" y="705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56678</xdr:rowOff>
    </xdr:from>
    <xdr:ext cx="534377" cy="259045"/>
    <xdr:sp macro="" textlink="">
      <xdr:nvSpPr>
        <xdr:cNvPr id="146" name="n_2mainValue【道路】&#10;一人当たり延長">
          <a:extLst>
            <a:ext uri="{FF2B5EF4-FFF2-40B4-BE49-F238E27FC236}">
              <a16:creationId xmlns:a16="http://schemas.microsoft.com/office/drawing/2014/main" id="{BC3C253F-9DD1-4FB9-80D6-D93EEB6E53BE}"/>
            </a:ext>
          </a:extLst>
        </xdr:cNvPr>
        <xdr:cNvSpPr txBox="1"/>
      </xdr:nvSpPr>
      <xdr:spPr>
        <a:xfrm>
          <a:off x="8483111" y="67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34269</xdr:rowOff>
    </xdr:from>
    <xdr:ext cx="534377" cy="259045"/>
    <xdr:sp macro="" textlink="">
      <xdr:nvSpPr>
        <xdr:cNvPr id="147" name="n_3mainValue【道路】&#10;一人当たり延長">
          <a:extLst>
            <a:ext uri="{FF2B5EF4-FFF2-40B4-BE49-F238E27FC236}">
              <a16:creationId xmlns:a16="http://schemas.microsoft.com/office/drawing/2014/main" id="{AE2E8652-EBCC-4813-AF31-2AFDC75CA19F}"/>
            </a:ext>
          </a:extLst>
        </xdr:cNvPr>
        <xdr:cNvSpPr txBox="1"/>
      </xdr:nvSpPr>
      <xdr:spPr>
        <a:xfrm>
          <a:off x="7594111" y="70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66307</xdr:rowOff>
    </xdr:from>
    <xdr:ext cx="534377" cy="259045"/>
    <xdr:sp macro="" textlink="">
      <xdr:nvSpPr>
        <xdr:cNvPr id="148" name="n_4mainValue【道路】&#10;一人当たり延長">
          <a:extLst>
            <a:ext uri="{FF2B5EF4-FFF2-40B4-BE49-F238E27FC236}">
              <a16:creationId xmlns:a16="http://schemas.microsoft.com/office/drawing/2014/main" id="{564FDF56-C576-4F0F-8EAA-223290BA5683}"/>
            </a:ext>
          </a:extLst>
        </xdr:cNvPr>
        <xdr:cNvSpPr txBox="1"/>
      </xdr:nvSpPr>
      <xdr:spPr>
        <a:xfrm>
          <a:off x="6705111" y="70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E8E198D-C32C-4C7A-AB98-588BFA185B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A3A2ACF-98E6-406C-BBED-F74D70D0A73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9F05DFF-446E-4753-B893-591D573B18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7E792D4-ABDB-47BF-90A4-B15485F9FA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8B1B699-ED2E-49BE-9880-6E4329AB276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CB5D3A3-841F-45F6-BDAF-3D89BF784B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CD22AB8-89D0-4205-AB18-B1CACD2545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0DA0EA8-8B38-4E91-99F0-4B8B92FBFF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A2CF90F-001D-4FCF-BEFC-75C109224F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05EDC5E-4CC8-4AA0-A3AE-28BB2A8D64F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F6D2B9E-CA43-4804-A314-1B456EE0F2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3477071-7BC9-43CB-BEFA-A40C56015C7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48CB91C-BFA3-42F3-B258-8BEC8817FE2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268FF23-4E8C-4B38-982B-82D027A9BE4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E065626-7C7E-47A7-9676-D9659C069E1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970597C-7CF9-46CF-A698-59F4ED742B4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0537EE6-0580-4B85-87E4-090915F9964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3E8B4D2-35E3-4500-AECA-97BE5BCFF5D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36B6178-C11F-4C3E-98AC-A57AF9B0BD4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8C18D45-8B27-42A6-817A-3B94C0E400A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5F42972-A0B6-48C7-8BA4-4ED4281572C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C7F7D9C-D966-468B-BD0B-D44D3E5146D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B052058-B28B-4FAE-AE59-35818E8B104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4EF1C9E-3FC5-40F5-8260-DE01D00393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A8BA715-26FE-43B0-8617-D6A7BBC18C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3DE3270F-7A65-4E35-BABE-A239052CA60C}"/>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C70943F3-9B53-468B-9A26-7846C1920EF7}"/>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66A1153F-5277-49A4-8951-0615EB4BA5C3}"/>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6DDE265F-A71E-4322-8EEE-857F41C1A309}"/>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60EC6894-540D-4C26-8E9E-0A8896D67A96}"/>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E60A5A8-7F32-4718-8E80-A850FC9069CC}"/>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0549A726-6B15-48E2-BFEA-51342E662BD1}"/>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AE1FFDAD-3D09-4CA4-9636-8A8EE74014F6}"/>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8BF06754-D5EE-4997-B631-56919D7A15C7}"/>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02ECA107-30BB-43D9-81B4-E09B411DD8F9}"/>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917D799A-253F-4BB0-BC79-A04C25C127C8}"/>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FF2777F-71B2-4CE7-BCE1-CBBB8C0E4F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23F5B2-D0B6-460D-B41C-64F63271F6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C5C1943-2478-41F6-8F99-95433FF21BB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AA00E28-ECFB-4E25-B250-C350F14796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BA7A505-F56A-4028-BDD6-E58D571171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101056</xdr:rowOff>
    </xdr:from>
    <xdr:to>
      <xdr:col>24</xdr:col>
      <xdr:colOff>114300</xdr:colOff>
      <xdr:row>60</xdr:row>
      <xdr:rowOff>31206</xdr:rowOff>
    </xdr:to>
    <xdr:sp macro="" textlink="">
      <xdr:nvSpPr>
        <xdr:cNvPr id="190" name="楕円 189">
          <a:extLst>
            <a:ext uri="{FF2B5EF4-FFF2-40B4-BE49-F238E27FC236}">
              <a16:creationId xmlns:a16="http://schemas.microsoft.com/office/drawing/2014/main" id="{C4B3A48B-6D6A-4DB2-9590-FFEA6B7D6B59}"/>
            </a:ext>
          </a:extLst>
        </xdr:cNvPr>
        <xdr:cNvSpPr/>
      </xdr:nvSpPr>
      <xdr:spPr>
        <a:xfrm>
          <a:off x="4584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123933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E6415D0-D076-44EA-BF86-161B3F3B459F}"/>
            </a:ext>
          </a:extLst>
        </xdr:cNvPr>
        <xdr:cNvSpPr txBox="1"/>
      </xdr:nvSpPr>
      <xdr:spPr>
        <a:xfrm>
          <a:off x="4673600"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92" name="楕円 191">
          <a:extLst>
            <a:ext uri="{FF2B5EF4-FFF2-40B4-BE49-F238E27FC236}">
              <a16:creationId xmlns:a16="http://schemas.microsoft.com/office/drawing/2014/main" id="{AA9EF306-4A09-4D1E-B604-06AA05F5BA0C}"/>
            </a:ext>
          </a:extLst>
        </xdr:cNvPr>
        <xdr:cNvSpPr/>
      </xdr:nvSpPr>
      <xdr:spPr>
        <a:xfrm>
          <a:off x="3746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140426</xdr:rowOff>
    </xdr:from>
    <xdr:to>
      <xdr:col>24</xdr:col>
      <xdr:colOff>63500</xdr:colOff>
      <xdr:row>59</xdr:row>
      <xdr:rowOff>151856</xdr:rowOff>
    </xdr:to>
    <xdr:cxnSp macro="">
      <xdr:nvCxnSpPr>
        <xdr:cNvPr id="193" name="直線コネクタ 192">
          <a:extLst>
            <a:ext uri="{FF2B5EF4-FFF2-40B4-BE49-F238E27FC236}">
              <a16:creationId xmlns:a16="http://schemas.microsoft.com/office/drawing/2014/main" id="{43F4E8B6-D87B-45DE-B9DD-4E95A13F6525}"/>
            </a:ext>
          </a:extLst>
        </xdr:cNvPr>
        <xdr:cNvCxnSpPr/>
      </xdr:nvCxnSpPr>
      <xdr:spPr>
        <a:xfrm>
          <a:off x="3797300" y="102559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65133</xdr:rowOff>
    </xdr:from>
    <xdr:to>
      <xdr:col>15</xdr:col>
      <xdr:colOff>101600</xdr:colOff>
      <xdr:row>59</xdr:row>
      <xdr:rowOff>166733</xdr:rowOff>
    </xdr:to>
    <xdr:sp macro="" textlink="">
      <xdr:nvSpPr>
        <xdr:cNvPr id="194" name="楕円 193">
          <a:extLst>
            <a:ext uri="{FF2B5EF4-FFF2-40B4-BE49-F238E27FC236}">
              <a16:creationId xmlns:a16="http://schemas.microsoft.com/office/drawing/2014/main" id="{E12218E9-2A1A-4BBD-BF96-6DF2B92AF8B0}"/>
            </a:ext>
          </a:extLst>
        </xdr:cNvPr>
        <xdr:cNvSpPr/>
      </xdr:nvSpPr>
      <xdr:spPr>
        <a:xfrm>
          <a:off x="2857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115933</xdr:rowOff>
    </xdr:from>
    <xdr:to>
      <xdr:col>19</xdr:col>
      <xdr:colOff>177800</xdr:colOff>
      <xdr:row>59</xdr:row>
      <xdr:rowOff>140426</xdr:rowOff>
    </xdr:to>
    <xdr:cxnSp macro="">
      <xdr:nvCxnSpPr>
        <xdr:cNvPr id="195" name="直線コネクタ 194">
          <a:extLst>
            <a:ext uri="{FF2B5EF4-FFF2-40B4-BE49-F238E27FC236}">
              <a16:creationId xmlns:a16="http://schemas.microsoft.com/office/drawing/2014/main" id="{0E5A0703-EB80-4E3B-B2B5-1660404F9632}"/>
            </a:ext>
          </a:extLst>
        </xdr:cNvPr>
        <xdr:cNvCxnSpPr/>
      </xdr:nvCxnSpPr>
      <xdr:spPr>
        <a:xfrm>
          <a:off x="2908300" y="102314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50437</xdr:rowOff>
    </xdr:from>
    <xdr:to>
      <xdr:col>10</xdr:col>
      <xdr:colOff>165100</xdr:colOff>
      <xdr:row>59</xdr:row>
      <xdr:rowOff>152037</xdr:rowOff>
    </xdr:to>
    <xdr:sp macro="" textlink="">
      <xdr:nvSpPr>
        <xdr:cNvPr id="196" name="楕円 195">
          <a:extLst>
            <a:ext uri="{FF2B5EF4-FFF2-40B4-BE49-F238E27FC236}">
              <a16:creationId xmlns:a16="http://schemas.microsoft.com/office/drawing/2014/main" id="{3682AE7B-71F8-4C94-8D49-E2DD55C5B3B2}"/>
            </a:ext>
          </a:extLst>
        </xdr:cNvPr>
        <xdr:cNvSpPr/>
      </xdr:nvSpPr>
      <xdr:spPr>
        <a:xfrm>
          <a:off x="1968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101237</xdr:rowOff>
    </xdr:from>
    <xdr:to>
      <xdr:col>15</xdr:col>
      <xdr:colOff>50800</xdr:colOff>
      <xdr:row>59</xdr:row>
      <xdr:rowOff>115933</xdr:rowOff>
    </xdr:to>
    <xdr:cxnSp macro="">
      <xdr:nvCxnSpPr>
        <xdr:cNvPr id="197" name="直線コネクタ 196">
          <a:extLst>
            <a:ext uri="{FF2B5EF4-FFF2-40B4-BE49-F238E27FC236}">
              <a16:creationId xmlns:a16="http://schemas.microsoft.com/office/drawing/2014/main" id="{815E0DE9-7EA6-402A-8BCB-FB4E7AA2A26A}"/>
            </a:ext>
          </a:extLst>
        </xdr:cNvPr>
        <xdr:cNvCxnSpPr/>
      </xdr:nvCxnSpPr>
      <xdr:spPr>
        <a:xfrm>
          <a:off x="2019300" y="1021678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58601</xdr:rowOff>
    </xdr:from>
    <xdr:to>
      <xdr:col>6</xdr:col>
      <xdr:colOff>38100</xdr:colOff>
      <xdr:row>58</xdr:row>
      <xdr:rowOff>160201</xdr:rowOff>
    </xdr:to>
    <xdr:sp macro="" textlink="">
      <xdr:nvSpPr>
        <xdr:cNvPr id="198" name="楕円 197">
          <a:extLst>
            <a:ext uri="{FF2B5EF4-FFF2-40B4-BE49-F238E27FC236}">
              <a16:creationId xmlns:a16="http://schemas.microsoft.com/office/drawing/2014/main" id="{BE2A559D-7945-4705-9A65-D69A039BA911}"/>
            </a:ext>
          </a:extLst>
        </xdr:cNvPr>
        <xdr:cNvSpPr/>
      </xdr:nvSpPr>
      <xdr:spPr>
        <a:xfrm>
          <a:off x="1079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109401</xdr:rowOff>
    </xdr:from>
    <xdr:to>
      <xdr:col>10</xdr:col>
      <xdr:colOff>114300</xdr:colOff>
      <xdr:row>59</xdr:row>
      <xdr:rowOff>101237</xdr:rowOff>
    </xdr:to>
    <xdr:cxnSp macro="">
      <xdr:nvCxnSpPr>
        <xdr:cNvPr id="199" name="直線コネクタ 198">
          <a:extLst>
            <a:ext uri="{FF2B5EF4-FFF2-40B4-BE49-F238E27FC236}">
              <a16:creationId xmlns:a16="http://schemas.microsoft.com/office/drawing/2014/main" id="{11E1963C-DFE0-4F96-A2A1-BAE87D17FAD8}"/>
            </a:ext>
          </a:extLst>
        </xdr:cNvPr>
        <xdr:cNvCxnSpPr/>
      </xdr:nvCxnSpPr>
      <xdr:spPr>
        <a:xfrm>
          <a:off x="1130300" y="1005350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28654F7-C2C3-422F-9D61-60052B7CFEC9}"/>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899E8C2-83A0-41CA-837F-BBEA880AC883}"/>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84C2FE4-F03A-4EFB-BEF1-87E2F0082722}"/>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53D2434-52C8-4359-B1C5-944632E40DC4}"/>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36303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85C86FB-B17A-4794-A9EB-3926ECB549BD}"/>
            </a:ext>
          </a:extLst>
        </xdr:cNvPr>
        <xdr:cNvSpPr txBox="1"/>
      </xdr:nvSpPr>
      <xdr:spPr>
        <a:xfrm>
          <a:off x="3582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40AF0D2-43A8-4999-A4B0-A1B000A51787}"/>
            </a:ext>
          </a:extLst>
        </xdr:cNvPr>
        <xdr:cNvSpPr txBox="1"/>
      </xdr:nvSpPr>
      <xdr:spPr>
        <a:xfrm>
          <a:off x="2705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168564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8E4D0DF-C639-4496-B174-A983E53A67F1}"/>
            </a:ext>
          </a:extLst>
        </xdr:cNvPr>
        <xdr:cNvSpPr txBox="1"/>
      </xdr:nvSpPr>
      <xdr:spPr>
        <a:xfrm>
          <a:off x="1816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5278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A34C8B4-D8BE-4DC2-9971-0C6CFB167D2C}"/>
            </a:ext>
          </a:extLst>
        </xdr:cNvPr>
        <xdr:cNvSpPr txBox="1"/>
      </xdr:nvSpPr>
      <xdr:spPr>
        <a:xfrm>
          <a:off x="927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4448390-CBEE-43F6-BB88-1AC1BA9031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77453A5-4729-4EF5-BC0B-CCB026D092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0D173EA-FE13-46E8-88E1-CDB06E43C5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2A221C7-3238-41D1-8B42-B4EC82B5EB5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8A171DB-A3D1-4A90-9E01-6CCC87AD2E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FC81264-8A03-4D79-8060-97782ED58D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C942F79-F836-4103-AF0C-1AF028747C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CFD3F59-9ABB-45A4-BE59-46BDBC383D5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EF6E126-8AF1-4510-881F-BC04BE4546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9864812-D99F-40D1-B96F-546DCA62E84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268D9A4-CF80-4F7B-9DE6-769F6F2C69D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20A76751-D609-4608-B3D4-0E3546D581C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15072AF-E585-45CE-856D-6F2373A983A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E9FB45D2-62A1-461C-9021-3DC496DF7FD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342C9AE-099A-4703-BF9F-5695F51C27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8A6485E7-D033-4920-B8CC-3C5DC2222BA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F009D34-09C9-458C-86BE-CB9AD0D3CCC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1240EA20-EBBC-4FA2-B989-FF1BD0D54BD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FB31A8C-6450-404E-A2EE-F5A86E9FEFA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4594888E-FF9D-4E67-8367-9D97B945093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95A50B6-F97C-45AC-80DF-5188C4C99A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7C97C548-20C7-444C-895C-E27933E9D2C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712D6F9-A7BD-44BA-88CA-C03668EC01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5B3B20AC-2353-4C4E-AC53-E14BC8F9A8CF}"/>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9B467FEE-5DD2-451C-9198-EDF454B6C661}"/>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0AEFEFB3-FE73-41FE-8920-A6A3034F335E}"/>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9979041E-0824-4BD0-8DAE-2B6AA167EBD8}"/>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5D2CF580-4929-41F6-A564-4B773831BA32}"/>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B37B47EA-A7E1-4714-A4A2-EFE499F26E58}"/>
            </a:ext>
          </a:extLst>
        </xdr:cNvPr>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7813455F-2FD1-42F1-857B-9CBC43B9095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F6AF9AB7-20D2-4BB2-9FBD-3F2B1B32513B}"/>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FDA1F3AD-58DA-4454-867B-4D4246CCA4B4}"/>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7C44ABFC-CCA2-4F5D-A9B6-319E8E19E3C6}"/>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68D54044-9E7E-4551-9400-D1769678B7E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FA4E592-694C-45B8-9300-0744740D94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90374EC-A742-460B-8A98-BC81BED2AF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A20B6AF-C2CD-415D-9EDF-82D97F100B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7A4AF9A-C1D7-4BA1-9D02-B58BEF4068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47CFA42-A47D-4AB1-BCE2-ACA9AD9579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105428</xdr:rowOff>
    </xdr:from>
    <xdr:to>
      <xdr:col>55</xdr:col>
      <xdr:colOff>50800</xdr:colOff>
      <xdr:row>63</xdr:row>
      <xdr:rowOff>35578</xdr:rowOff>
    </xdr:to>
    <xdr:sp macro="" textlink="">
      <xdr:nvSpPr>
        <xdr:cNvPr id="247" name="楕円 246">
          <a:extLst>
            <a:ext uri="{FF2B5EF4-FFF2-40B4-BE49-F238E27FC236}">
              <a16:creationId xmlns:a16="http://schemas.microsoft.com/office/drawing/2014/main" id="{A3DAAC75-6054-4B07-86F7-CBFC21CE859F}"/>
            </a:ext>
          </a:extLst>
        </xdr:cNvPr>
        <xdr:cNvSpPr/>
      </xdr:nvSpPr>
      <xdr:spPr>
        <a:xfrm>
          <a:off x="10426700" y="107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128305</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26E0524A-BF0A-4127-94A9-C3FEAEB632B1}"/>
            </a:ext>
          </a:extLst>
        </xdr:cNvPr>
        <xdr:cNvSpPr txBox="1"/>
      </xdr:nvSpPr>
      <xdr:spPr>
        <a:xfrm>
          <a:off x="10515600" y="105867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116063</xdr:rowOff>
    </xdr:from>
    <xdr:to>
      <xdr:col>50</xdr:col>
      <xdr:colOff>165100</xdr:colOff>
      <xdr:row>63</xdr:row>
      <xdr:rowOff>46213</xdr:rowOff>
    </xdr:to>
    <xdr:sp macro="" textlink="">
      <xdr:nvSpPr>
        <xdr:cNvPr id="249" name="楕円 248">
          <a:extLst>
            <a:ext uri="{FF2B5EF4-FFF2-40B4-BE49-F238E27FC236}">
              <a16:creationId xmlns:a16="http://schemas.microsoft.com/office/drawing/2014/main" id="{EDC708B6-A4C5-41C1-A6A7-FD31C3BE5769}"/>
            </a:ext>
          </a:extLst>
        </xdr:cNvPr>
        <xdr:cNvSpPr/>
      </xdr:nvSpPr>
      <xdr:spPr>
        <a:xfrm>
          <a:off x="9588500" y="107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156228</xdr:rowOff>
    </xdr:from>
    <xdr:to>
      <xdr:col>55</xdr:col>
      <xdr:colOff>0</xdr:colOff>
      <xdr:row>62</xdr:row>
      <xdr:rowOff>166863</xdr:rowOff>
    </xdr:to>
    <xdr:cxnSp macro="">
      <xdr:nvCxnSpPr>
        <xdr:cNvPr id="250" name="直線コネクタ 249">
          <a:extLst>
            <a:ext uri="{FF2B5EF4-FFF2-40B4-BE49-F238E27FC236}">
              <a16:creationId xmlns:a16="http://schemas.microsoft.com/office/drawing/2014/main" id="{15FA517D-45A3-4EEF-91DE-7A073D94AA8F}"/>
            </a:ext>
          </a:extLst>
        </xdr:cNvPr>
        <xdr:cNvCxnSpPr/>
      </xdr:nvCxnSpPr>
      <xdr:spPr>
        <a:xfrm flipV="1">
          <a:off x="9639300" y="10786128"/>
          <a:ext cx="8382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123123</xdr:rowOff>
    </xdr:from>
    <xdr:to>
      <xdr:col>46</xdr:col>
      <xdr:colOff>38100</xdr:colOff>
      <xdr:row>63</xdr:row>
      <xdr:rowOff>53273</xdr:rowOff>
    </xdr:to>
    <xdr:sp macro="" textlink="">
      <xdr:nvSpPr>
        <xdr:cNvPr id="251" name="楕円 250">
          <a:extLst>
            <a:ext uri="{FF2B5EF4-FFF2-40B4-BE49-F238E27FC236}">
              <a16:creationId xmlns:a16="http://schemas.microsoft.com/office/drawing/2014/main" id="{AF4F778A-88EB-4ED7-AF46-6A3620BB9774}"/>
            </a:ext>
          </a:extLst>
        </xdr:cNvPr>
        <xdr:cNvSpPr/>
      </xdr:nvSpPr>
      <xdr:spPr>
        <a:xfrm>
          <a:off x="8699500" y="107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166863</xdr:rowOff>
    </xdr:from>
    <xdr:to>
      <xdr:col>50</xdr:col>
      <xdr:colOff>114300</xdr:colOff>
      <xdr:row>63</xdr:row>
      <xdr:rowOff>2473</xdr:rowOff>
    </xdr:to>
    <xdr:cxnSp macro="">
      <xdr:nvCxnSpPr>
        <xdr:cNvPr id="252" name="直線コネクタ 251">
          <a:extLst>
            <a:ext uri="{FF2B5EF4-FFF2-40B4-BE49-F238E27FC236}">
              <a16:creationId xmlns:a16="http://schemas.microsoft.com/office/drawing/2014/main" id="{8CA97792-B433-4016-B774-A81DF0A0C2A4}"/>
            </a:ext>
          </a:extLst>
        </xdr:cNvPr>
        <xdr:cNvCxnSpPr/>
      </xdr:nvCxnSpPr>
      <xdr:spPr>
        <a:xfrm flipV="1">
          <a:off x="8750300" y="10796763"/>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130515</xdr:rowOff>
    </xdr:from>
    <xdr:to>
      <xdr:col>41</xdr:col>
      <xdr:colOff>101600</xdr:colOff>
      <xdr:row>63</xdr:row>
      <xdr:rowOff>60665</xdr:rowOff>
    </xdr:to>
    <xdr:sp macro="" textlink="">
      <xdr:nvSpPr>
        <xdr:cNvPr id="253" name="楕円 252">
          <a:extLst>
            <a:ext uri="{FF2B5EF4-FFF2-40B4-BE49-F238E27FC236}">
              <a16:creationId xmlns:a16="http://schemas.microsoft.com/office/drawing/2014/main" id="{16B0B7D3-44B2-4437-8422-9D89AD2BB7F0}"/>
            </a:ext>
          </a:extLst>
        </xdr:cNvPr>
        <xdr:cNvSpPr/>
      </xdr:nvSpPr>
      <xdr:spPr>
        <a:xfrm>
          <a:off x="7810500" y="107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2473</xdr:rowOff>
    </xdr:from>
    <xdr:to>
      <xdr:col>45</xdr:col>
      <xdr:colOff>177800</xdr:colOff>
      <xdr:row>63</xdr:row>
      <xdr:rowOff>9865</xdr:rowOff>
    </xdr:to>
    <xdr:cxnSp macro="">
      <xdr:nvCxnSpPr>
        <xdr:cNvPr id="254" name="直線コネクタ 253">
          <a:extLst>
            <a:ext uri="{FF2B5EF4-FFF2-40B4-BE49-F238E27FC236}">
              <a16:creationId xmlns:a16="http://schemas.microsoft.com/office/drawing/2014/main" id="{D0ACE826-EECA-4B55-A236-FBD7EA7AE399}"/>
            </a:ext>
          </a:extLst>
        </xdr:cNvPr>
        <xdr:cNvCxnSpPr/>
      </xdr:nvCxnSpPr>
      <xdr:spPr>
        <a:xfrm flipV="1">
          <a:off x="7861300" y="1080382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109910</xdr:rowOff>
    </xdr:from>
    <xdr:to>
      <xdr:col>36</xdr:col>
      <xdr:colOff>165100</xdr:colOff>
      <xdr:row>62</xdr:row>
      <xdr:rowOff>40060</xdr:rowOff>
    </xdr:to>
    <xdr:sp macro="" textlink="">
      <xdr:nvSpPr>
        <xdr:cNvPr id="255" name="楕円 254">
          <a:extLst>
            <a:ext uri="{FF2B5EF4-FFF2-40B4-BE49-F238E27FC236}">
              <a16:creationId xmlns:a16="http://schemas.microsoft.com/office/drawing/2014/main" id="{9763B19F-834A-4AAB-9C7F-A95A53BE2A0D}"/>
            </a:ext>
          </a:extLst>
        </xdr:cNvPr>
        <xdr:cNvSpPr/>
      </xdr:nvSpPr>
      <xdr:spPr>
        <a:xfrm>
          <a:off x="6921500" y="1056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160710</xdr:rowOff>
    </xdr:from>
    <xdr:to>
      <xdr:col>41</xdr:col>
      <xdr:colOff>50800</xdr:colOff>
      <xdr:row>63</xdr:row>
      <xdr:rowOff>9865</xdr:rowOff>
    </xdr:to>
    <xdr:cxnSp macro="">
      <xdr:nvCxnSpPr>
        <xdr:cNvPr id="256" name="直線コネクタ 255">
          <a:extLst>
            <a:ext uri="{FF2B5EF4-FFF2-40B4-BE49-F238E27FC236}">
              <a16:creationId xmlns:a16="http://schemas.microsoft.com/office/drawing/2014/main" id="{C8F3BC4B-6516-4429-982C-89F6F80211AA}"/>
            </a:ext>
          </a:extLst>
        </xdr:cNvPr>
        <xdr:cNvCxnSpPr/>
      </xdr:nvCxnSpPr>
      <xdr:spPr>
        <a:xfrm>
          <a:off x="6972300" y="10619160"/>
          <a:ext cx="889000" cy="19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75E08BE2-1523-41D6-A6CB-A854120EFFD3}"/>
            </a:ext>
          </a:extLst>
        </xdr:cNvPr>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254280FB-A353-44A1-9296-14023596114C}"/>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161ADA32-4745-469B-9358-31524936BE77}"/>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10FD40AF-0145-4DE9-9241-2536209DA2C9}"/>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62740</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2B2654A7-BEFF-456F-98C3-227C7CE8B5F1}"/>
            </a:ext>
          </a:extLst>
        </xdr:cNvPr>
        <xdr:cNvSpPr txBox="1"/>
      </xdr:nvSpPr>
      <xdr:spPr>
        <a:xfrm>
          <a:off x="9281505" y="10521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69800</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FED6564F-D623-44F6-92CC-6596229EBC1C}"/>
            </a:ext>
          </a:extLst>
        </xdr:cNvPr>
        <xdr:cNvSpPr txBox="1"/>
      </xdr:nvSpPr>
      <xdr:spPr>
        <a:xfrm>
          <a:off x="8405205" y="105282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77192</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96FBE392-E48B-4BB6-8F2F-B3C9824F0384}"/>
            </a:ext>
          </a:extLst>
        </xdr:cNvPr>
        <xdr:cNvSpPr txBox="1"/>
      </xdr:nvSpPr>
      <xdr:spPr>
        <a:xfrm>
          <a:off x="7516205" y="105356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56587</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B0F2F3D1-A012-4EFA-A662-2B99B30E432D}"/>
            </a:ext>
          </a:extLst>
        </xdr:cNvPr>
        <xdr:cNvSpPr txBox="1"/>
      </xdr:nvSpPr>
      <xdr:spPr>
        <a:xfrm>
          <a:off x="6627205" y="103435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E1CF334-7A3D-43B3-BCFE-60F1A4805F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0A4CE9F-11F8-4976-B05C-C5D606C934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17CA3E7-78E3-4A8B-A35D-872ADB7093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3971B90-A1C1-45E1-BDA7-E91AF1DA22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8EAFA0A-E4F2-4E94-83F1-822EA43885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596053D-71F7-410E-9595-85689F38B0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15D4F0D-BAC6-4963-8C3C-431F03C721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AD7AF21-8F54-4345-BEB1-44459E5FB6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06418CB-F1E6-4321-8A51-4C72EBBCD9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5D26D99-E3A8-4908-B8D2-4C252564858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73BC4F97-97F2-4178-961A-AB29C142609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7AD475D2-9A98-43D7-A0BD-F923BAEA537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15C87DB4-CF6A-47B3-8B76-4F688417ECC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89FB5106-258F-4337-850B-AD77EEBD0FF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DB1288F-D322-4BCA-A476-A7F2F1776AE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1D4A052F-13CD-48CB-8B32-68BC6CC804B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8DA03FD-19EA-4E0B-B206-A02B4D15605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8AF44C6C-351F-402C-8B0B-77F96DB8FC9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6ED063B6-0C77-4659-B97A-F30399547CE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9A17ACF9-51B0-402C-A8C9-4107248551B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D798F87A-15B5-4D77-B79D-92DE272B407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35B3A525-0BD5-4A9C-9012-A942035EE31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F6D818DA-3DBD-42C2-8A32-1A103061ABD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3F45F88-3FDE-426C-BBBF-FD892536EC8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5C9088F0-9EEC-4CB0-BE82-79CCB7895D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BF013F4B-334E-48C6-A5BB-4703C3D53626}"/>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5CE88902-0D95-43F5-BD57-FE639044D6E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373E9A4B-6B01-4411-8F53-4590B6F334F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4CDB1367-E26C-474F-992E-B2E6F8038B61}"/>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FC81A74A-348C-47CE-A19E-67D70D50C629}"/>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76B2D275-3E05-41D3-B20A-357C0C1C9541}"/>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A05582A0-A2D1-42CE-A6FA-5826859B922A}"/>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1762B72A-8E98-425B-AEA4-20F6235CDEA1}"/>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F2C13AB9-FD51-40D3-89C3-B26C938804BB}"/>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0D04CE49-8C20-4923-810C-A1E2F6238217}"/>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C9DD9D41-2A23-43D9-8921-B0137F14C0D8}"/>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D5ECF5D-C622-48BD-A519-6CB5DF2F3A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AF274A8-64EF-403F-82D7-80DA710901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6BC6E4A-0339-4CE1-9AE7-BA0DDF0F01E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D938539-A274-4C44-9A0D-62EC287A5FC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9F2A3CF-F81F-4E0C-9F29-3F2B489A36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306" name="楕円 305">
          <a:extLst>
            <a:ext uri="{FF2B5EF4-FFF2-40B4-BE49-F238E27FC236}">
              <a16:creationId xmlns:a16="http://schemas.microsoft.com/office/drawing/2014/main" id="{827512E6-CCF5-4A4B-BC17-0F5A24EE757B}"/>
            </a:ext>
          </a:extLst>
        </xdr:cNvPr>
        <xdr:cNvSpPr/>
      </xdr:nvSpPr>
      <xdr:spPr>
        <a:xfrm>
          <a:off x="45847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37935</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51B71E13-973C-4363-9AB4-754F1F6940F7}"/>
            </a:ext>
          </a:extLst>
        </xdr:cNvPr>
        <xdr:cNvSpPr txBox="1"/>
      </xdr:nvSpPr>
      <xdr:spPr>
        <a:xfrm>
          <a:off x="4673600" y="1392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26488</xdr:rowOff>
    </xdr:from>
    <xdr:to>
      <xdr:col>20</xdr:col>
      <xdr:colOff>38100</xdr:colOff>
      <xdr:row>82</xdr:row>
      <xdr:rowOff>128088</xdr:rowOff>
    </xdr:to>
    <xdr:sp macro="" textlink="">
      <xdr:nvSpPr>
        <xdr:cNvPr id="308" name="楕円 307">
          <a:extLst>
            <a:ext uri="{FF2B5EF4-FFF2-40B4-BE49-F238E27FC236}">
              <a16:creationId xmlns:a16="http://schemas.microsoft.com/office/drawing/2014/main" id="{B84C08CF-020D-42AF-8654-5CB87F9F719F}"/>
            </a:ext>
          </a:extLst>
        </xdr:cNvPr>
        <xdr:cNvSpPr/>
      </xdr:nvSpPr>
      <xdr:spPr>
        <a:xfrm>
          <a:off x="3746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65858</xdr:rowOff>
    </xdr:from>
    <xdr:to>
      <xdr:col>24</xdr:col>
      <xdr:colOff>63500</xdr:colOff>
      <xdr:row>82</xdr:row>
      <xdr:rowOff>77288</xdr:rowOff>
    </xdr:to>
    <xdr:cxnSp macro="">
      <xdr:nvCxnSpPr>
        <xdr:cNvPr id="309" name="直線コネクタ 308">
          <a:extLst>
            <a:ext uri="{FF2B5EF4-FFF2-40B4-BE49-F238E27FC236}">
              <a16:creationId xmlns:a16="http://schemas.microsoft.com/office/drawing/2014/main" id="{149F71E2-FE79-4B6F-A15A-A726C43B30F1}"/>
            </a:ext>
          </a:extLst>
        </xdr:cNvPr>
        <xdr:cNvCxnSpPr/>
      </xdr:nvCxnSpPr>
      <xdr:spPr>
        <a:xfrm flipV="1">
          <a:off x="3797300" y="1412475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104866</xdr:rowOff>
    </xdr:from>
    <xdr:to>
      <xdr:col>15</xdr:col>
      <xdr:colOff>101600</xdr:colOff>
      <xdr:row>83</xdr:row>
      <xdr:rowOff>35016</xdr:rowOff>
    </xdr:to>
    <xdr:sp macro="" textlink="">
      <xdr:nvSpPr>
        <xdr:cNvPr id="310" name="楕円 309">
          <a:extLst>
            <a:ext uri="{FF2B5EF4-FFF2-40B4-BE49-F238E27FC236}">
              <a16:creationId xmlns:a16="http://schemas.microsoft.com/office/drawing/2014/main" id="{6B157C80-D9C4-4539-B767-449DAC9E0E0D}"/>
            </a:ext>
          </a:extLst>
        </xdr:cNvPr>
        <xdr:cNvSpPr/>
      </xdr:nvSpPr>
      <xdr:spPr>
        <a:xfrm>
          <a:off x="2857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77288</xdr:rowOff>
    </xdr:from>
    <xdr:to>
      <xdr:col>19</xdr:col>
      <xdr:colOff>177800</xdr:colOff>
      <xdr:row>82</xdr:row>
      <xdr:rowOff>155666</xdr:rowOff>
    </xdr:to>
    <xdr:cxnSp macro="">
      <xdr:nvCxnSpPr>
        <xdr:cNvPr id="311" name="直線コネクタ 310">
          <a:extLst>
            <a:ext uri="{FF2B5EF4-FFF2-40B4-BE49-F238E27FC236}">
              <a16:creationId xmlns:a16="http://schemas.microsoft.com/office/drawing/2014/main" id="{0A90D647-4A8F-40F8-A96E-20AD7916CB82}"/>
            </a:ext>
          </a:extLst>
        </xdr:cNvPr>
        <xdr:cNvCxnSpPr/>
      </xdr:nvCxnSpPr>
      <xdr:spPr>
        <a:xfrm flipV="1">
          <a:off x="2908300" y="1413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12" name="楕円 311">
          <a:extLst>
            <a:ext uri="{FF2B5EF4-FFF2-40B4-BE49-F238E27FC236}">
              <a16:creationId xmlns:a16="http://schemas.microsoft.com/office/drawing/2014/main" id="{0335B891-6403-4838-98E3-B935B883BFB5}"/>
            </a:ext>
          </a:extLst>
        </xdr:cNvPr>
        <xdr:cNvSpPr/>
      </xdr:nvSpPr>
      <xdr:spPr>
        <a:xfrm>
          <a:off x="1968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155666</xdr:rowOff>
    </xdr:from>
    <xdr:to>
      <xdr:col>15</xdr:col>
      <xdr:colOff>50800</xdr:colOff>
      <xdr:row>83</xdr:row>
      <xdr:rowOff>62593</xdr:rowOff>
    </xdr:to>
    <xdr:cxnSp macro="">
      <xdr:nvCxnSpPr>
        <xdr:cNvPr id="313" name="直線コネクタ 312">
          <a:extLst>
            <a:ext uri="{FF2B5EF4-FFF2-40B4-BE49-F238E27FC236}">
              <a16:creationId xmlns:a16="http://schemas.microsoft.com/office/drawing/2014/main" id="{20EE9929-2B43-4D9E-B8A4-9E8E5C7DDC2D}"/>
            </a:ext>
          </a:extLst>
        </xdr:cNvPr>
        <xdr:cNvCxnSpPr/>
      </xdr:nvCxnSpPr>
      <xdr:spPr>
        <a:xfrm flipV="1">
          <a:off x="2019300" y="142145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57513</xdr:rowOff>
    </xdr:from>
    <xdr:to>
      <xdr:col>6</xdr:col>
      <xdr:colOff>38100</xdr:colOff>
      <xdr:row>82</xdr:row>
      <xdr:rowOff>159113</xdr:rowOff>
    </xdr:to>
    <xdr:sp macro="" textlink="">
      <xdr:nvSpPr>
        <xdr:cNvPr id="314" name="楕円 313">
          <a:extLst>
            <a:ext uri="{FF2B5EF4-FFF2-40B4-BE49-F238E27FC236}">
              <a16:creationId xmlns:a16="http://schemas.microsoft.com/office/drawing/2014/main" id="{CEE7AB01-8EE8-4102-A110-C5D117D8DA2F}"/>
            </a:ext>
          </a:extLst>
        </xdr:cNvPr>
        <xdr:cNvSpPr/>
      </xdr:nvSpPr>
      <xdr:spPr>
        <a:xfrm>
          <a:off x="1079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108313</xdr:rowOff>
    </xdr:from>
    <xdr:to>
      <xdr:col>10</xdr:col>
      <xdr:colOff>114300</xdr:colOff>
      <xdr:row>83</xdr:row>
      <xdr:rowOff>62593</xdr:rowOff>
    </xdr:to>
    <xdr:cxnSp macro="">
      <xdr:nvCxnSpPr>
        <xdr:cNvPr id="315" name="直線コネクタ 314">
          <a:extLst>
            <a:ext uri="{FF2B5EF4-FFF2-40B4-BE49-F238E27FC236}">
              <a16:creationId xmlns:a16="http://schemas.microsoft.com/office/drawing/2014/main" id="{4AC0C1E8-D3AD-42DB-B125-307E3CA55909}"/>
            </a:ext>
          </a:extLst>
        </xdr:cNvPr>
        <xdr:cNvCxnSpPr/>
      </xdr:nvCxnSpPr>
      <xdr:spPr>
        <a:xfrm>
          <a:off x="1130300" y="1416721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a:extLst>
            <a:ext uri="{FF2B5EF4-FFF2-40B4-BE49-F238E27FC236}">
              <a16:creationId xmlns:a16="http://schemas.microsoft.com/office/drawing/2014/main" id="{D71DD837-E8C7-4A77-AE66-C27901875EBA}"/>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a:extLst>
            <a:ext uri="{FF2B5EF4-FFF2-40B4-BE49-F238E27FC236}">
              <a16:creationId xmlns:a16="http://schemas.microsoft.com/office/drawing/2014/main" id="{CF0A92D1-83B9-4D9F-AEE9-96EE19BA70CD}"/>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a:extLst>
            <a:ext uri="{FF2B5EF4-FFF2-40B4-BE49-F238E27FC236}">
              <a16:creationId xmlns:a16="http://schemas.microsoft.com/office/drawing/2014/main" id="{41B2F157-08BC-45C2-9F0A-DF4C32F81074}"/>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a:extLst>
            <a:ext uri="{FF2B5EF4-FFF2-40B4-BE49-F238E27FC236}">
              <a16:creationId xmlns:a16="http://schemas.microsoft.com/office/drawing/2014/main" id="{008EA882-78A5-49B3-8171-4F03DF0BBC94}"/>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144615</xdr:rowOff>
    </xdr:from>
    <xdr:ext cx="405111" cy="259045"/>
    <xdr:sp macro="" textlink="">
      <xdr:nvSpPr>
        <xdr:cNvPr id="320" name="n_1mainValue【公営住宅】&#10;有形固定資産減価償却率">
          <a:extLst>
            <a:ext uri="{FF2B5EF4-FFF2-40B4-BE49-F238E27FC236}">
              <a16:creationId xmlns:a16="http://schemas.microsoft.com/office/drawing/2014/main" id="{9C49804D-604F-4E1F-8E42-37881456A20F}"/>
            </a:ext>
          </a:extLst>
        </xdr:cNvPr>
        <xdr:cNvSpPr txBox="1"/>
      </xdr:nvSpPr>
      <xdr:spPr>
        <a:xfrm>
          <a:off x="3582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51543</xdr:rowOff>
    </xdr:from>
    <xdr:ext cx="405111" cy="259045"/>
    <xdr:sp macro="" textlink="">
      <xdr:nvSpPr>
        <xdr:cNvPr id="321" name="n_2mainValue【公営住宅】&#10;有形固定資産減価償却率">
          <a:extLst>
            <a:ext uri="{FF2B5EF4-FFF2-40B4-BE49-F238E27FC236}">
              <a16:creationId xmlns:a16="http://schemas.microsoft.com/office/drawing/2014/main" id="{928747C8-7FDB-45D3-8E44-69F3B0B98219}"/>
            </a:ext>
          </a:extLst>
        </xdr:cNvPr>
        <xdr:cNvSpPr txBox="1"/>
      </xdr:nvSpPr>
      <xdr:spPr>
        <a:xfrm>
          <a:off x="27057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22" name="n_3mainValue【公営住宅】&#10;有形固定資産減価償却率">
          <a:extLst>
            <a:ext uri="{FF2B5EF4-FFF2-40B4-BE49-F238E27FC236}">
              <a16:creationId xmlns:a16="http://schemas.microsoft.com/office/drawing/2014/main" id="{63162D1C-4321-4E3F-A106-6F47B50C5B0F}"/>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23" name="n_4mainValue【公営住宅】&#10;有形固定資産減価償却率">
          <a:extLst>
            <a:ext uri="{FF2B5EF4-FFF2-40B4-BE49-F238E27FC236}">
              <a16:creationId xmlns:a16="http://schemas.microsoft.com/office/drawing/2014/main" id="{E1D6A78D-BBDD-464E-891B-A4771C1BD548}"/>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B3F4601-7302-4273-AACE-8EA3C1B92F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B1F167D-69A8-47DA-804E-8B2332CC354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331845C5-BCD3-4F4A-8B44-3CEC51C7694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4A0A7BB-96CF-4D91-8193-A6312B4919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86C472B-3B59-457C-BE36-43AED1FF75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06D78A2-E885-41B7-8BB4-AA74A95069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23FA046-5EFD-40BC-914B-269D94582BC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767ABA09-7F25-41B6-A50E-B9E9636FCE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8B23274-DF53-4F58-A603-B137174D029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DC9A5451-A929-4F7C-BA75-3EAC9E756E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86A30E4D-8ED0-44A5-ACFC-E060B5B8BD0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8567688-141E-4C7F-97F8-D7F5B1EC4A0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7A59F9FB-7E56-42D8-9066-C93F1F037BC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C6C67229-8D72-4FBE-9FC9-34330CF0D70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CC3C041F-14EC-43A2-8716-C0BE5DB77A1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C2C5877C-6FB1-4532-A16C-527DDCB5796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49EAC169-B87C-4772-95CF-97F0B9C42F9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FC68A11A-BD63-4214-8904-D5C9F8DF951E}"/>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4A54451-4131-41F6-803C-D4BAB68ABF2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3D493390-5954-4A34-9652-659F36ADBE1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357F66A-5BC2-4207-A912-433DBBC4F7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27FFC96-4126-4D95-BAF5-2B3ADD442A2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D89F75C1-BF10-459C-988C-684F05E5F7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A68D9599-F8D3-4AD7-8E72-FC6C4406AD6F}"/>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45869095-4CC6-41F9-9D3F-7C67C8C308F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FCA50221-ED82-4C34-A05F-0A2773537712}"/>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9055C110-6A38-45BC-8AB8-318FC63B0F7B}"/>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72844DE1-391C-46CD-BA10-55BF69263F8A}"/>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a:extLst>
            <a:ext uri="{FF2B5EF4-FFF2-40B4-BE49-F238E27FC236}">
              <a16:creationId xmlns:a16="http://schemas.microsoft.com/office/drawing/2014/main" id="{C1CC5584-9A3C-4C5F-A44D-6C63C97EE755}"/>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E083E08B-6E3F-4411-8391-4E26AFAC2334}"/>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ABD20A72-A466-45E7-BA22-A785A57C367B}"/>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BB7D3B29-5742-4B98-A24B-E7D81BF45E05}"/>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8EC95F7D-CD40-40BD-9406-11E5477665B8}"/>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D38CC839-9426-461B-9EAC-021F36CF9A63}"/>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106827C-4D04-4C8E-8AA9-6219C4621B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875479D-F9EC-4AF7-9550-5F74F761D21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1590A1F-2323-4DC2-AD1A-BF3E7A5F5D8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3170AD9-7D50-4322-BB88-DDF7A442D0D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209725D-C956-4FA7-A852-D4E2604BDCB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10237</xdr:rowOff>
    </xdr:from>
    <xdr:to>
      <xdr:col>55</xdr:col>
      <xdr:colOff>50800</xdr:colOff>
      <xdr:row>85</xdr:row>
      <xdr:rowOff>111837</xdr:rowOff>
    </xdr:to>
    <xdr:sp macro="" textlink="">
      <xdr:nvSpPr>
        <xdr:cNvPr id="363" name="楕円 362">
          <a:extLst>
            <a:ext uri="{FF2B5EF4-FFF2-40B4-BE49-F238E27FC236}">
              <a16:creationId xmlns:a16="http://schemas.microsoft.com/office/drawing/2014/main" id="{09A8F11C-40A2-42C2-A822-3A6D75080804}"/>
            </a:ext>
          </a:extLst>
        </xdr:cNvPr>
        <xdr:cNvSpPr/>
      </xdr:nvSpPr>
      <xdr:spPr>
        <a:xfrm>
          <a:off x="10426700" y="145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33114</xdr:rowOff>
    </xdr:from>
    <xdr:ext cx="469744" cy="259045"/>
    <xdr:sp macro="" textlink="">
      <xdr:nvSpPr>
        <xdr:cNvPr id="364" name="【公営住宅】&#10;一人当たり面積該当値テキスト">
          <a:extLst>
            <a:ext uri="{FF2B5EF4-FFF2-40B4-BE49-F238E27FC236}">
              <a16:creationId xmlns:a16="http://schemas.microsoft.com/office/drawing/2014/main" id="{5B613E38-0C4C-414A-825B-5D054D6A4413}"/>
            </a:ext>
          </a:extLst>
        </xdr:cNvPr>
        <xdr:cNvSpPr txBox="1"/>
      </xdr:nvSpPr>
      <xdr:spPr>
        <a:xfrm>
          <a:off x="10515600" y="144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xdr:rowOff>
    </xdr:from>
    <xdr:to>
      <xdr:col>50</xdr:col>
      <xdr:colOff>165100</xdr:colOff>
      <xdr:row>85</xdr:row>
      <xdr:rowOff>103530</xdr:rowOff>
    </xdr:to>
    <xdr:sp macro="" textlink="">
      <xdr:nvSpPr>
        <xdr:cNvPr id="365" name="楕円 364">
          <a:extLst>
            <a:ext uri="{FF2B5EF4-FFF2-40B4-BE49-F238E27FC236}">
              <a16:creationId xmlns:a16="http://schemas.microsoft.com/office/drawing/2014/main" id="{3BF91D77-39E5-4570-8623-018A33B42E59}"/>
            </a:ext>
          </a:extLst>
        </xdr:cNvPr>
        <xdr:cNvSpPr/>
      </xdr:nvSpPr>
      <xdr:spPr>
        <a:xfrm>
          <a:off x="9588500" y="145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52730</xdr:rowOff>
    </xdr:from>
    <xdr:to>
      <xdr:col>55</xdr:col>
      <xdr:colOff>0</xdr:colOff>
      <xdr:row>85</xdr:row>
      <xdr:rowOff>61037</xdr:rowOff>
    </xdr:to>
    <xdr:cxnSp macro="">
      <xdr:nvCxnSpPr>
        <xdr:cNvPr id="366" name="直線コネクタ 365">
          <a:extLst>
            <a:ext uri="{FF2B5EF4-FFF2-40B4-BE49-F238E27FC236}">
              <a16:creationId xmlns:a16="http://schemas.microsoft.com/office/drawing/2014/main" id="{CC9AE14F-CB68-4BD1-8945-035A06E7A6A4}"/>
            </a:ext>
          </a:extLst>
        </xdr:cNvPr>
        <xdr:cNvCxnSpPr/>
      </xdr:nvCxnSpPr>
      <xdr:spPr>
        <a:xfrm>
          <a:off x="9639300" y="14625980"/>
          <a:ext cx="8382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26924</xdr:rowOff>
    </xdr:from>
    <xdr:to>
      <xdr:col>46</xdr:col>
      <xdr:colOff>38100</xdr:colOff>
      <xdr:row>85</xdr:row>
      <xdr:rowOff>128524</xdr:rowOff>
    </xdr:to>
    <xdr:sp macro="" textlink="">
      <xdr:nvSpPr>
        <xdr:cNvPr id="367" name="楕円 366">
          <a:extLst>
            <a:ext uri="{FF2B5EF4-FFF2-40B4-BE49-F238E27FC236}">
              <a16:creationId xmlns:a16="http://schemas.microsoft.com/office/drawing/2014/main" id="{0382B1BE-4480-4118-9E46-249BD7F1AC99}"/>
            </a:ext>
          </a:extLst>
        </xdr:cNvPr>
        <xdr:cNvSpPr/>
      </xdr:nvSpPr>
      <xdr:spPr>
        <a:xfrm>
          <a:off x="8699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52730</xdr:rowOff>
    </xdr:from>
    <xdr:to>
      <xdr:col>50</xdr:col>
      <xdr:colOff>114300</xdr:colOff>
      <xdr:row>85</xdr:row>
      <xdr:rowOff>77724</xdr:rowOff>
    </xdr:to>
    <xdr:cxnSp macro="">
      <xdr:nvCxnSpPr>
        <xdr:cNvPr id="368" name="直線コネクタ 367">
          <a:extLst>
            <a:ext uri="{FF2B5EF4-FFF2-40B4-BE49-F238E27FC236}">
              <a16:creationId xmlns:a16="http://schemas.microsoft.com/office/drawing/2014/main" id="{0B7274C8-DBDB-47AA-8C6D-5393470C8FD1}"/>
            </a:ext>
          </a:extLst>
        </xdr:cNvPr>
        <xdr:cNvCxnSpPr/>
      </xdr:nvCxnSpPr>
      <xdr:spPr>
        <a:xfrm flipV="1">
          <a:off x="8750300" y="14625980"/>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165075</xdr:rowOff>
    </xdr:from>
    <xdr:to>
      <xdr:col>41</xdr:col>
      <xdr:colOff>101600</xdr:colOff>
      <xdr:row>85</xdr:row>
      <xdr:rowOff>95225</xdr:rowOff>
    </xdr:to>
    <xdr:sp macro="" textlink="">
      <xdr:nvSpPr>
        <xdr:cNvPr id="369" name="楕円 368">
          <a:extLst>
            <a:ext uri="{FF2B5EF4-FFF2-40B4-BE49-F238E27FC236}">
              <a16:creationId xmlns:a16="http://schemas.microsoft.com/office/drawing/2014/main" id="{D70D3172-3CC9-4252-A197-02767CD218A9}"/>
            </a:ext>
          </a:extLst>
        </xdr:cNvPr>
        <xdr:cNvSpPr/>
      </xdr:nvSpPr>
      <xdr:spPr>
        <a:xfrm>
          <a:off x="7810500" y="1456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44425</xdr:rowOff>
    </xdr:from>
    <xdr:to>
      <xdr:col>45</xdr:col>
      <xdr:colOff>177800</xdr:colOff>
      <xdr:row>85</xdr:row>
      <xdr:rowOff>77724</xdr:rowOff>
    </xdr:to>
    <xdr:cxnSp macro="">
      <xdr:nvCxnSpPr>
        <xdr:cNvPr id="370" name="直線コネクタ 369">
          <a:extLst>
            <a:ext uri="{FF2B5EF4-FFF2-40B4-BE49-F238E27FC236}">
              <a16:creationId xmlns:a16="http://schemas.microsoft.com/office/drawing/2014/main" id="{4A05FDD4-56BF-46CB-BA24-0FAD717DD715}"/>
            </a:ext>
          </a:extLst>
        </xdr:cNvPr>
        <xdr:cNvCxnSpPr/>
      </xdr:nvCxnSpPr>
      <xdr:spPr>
        <a:xfrm>
          <a:off x="7861300" y="14617675"/>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23113</xdr:rowOff>
    </xdr:from>
    <xdr:to>
      <xdr:col>36</xdr:col>
      <xdr:colOff>165100</xdr:colOff>
      <xdr:row>85</xdr:row>
      <xdr:rowOff>124713</xdr:rowOff>
    </xdr:to>
    <xdr:sp macro="" textlink="">
      <xdr:nvSpPr>
        <xdr:cNvPr id="371" name="楕円 370">
          <a:extLst>
            <a:ext uri="{FF2B5EF4-FFF2-40B4-BE49-F238E27FC236}">
              <a16:creationId xmlns:a16="http://schemas.microsoft.com/office/drawing/2014/main" id="{790FFF98-94F9-4650-87E1-4B0D256AC427}"/>
            </a:ext>
          </a:extLst>
        </xdr:cNvPr>
        <xdr:cNvSpPr/>
      </xdr:nvSpPr>
      <xdr:spPr>
        <a:xfrm>
          <a:off x="69215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44425</xdr:rowOff>
    </xdr:from>
    <xdr:to>
      <xdr:col>41</xdr:col>
      <xdr:colOff>50800</xdr:colOff>
      <xdr:row>85</xdr:row>
      <xdr:rowOff>73913</xdr:rowOff>
    </xdr:to>
    <xdr:cxnSp macro="">
      <xdr:nvCxnSpPr>
        <xdr:cNvPr id="372" name="直線コネクタ 371">
          <a:extLst>
            <a:ext uri="{FF2B5EF4-FFF2-40B4-BE49-F238E27FC236}">
              <a16:creationId xmlns:a16="http://schemas.microsoft.com/office/drawing/2014/main" id="{223FC04B-7107-4E74-A5A8-201C5963260B}"/>
            </a:ext>
          </a:extLst>
        </xdr:cNvPr>
        <xdr:cNvCxnSpPr/>
      </xdr:nvCxnSpPr>
      <xdr:spPr>
        <a:xfrm flipV="1">
          <a:off x="6972300" y="14617675"/>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73" name="n_1aveValue【公営住宅】&#10;一人当たり面積">
          <a:extLst>
            <a:ext uri="{FF2B5EF4-FFF2-40B4-BE49-F238E27FC236}">
              <a16:creationId xmlns:a16="http://schemas.microsoft.com/office/drawing/2014/main" id="{10B43227-B444-4F02-AC26-5ACDB022F870}"/>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76E09325-EB7E-4852-94AB-28A73C18A5A3}"/>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a:extLst>
            <a:ext uri="{FF2B5EF4-FFF2-40B4-BE49-F238E27FC236}">
              <a16:creationId xmlns:a16="http://schemas.microsoft.com/office/drawing/2014/main" id="{D140A3E1-D401-4232-BCA9-2A937DB2A5B8}"/>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a:extLst>
            <a:ext uri="{FF2B5EF4-FFF2-40B4-BE49-F238E27FC236}">
              <a16:creationId xmlns:a16="http://schemas.microsoft.com/office/drawing/2014/main" id="{3EF66B32-7CDE-4255-9CFA-E847F8AE1961}"/>
            </a:ext>
          </a:extLst>
        </xdr:cNvPr>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120057</xdr:rowOff>
    </xdr:from>
    <xdr:ext cx="469744" cy="259045"/>
    <xdr:sp macro="" textlink="">
      <xdr:nvSpPr>
        <xdr:cNvPr id="377" name="n_1mainValue【公営住宅】&#10;一人当たり面積">
          <a:extLst>
            <a:ext uri="{FF2B5EF4-FFF2-40B4-BE49-F238E27FC236}">
              <a16:creationId xmlns:a16="http://schemas.microsoft.com/office/drawing/2014/main" id="{1D465C19-C60E-40B5-BAA5-7BEB207C2C92}"/>
            </a:ext>
          </a:extLst>
        </xdr:cNvPr>
        <xdr:cNvSpPr txBox="1"/>
      </xdr:nvSpPr>
      <xdr:spPr>
        <a:xfrm>
          <a:off x="93917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119651</xdr:rowOff>
    </xdr:from>
    <xdr:ext cx="469744" cy="259045"/>
    <xdr:sp macro="" textlink="">
      <xdr:nvSpPr>
        <xdr:cNvPr id="378" name="n_2mainValue【公営住宅】&#10;一人当たり面積">
          <a:extLst>
            <a:ext uri="{FF2B5EF4-FFF2-40B4-BE49-F238E27FC236}">
              <a16:creationId xmlns:a16="http://schemas.microsoft.com/office/drawing/2014/main" id="{7AE686F1-62C0-461A-B7A5-89A003503179}"/>
            </a:ext>
          </a:extLst>
        </xdr:cNvPr>
        <xdr:cNvSpPr txBox="1"/>
      </xdr:nvSpPr>
      <xdr:spPr>
        <a:xfrm>
          <a:off x="85154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111752</xdr:rowOff>
    </xdr:from>
    <xdr:ext cx="469744" cy="259045"/>
    <xdr:sp macro="" textlink="">
      <xdr:nvSpPr>
        <xdr:cNvPr id="379" name="n_3mainValue【公営住宅】&#10;一人当たり面積">
          <a:extLst>
            <a:ext uri="{FF2B5EF4-FFF2-40B4-BE49-F238E27FC236}">
              <a16:creationId xmlns:a16="http://schemas.microsoft.com/office/drawing/2014/main" id="{C8CDBD86-3598-4EB1-9CC7-07A2DD962BAD}"/>
            </a:ext>
          </a:extLst>
        </xdr:cNvPr>
        <xdr:cNvSpPr txBox="1"/>
      </xdr:nvSpPr>
      <xdr:spPr>
        <a:xfrm>
          <a:off x="7626427" y="1434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141240</xdr:rowOff>
    </xdr:from>
    <xdr:ext cx="469744" cy="259045"/>
    <xdr:sp macro="" textlink="">
      <xdr:nvSpPr>
        <xdr:cNvPr id="380" name="n_4mainValue【公営住宅】&#10;一人当たり面積">
          <a:extLst>
            <a:ext uri="{FF2B5EF4-FFF2-40B4-BE49-F238E27FC236}">
              <a16:creationId xmlns:a16="http://schemas.microsoft.com/office/drawing/2014/main" id="{CB1336B9-7050-4651-858F-F0AB666029D3}"/>
            </a:ext>
          </a:extLst>
        </xdr:cNvPr>
        <xdr:cNvSpPr txBox="1"/>
      </xdr:nvSpPr>
      <xdr:spPr>
        <a:xfrm>
          <a:off x="6737427" y="143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0F31ACB-2633-4E1C-9BA2-E9AD3663D1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E3D5AD1-9B7F-4204-9DE1-DF4CFC365E7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AC7838D-FF56-4CF8-A272-FBFEB00E3F7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94B137F2-6D62-4F88-B5E0-031436A54CB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264BB23-1047-4403-A943-02CD88C5811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AE66037-BBFB-4BC6-838E-9A01461D541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EC969E1-9F91-45CF-8F3C-189A576FF5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52B4EBD7-0392-4C2F-92A4-37CF8752C8C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7BFEF4C0-3459-4C22-8362-15A52742B9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D6846C2D-C9A1-4F2B-827D-9A844A1C7E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8B18ADEC-46FA-46C5-83A4-ED9F706CD7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C9453215-3018-4049-ADE3-D80185D8143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50E47BFE-A931-420E-8192-0A97EEC6943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D21CFE63-BED3-46C1-A247-4242BCA60C7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19822AF-153F-4143-8522-7D6B4E62D5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6CD4A958-CB3D-42B0-8AA3-090DFC18266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EFEE9191-9FD1-4A6F-8C8D-5CF325E23B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EDCBB127-6588-487F-8205-6785F82C1B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C60C8AEE-93AE-4C12-B261-1E9D4A5408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BBE0EEC-AC05-4154-A22F-806C434B00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247085EF-7872-45CA-A3BD-D7E44D1C20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ADBBC1E-30EB-4B2D-B3AF-24975750565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A20A4D73-270F-44FE-84AA-966C9F1E37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3053BC0-1A25-4483-9352-AB959A4662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B689EE2-207C-4590-893B-0DFDD9B67B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30FD828C-1122-422F-8E9F-F50EC03A66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FF65B31-E994-4751-8D68-F03DC9B9C7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798CD5AF-F90E-4E48-85A6-F3B8D4F3E9E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DCBE8C84-D018-4EA5-B13D-2C7B8F0A14F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E683C4A6-EE5E-4F64-BB93-3CF974F2E87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405E09FF-C1E4-4D51-A772-13C34D18426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6BE18356-BF18-4F91-8FD5-663A1BA1A99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3D7BAEE-26FA-4D24-8360-4F53C6FCBC8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A95394EF-A4D2-4B80-8487-4859597F51A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D0FF9318-0E33-4DDE-8B83-05A1718EFD3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DF52287F-21A8-4F70-9AEE-D446ADDABE9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22B030D6-BC2A-4C1D-BF6C-6F8AD9804C7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68438150-F8A0-45D3-B834-5CA9FCAD47A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9CC49038-A4CD-467F-B84B-00BC83568DB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8614123F-AA4A-4864-9170-391F6D3527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45DC9835-67F7-45AA-8DC2-CC07A93021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2E7AA0C9-0C55-41D8-B040-096E094D9F0B}"/>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841FD53A-DB37-4157-9855-D2472841441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9C29F83B-7D1A-455B-BA91-57E68B8C8D3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D192C413-36A1-40B3-B117-76CA1016AEFC}"/>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14F0975B-0352-4D1E-9531-D2A57B3BA7DB}"/>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C38F2E10-B9C5-4E85-BBAD-85D168A5A61B}"/>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E4C34963-7938-4CA6-825A-3A4AB297D662}"/>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CFF7ADE7-2C1E-41FD-9F59-FFAA8BF9302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46BE88C3-5E15-42BF-B9F9-AF261A4717E3}"/>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D972DA38-6612-4497-A002-FE8EF3C5057E}"/>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BE69BB97-CE4B-478C-A9AB-FEED927AD357}"/>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419BF0C-195D-427A-B9F5-16ED66BFFD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50F3E50-ED4B-492E-B93C-1E2BAE63EF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04DACFC-B279-4347-98C2-AA2F8D5DED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5102B18-B5F1-40EF-AE8F-529844A73D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F3F1B2ED-5276-42A0-B91A-3E8E635D8E2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17235</xdr:rowOff>
    </xdr:from>
    <xdr:to>
      <xdr:col>85</xdr:col>
      <xdr:colOff>177800</xdr:colOff>
      <xdr:row>40</xdr:row>
      <xdr:rowOff>118835</xdr:rowOff>
    </xdr:to>
    <xdr:sp macro="" textlink="">
      <xdr:nvSpPr>
        <xdr:cNvPr id="438" name="楕円 437">
          <a:extLst>
            <a:ext uri="{FF2B5EF4-FFF2-40B4-BE49-F238E27FC236}">
              <a16:creationId xmlns:a16="http://schemas.microsoft.com/office/drawing/2014/main" id="{986AE15A-FD52-4ECE-8AA6-E92D44B8347F}"/>
            </a:ext>
          </a:extLst>
        </xdr:cNvPr>
        <xdr:cNvSpPr/>
      </xdr:nvSpPr>
      <xdr:spPr>
        <a:xfrm>
          <a:off x="16268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167112</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99D99A2B-81D7-4D67-ABFE-F465A7A12CAB}"/>
            </a:ext>
          </a:extLst>
        </xdr:cNvPr>
        <xdr:cNvSpPr txBox="1"/>
      </xdr:nvSpPr>
      <xdr:spPr>
        <a:xfrm>
          <a:off x="16357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142966</xdr:rowOff>
    </xdr:from>
    <xdr:to>
      <xdr:col>81</xdr:col>
      <xdr:colOff>101600</xdr:colOff>
      <xdr:row>40</xdr:row>
      <xdr:rowOff>73116</xdr:rowOff>
    </xdr:to>
    <xdr:sp macro="" textlink="">
      <xdr:nvSpPr>
        <xdr:cNvPr id="440" name="楕円 439">
          <a:extLst>
            <a:ext uri="{FF2B5EF4-FFF2-40B4-BE49-F238E27FC236}">
              <a16:creationId xmlns:a16="http://schemas.microsoft.com/office/drawing/2014/main" id="{43F8B797-8B59-43A6-81FD-2FB58640C630}"/>
            </a:ext>
          </a:extLst>
        </xdr:cNvPr>
        <xdr:cNvSpPr/>
      </xdr:nvSpPr>
      <xdr:spPr>
        <a:xfrm>
          <a:off x="15430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22316</xdr:rowOff>
    </xdr:from>
    <xdr:to>
      <xdr:col>85</xdr:col>
      <xdr:colOff>127000</xdr:colOff>
      <xdr:row>40</xdr:row>
      <xdr:rowOff>68035</xdr:rowOff>
    </xdr:to>
    <xdr:cxnSp macro="">
      <xdr:nvCxnSpPr>
        <xdr:cNvPr id="441" name="直線コネクタ 440">
          <a:extLst>
            <a:ext uri="{FF2B5EF4-FFF2-40B4-BE49-F238E27FC236}">
              <a16:creationId xmlns:a16="http://schemas.microsoft.com/office/drawing/2014/main" id="{CCE09B88-599D-4D7B-A7EC-9A446536C4A6}"/>
            </a:ext>
          </a:extLst>
        </xdr:cNvPr>
        <xdr:cNvCxnSpPr/>
      </xdr:nvCxnSpPr>
      <xdr:spPr>
        <a:xfrm>
          <a:off x="15481300" y="688031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120106</xdr:rowOff>
    </xdr:from>
    <xdr:to>
      <xdr:col>76</xdr:col>
      <xdr:colOff>165100</xdr:colOff>
      <xdr:row>40</xdr:row>
      <xdr:rowOff>50256</xdr:rowOff>
    </xdr:to>
    <xdr:sp macro="" textlink="">
      <xdr:nvSpPr>
        <xdr:cNvPr id="442" name="楕円 441">
          <a:extLst>
            <a:ext uri="{FF2B5EF4-FFF2-40B4-BE49-F238E27FC236}">
              <a16:creationId xmlns:a16="http://schemas.microsoft.com/office/drawing/2014/main" id="{C9CB0EFE-CEB2-45FD-B5C3-56CF83AE9BC0}"/>
            </a:ext>
          </a:extLst>
        </xdr:cNvPr>
        <xdr:cNvSpPr/>
      </xdr:nvSpPr>
      <xdr:spPr>
        <a:xfrm>
          <a:off x="14541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170906</xdr:rowOff>
    </xdr:from>
    <xdr:to>
      <xdr:col>81</xdr:col>
      <xdr:colOff>50800</xdr:colOff>
      <xdr:row>40</xdr:row>
      <xdr:rowOff>22316</xdr:rowOff>
    </xdr:to>
    <xdr:cxnSp macro="">
      <xdr:nvCxnSpPr>
        <xdr:cNvPr id="443" name="直線コネクタ 442">
          <a:extLst>
            <a:ext uri="{FF2B5EF4-FFF2-40B4-BE49-F238E27FC236}">
              <a16:creationId xmlns:a16="http://schemas.microsoft.com/office/drawing/2014/main" id="{6AE5E3AA-28B8-476B-B762-B51628CB3AB9}"/>
            </a:ext>
          </a:extLst>
        </xdr:cNvPr>
        <xdr:cNvCxnSpPr/>
      </xdr:nvCxnSpPr>
      <xdr:spPr>
        <a:xfrm>
          <a:off x="14592300" y="6857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110309</xdr:rowOff>
    </xdr:from>
    <xdr:to>
      <xdr:col>72</xdr:col>
      <xdr:colOff>38100</xdr:colOff>
      <xdr:row>40</xdr:row>
      <xdr:rowOff>40459</xdr:rowOff>
    </xdr:to>
    <xdr:sp macro="" textlink="">
      <xdr:nvSpPr>
        <xdr:cNvPr id="444" name="楕円 443">
          <a:extLst>
            <a:ext uri="{FF2B5EF4-FFF2-40B4-BE49-F238E27FC236}">
              <a16:creationId xmlns:a16="http://schemas.microsoft.com/office/drawing/2014/main" id="{4BF1B03C-E344-4C57-BF82-3C51A682F569}"/>
            </a:ext>
          </a:extLst>
        </xdr:cNvPr>
        <xdr:cNvSpPr/>
      </xdr:nvSpPr>
      <xdr:spPr>
        <a:xfrm>
          <a:off x="13652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161109</xdr:rowOff>
    </xdr:from>
    <xdr:to>
      <xdr:col>76</xdr:col>
      <xdr:colOff>114300</xdr:colOff>
      <xdr:row>39</xdr:row>
      <xdr:rowOff>170906</xdr:rowOff>
    </xdr:to>
    <xdr:cxnSp macro="">
      <xdr:nvCxnSpPr>
        <xdr:cNvPr id="445" name="直線コネクタ 444">
          <a:extLst>
            <a:ext uri="{FF2B5EF4-FFF2-40B4-BE49-F238E27FC236}">
              <a16:creationId xmlns:a16="http://schemas.microsoft.com/office/drawing/2014/main" id="{625085BC-375C-4477-A001-D4E7597B8808}"/>
            </a:ext>
          </a:extLst>
        </xdr:cNvPr>
        <xdr:cNvCxnSpPr/>
      </xdr:nvCxnSpPr>
      <xdr:spPr>
        <a:xfrm>
          <a:off x="13703300" y="68476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111941</xdr:rowOff>
    </xdr:from>
    <xdr:to>
      <xdr:col>67</xdr:col>
      <xdr:colOff>101600</xdr:colOff>
      <xdr:row>39</xdr:row>
      <xdr:rowOff>42091</xdr:rowOff>
    </xdr:to>
    <xdr:sp macro="" textlink="">
      <xdr:nvSpPr>
        <xdr:cNvPr id="446" name="楕円 445">
          <a:extLst>
            <a:ext uri="{FF2B5EF4-FFF2-40B4-BE49-F238E27FC236}">
              <a16:creationId xmlns:a16="http://schemas.microsoft.com/office/drawing/2014/main" id="{3B4F77E9-4D13-4FEE-A164-BED45A620B37}"/>
            </a:ext>
          </a:extLst>
        </xdr:cNvPr>
        <xdr:cNvSpPr/>
      </xdr:nvSpPr>
      <xdr:spPr>
        <a:xfrm>
          <a:off x="12763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162741</xdr:rowOff>
    </xdr:from>
    <xdr:to>
      <xdr:col>71</xdr:col>
      <xdr:colOff>177800</xdr:colOff>
      <xdr:row>39</xdr:row>
      <xdr:rowOff>161109</xdr:rowOff>
    </xdr:to>
    <xdr:cxnSp macro="">
      <xdr:nvCxnSpPr>
        <xdr:cNvPr id="447" name="直線コネクタ 446">
          <a:extLst>
            <a:ext uri="{FF2B5EF4-FFF2-40B4-BE49-F238E27FC236}">
              <a16:creationId xmlns:a16="http://schemas.microsoft.com/office/drawing/2014/main" id="{69F3300E-8E2C-46A5-BA7A-262E1B29553B}"/>
            </a:ext>
          </a:extLst>
        </xdr:cNvPr>
        <xdr:cNvCxnSpPr/>
      </xdr:nvCxnSpPr>
      <xdr:spPr>
        <a:xfrm>
          <a:off x="12814300" y="6677841"/>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B49829A6-B6D7-4126-AC0F-2E7B7FA6C065}"/>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606997A6-DBB4-449B-B986-370C7982D5D6}"/>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C1589FCD-5A21-4419-9F0C-3442E9209B9A}"/>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EE8E16B3-F8E9-43A3-A831-9FB5F69434CC}"/>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64243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D631D348-F5F3-46BA-A659-63EAB65D6136}"/>
            </a:ext>
          </a:extLst>
        </xdr:cNvPr>
        <xdr:cNvSpPr txBox="1"/>
      </xdr:nvSpPr>
      <xdr:spPr>
        <a:xfrm>
          <a:off x="152660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41383</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7D05AA38-E1A1-4ACF-9546-1186D9DFE0AD}"/>
            </a:ext>
          </a:extLst>
        </xdr:cNvPr>
        <xdr:cNvSpPr txBox="1"/>
      </xdr:nvSpPr>
      <xdr:spPr>
        <a:xfrm>
          <a:off x="143897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31586</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3E299D93-FF30-432C-BBCE-327525D967A3}"/>
            </a:ext>
          </a:extLst>
        </xdr:cNvPr>
        <xdr:cNvSpPr txBox="1"/>
      </xdr:nvSpPr>
      <xdr:spPr>
        <a:xfrm>
          <a:off x="13500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33218</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347C0FED-B565-4F1E-B14E-A7CDD78CBA5A}"/>
            </a:ext>
          </a:extLst>
        </xdr:cNvPr>
        <xdr:cNvSpPr txBox="1"/>
      </xdr:nvSpPr>
      <xdr:spPr>
        <a:xfrm>
          <a:off x="12611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41911279-30ED-48B7-AF09-D11A8274D2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67A92E8D-D9CB-4B03-8153-EC3F44CF61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A291D2A1-B539-4004-B6A0-E3D721207A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F3D20DCE-35C3-4B69-9290-058E5F4555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C7F59390-F81E-4275-82E9-6B04AAF9DB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D75A76AA-0A98-4EDD-B682-E29FFEF0F7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A6975EBC-AB5A-446E-96DE-8C5B5D0799F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F2A8CEC6-99D4-4EF9-9A7B-5F82F40DD3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69D7D7D4-4721-4767-83E8-7F0463DC95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9BFAC65A-4B71-4942-88C0-C3367DF1AC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62B093ED-54C2-4157-8F9A-8D5B5C67E55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864AFC-7230-4B15-BA76-8E6B1936E01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58E2ACA-E25C-4548-B98B-7EB8DE0E72F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23ACA3B3-EBF6-450F-9067-320134E7C46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3445ABBF-176A-42FE-8F03-68A0A98F174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3F7B68EF-4E95-4F01-B1C0-C1411BF6386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B830E04-FA72-4E55-BFE4-E59524E34D4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FDEC7318-C1EF-4FEB-B0DE-165126E5AD3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29D1437C-7881-49F2-81BD-BADA4DBCA6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6D46C8DD-2AE0-4ADB-B6F7-FAA007E12ED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B0E79D2D-48A6-4C2C-924E-E604F6CE32A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533F4C07-C216-42F6-9F37-53FC1F58FB14}"/>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1DC13FB6-21E3-45C7-BCD6-523FE2ED49B7}"/>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71144E55-7F3A-4391-A780-BC88E33524CC}"/>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77AFBF8D-0BB4-4AEA-B94C-564F1B939EC7}"/>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D259487E-811A-4D19-B2CA-8F55770D52C8}"/>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CADBE346-3F27-4151-BB93-C14CFD21653A}"/>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6BF355F2-63C1-440E-950B-B1C26977264E}"/>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7114CE08-39C6-49F5-B6AA-AB0FFE10A0C5}"/>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B45C9F45-4461-4CB7-83E0-886C3D25DD7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0303B62F-BD4A-4F14-B2C5-9B25C64DE21D}"/>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165D177F-460C-4FF0-8D29-9B55B423D16D}"/>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5808139-32AD-48D6-A41A-99714843C95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72AB926-F5AF-47A2-8889-B477E469B7D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F5CF805-87DC-4D30-A4F5-5ED77C670E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F7B5404-B7AE-45E2-A7CA-B2BAF6A8E6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C8B87FA-B484-4CFC-886C-F1C6DADC10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8484</xdr:rowOff>
    </xdr:from>
    <xdr:to>
      <xdr:col>116</xdr:col>
      <xdr:colOff>114300</xdr:colOff>
      <xdr:row>39</xdr:row>
      <xdr:rowOff>110084</xdr:rowOff>
    </xdr:to>
    <xdr:sp macro="" textlink="">
      <xdr:nvSpPr>
        <xdr:cNvPr id="493" name="楕円 492">
          <a:extLst>
            <a:ext uri="{FF2B5EF4-FFF2-40B4-BE49-F238E27FC236}">
              <a16:creationId xmlns:a16="http://schemas.microsoft.com/office/drawing/2014/main" id="{C4155AEA-1AB7-40CD-9446-29EDA4D7E791}"/>
            </a:ext>
          </a:extLst>
        </xdr:cNvPr>
        <xdr:cNvSpPr/>
      </xdr:nvSpPr>
      <xdr:spPr>
        <a:xfrm>
          <a:off x="22110700" y="66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31361</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E55E4EE3-D3CB-4758-897A-C6DA48985449}"/>
            </a:ext>
          </a:extLst>
        </xdr:cNvPr>
        <xdr:cNvSpPr txBox="1"/>
      </xdr:nvSpPr>
      <xdr:spPr>
        <a:xfrm>
          <a:off x="22199600" y="654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xdr:rowOff>
    </xdr:from>
    <xdr:to>
      <xdr:col>112</xdr:col>
      <xdr:colOff>38100</xdr:colOff>
      <xdr:row>39</xdr:row>
      <xdr:rowOff>118313</xdr:rowOff>
    </xdr:to>
    <xdr:sp macro="" textlink="">
      <xdr:nvSpPr>
        <xdr:cNvPr id="495" name="楕円 494">
          <a:extLst>
            <a:ext uri="{FF2B5EF4-FFF2-40B4-BE49-F238E27FC236}">
              <a16:creationId xmlns:a16="http://schemas.microsoft.com/office/drawing/2014/main" id="{C4F15CBD-EBD8-4AB6-9AB4-D8EBC4AF12FC}"/>
            </a:ext>
          </a:extLst>
        </xdr:cNvPr>
        <xdr:cNvSpPr/>
      </xdr:nvSpPr>
      <xdr:spPr>
        <a:xfrm>
          <a:off x="212725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59284</xdr:rowOff>
    </xdr:from>
    <xdr:to>
      <xdr:col>116</xdr:col>
      <xdr:colOff>63500</xdr:colOff>
      <xdr:row>39</xdr:row>
      <xdr:rowOff>67513</xdr:rowOff>
    </xdr:to>
    <xdr:cxnSp macro="">
      <xdr:nvCxnSpPr>
        <xdr:cNvPr id="496" name="直線コネクタ 495">
          <a:extLst>
            <a:ext uri="{FF2B5EF4-FFF2-40B4-BE49-F238E27FC236}">
              <a16:creationId xmlns:a16="http://schemas.microsoft.com/office/drawing/2014/main" id="{498EC959-B128-4D62-AB36-0A690C01B483}"/>
            </a:ext>
          </a:extLst>
        </xdr:cNvPr>
        <xdr:cNvCxnSpPr/>
      </xdr:nvCxnSpPr>
      <xdr:spPr>
        <a:xfrm flipV="1">
          <a:off x="21323300" y="6745834"/>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25857</xdr:rowOff>
    </xdr:from>
    <xdr:to>
      <xdr:col>107</xdr:col>
      <xdr:colOff>101600</xdr:colOff>
      <xdr:row>39</xdr:row>
      <xdr:rowOff>127457</xdr:rowOff>
    </xdr:to>
    <xdr:sp macro="" textlink="">
      <xdr:nvSpPr>
        <xdr:cNvPr id="497" name="楕円 496">
          <a:extLst>
            <a:ext uri="{FF2B5EF4-FFF2-40B4-BE49-F238E27FC236}">
              <a16:creationId xmlns:a16="http://schemas.microsoft.com/office/drawing/2014/main" id="{FD8D0171-BE62-42BE-B270-AF4E1FE0EABE}"/>
            </a:ext>
          </a:extLst>
        </xdr:cNvPr>
        <xdr:cNvSpPr/>
      </xdr:nvSpPr>
      <xdr:spPr>
        <a:xfrm>
          <a:off x="20383500" y="67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67513</xdr:rowOff>
    </xdr:from>
    <xdr:to>
      <xdr:col>111</xdr:col>
      <xdr:colOff>177800</xdr:colOff>
      <xdr:row>39</xdr:row>
      <xdr:rowOff>76657</xdr:rowOff>
    </xdr:to>
    <xdr:cxnSp macro="">
      <xdr:nvCxnSpPr>
        <xdr:cNvPr id="498" name="直線コネクタ 497">
          <a:extLst>
            <a:ext uri="{FF2B5EF4-FFF2-40B4-BE49-F238E27FC236}">
              <a16:creationId xmlns:a16="http://schemas.microsoft.com/office/drawing/2014/main" id="{735410FF-5260-4EE9-84A8-FAE824CE1D90}"/>
            </a:ext>
          </a:extLst>
        </xdr:cNvPr>
        <xdr:cNvCxnSpPr/>
      </xdr:nvCxnSpPr>
      <xdr:spPr>
        <a:xfrm flipV="1">
          <a:off x="20434300" y="675406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34544</xdr:rowOff>
    </xdr:from>
    <xdr:to>
      <xdr:col>102</xdr:col>
      <xdr:colOff>165100</xdr:colOff>
      <xdr:row>38</xdr:row>
      <xdr:rowOff>136144</xdr:rowOff>
    </xdr:to>
    <xdr:sp macro="" textlink="">
      <xdr:nvSpPr>
        <xdr:cNvPr id="499" name="楕円 498">
          <a:extLst>
            <a:ext uri="{FF2B5EF4-FFF2-40B4-BE49-F238E27FC236}">
              <a16:creationId xmlns:a16="http://schemas.microsoft.com/office/drawing/2014/main" id="{0FAECF1A-91E0-46F8-BAC8-F3216DFABD1E}"/>
            </a:ext>
          </a:extLst>
        </xdr:cNvPr>
        <xdr:cNvSpPr/>
      </xdr:nvSpPr>
      <xdr:spPr>
        <a:xfrm>
          <a:off x="19494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85344</xdr:rowOff>
    </xdr:from>
    <xdr:to>
      <xdr:col>107</xdr:col>
      <xdr:colOff>50800</xdr:colOff>
      <xdr:row>39</xdr:row>
      <xdr:rowOff>76657</xdr:rowOff>
    </xdr:to>
    <xdr:cxnSp macro="">
      <xdr:nvCxnSpPr>
        <xdr:cNvPr id="500" name="直線コネクタ 499">
          <a:extLst>
            <a:ext uri="{FF2B5EF4-FFF2-40B4-BE49-F238E27FC236}">
              <a16:creationId xmlns:a16="http://schemas.microsoft.com/office/drawing/2014/main" id="{5CEB9C59-DD7A-4B67-BBC7-3D5539CD124A}"/>
            </a:ext>
          </a:extLst>
        </xdr:cNvPr>
        <xdr:cNvCxnSpPr/>
      </xdr:nvCxnSpPr>
      <xdr:spPr>
        <a:xfrm>
          <a:off x="19545300" y="6600444"/>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37744</xdr:rowOff>
    </xdr:from>
    <xdr:to>
      <xdr:col>98</xdr:col>
      <xdr:colOff>38100</xdr:colOff>
      <xdr:row>39</xdr:row>
      <xdr:rowOff>139344</xdr:rowOff>
    </xdr:to>
    <xdr:sp macro="" textlink="">
      <xdr:nvSpPr>
        <xdr:cNvPr id="501" name="楕円 500">
          <a:extLst>
            <a:ext uri="{FF2B5EF4-FFF2-40B4-BE49-F238E27FC236}">
              <a16:creationId xmlns:a16="http://schemas.microsoft.com/office/drawing/2014/main" id="{1BD1CF0D-3319-4979-9B78-8C4BE543974F}"/>
            </a:ext>
          </a:extLst>
        </xdr:cNvPr>
        <xdr:cNvSpPr/>
      </xdr:nvSpPr>
      <xdr:spPr>
        <a:xfrm>
          <a:off x="18605500" y="67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85344</xdr:rowOff>
    </xdr:from>
    <xdr:to>
      <xdr:col>102</xdr:col>
      <xdr:colOff>114300</xdr:colOff>
      <xdr:row>39</xdr:row>
      <xdr:rowOff>88544</xdr:rowOff>
    </xdr:to>
    <xdr:cxnSp macro="">
      <xdr:nvCxnSpPr>
        <xdr:cNvPr id="502" name="直線コネクタ 501">
          <a:extLst>
            <a:ext uri="{FF2B5EF4-FFF2-40B4-BE49-F238E27FC236}">
              <a16:creationId xmlns:a16="http://schemas.microsoft.com/office/drawing/2014/main" id="{14628FFF-9DD0-44C6-BD16-27B7DCAF475F}"/>
            </a:ext>
          </a:extLst>
        </xdr:cNvPr>
        <xdr:cNvCxnSpPr/>
      </xdr:nvCxnSpPr>
      <xdr:spPr>
        <a:xfrm flipV="1">
          <a:off x="18656300" y="6600444"/>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43C8D88C-E5C2-46C6-BA16-DB5A9B552468}"/>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1ECBE7FF-75C9-4817-B932-47634E18A9B5}"/>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D5EA03DF-9003-4865-94DB-5BECBC56F3C3}"/>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E668681F-A600-4B93-A1B2-DA315972C26D}"/>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109440</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A33E9B4C-6834-4997-A82F-162AA848E5E4}"/>
            </a:ext>
          </a:extLst>
        </xdr:cNvPr>
        <xdr:cNvSpPr txBox="1"/>
      </xdr:nvSpPr>
      <xdr:spPr>
        <a:xfrm>
          <a:off x="21075727" y="67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143984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55AB6057-3A97-4DA1-AE16-E7E01FB07B24}"/>
            </a:ext>
          </a:extLst>
        </xdr:cNvPr>
        <xdr:cNvSpPr txBox="1"/>
      </xdr:nvSpPr>
      <xdr:spPr>
        <a:xfrm>
          <a:off x="20199427" y="648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152671</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D1E48A04-6AB6-4D7A-BAB0-AF744C72D689}"/>
            </a:ext>
          </a:extLst>
        </xdr:cNvPr>
        <xdr:cNvSpPr txBox="1"/>
      </xdr:nvSpPr>
      <xdr:spPr>
        <a:xfrm>
          <a:off x="19310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155871</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17BC3D18-1FA5-4A5E-9690-F87D933D7B13}"/>
            </a:ext>
          </a:extLst>
        </xdr:cNvPr>
        <xdr:cNvSpPr txBox="1"/>
      </xdr:nvSpPr>
      <xdr:spPr>
        <a:xfrm>
          <a:off x="18421427" y="64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197B514F-1705-4F55-9AAA-2F72A7FD34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A88E98A3-3002-4158-9995-768AA2706E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D7D6D177-39FE-473E-8EC2-55FCD7FEB2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E65FB8D9-9B31-4998-9A67-F334CAF4C1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DEC01D0F-A399-4168-BA98-9D8E60AB8B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5610F66-83A0-4F68-98E1-7F2BC99ED3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8EF437C9-3765-48BA-A4D2-15ED66D42C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5D3C9B89-6484-4E9F-90D7-625B6ABAE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5ADCE4CB-A191-48C3-ABD1-9582D25F33C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C7C1E68C-F914-4C3B-9DEF-349E9C5063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6DD9CDE5-E4D7-448A-A8C6-052D10F362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80F052FD-12BC-451A-8CA1-413F91C2B1D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A897641-D893-4F67-A410-677F0619327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F9F09EBF-5DF9-4CA5-B3A5-3603FF3DFF6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6EF7FD6B-7E92-4B88-AF48-FF56D265281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890C8208-EEB9-4377-940B-7F1DBE1B652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ED011CD3-6FFE-407C-9AE6-CD7CFCB3099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7B608A37-98FE-4A06-904A-644917550EA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40BF7F03-0B86-4D90-A9D3-512BC21CFA7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CFBA5BA1-F55F-42FB-950E-CBCF5239CA5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ED573720-5967-4183-8E5E-4D38DBA8FCE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2FA690E2-8C69-416A-94A8-97AE76EEBC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8B2B9299-899A-4D25-A063-1BC5BFE0DA8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3CC6EC7-5CD0-49B8-B607-74E5B7AB05A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D8FA9C0D-84ED-4985-A93B-D13AC9C0628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97C1325D-9430-4EB1-9811-EC1678B56D25}"/>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82343B85-B7CF-44EB-B35C-DF8BFAF05C82}"/>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26EB326F-CFE4-4E38-BC7F-BCA12EAC1BF4}"/>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886306CD-8818-4510-A3E8-D40794E9C5F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AC740F01-6300-4EBB-9763-0468447D3AF9}"/>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5588D26A-3D80-4D6C-9E3A-352D9AD9DFC6}"/>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1C3E19C9-5CE4-4CBC-AB7D-5625A40267BF}"/>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5883328A-BA03-4158-AE74-E750A8546E95}"/>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DE5E1065-AC6E-4FA1-AAE7-81E764CF5BF7}"/>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0A1D502B-BD54-449F-B9A2-58DA88A6FC5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404B543-D326-4325-BF60-4C0772A077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D16C05F-2701-4FA2-B92B-19C272392FE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B2E6E6A-8E03-4526-AE34-19502A8346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26D3275-BFD4-4038-9769-9D9C2E7EC71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B4C8739-586C-40C3-8F77-340468ECEDB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551" name="楕円 550">
          <a:extLst>
            <a:ext uri="{FF2B5EF4-FFF2-40B4-BE49-F238E27FC236}">
              <a16:creationId xmlns:a16="http://schemas.microsoft.com/office/drawing/2014/main" id="{170272C0-AA27-4A99-AD33-F8BD234BD136}"/>
            </a:ext>
          </a:extLst>
        </xdr:cNvPr>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F65E3E84-FAF7-4B5E-9E89-99BAE81B879D}"/>
            </a:ext>
          </a:extLst>
        </xdr:cNvPr>
        <xdr:cNvSpPr txBox="1"/>
      </xdr:nvSpPr>
      <xdr:spPr>
        <a:xfrm>
          <a:off x="16357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158750</xdr:rowOff>
    </xdr:from>
    <xdr:to>
      <xdr:col>81</xdr:col>
      <xdr:colOff>101600</xdr:colOff>
      <xdr:row>59</xdr:row>
      <xdr:rowOff>88900</xdr:rowOff>
    </xdr:to>
    <xdr:sp macro="" textlink="">
      <xdr:nvSpPr>
        <xdr:cNvPr id="553" name="楕円 552">
          <a:extLst>
            <a:ext uri="{FF2B5EF4-FFF2-40B4-BE49-F238E27FC236}">
              <a16:creationId xmlns:a16="http://schemas.microsoft.com/office/drawing/2014/main" id="{98D7D6BD-C68F-4E74-899B-62180A6F714C}"/>
            </a:ext>
          </a:extLst>
        </xdr:cNvPr>
        <xdr:cNvSpPr/>
      </xdr:nvSpPr>
      <xdr:spPr>
        <a:xfrm>
          <a:off x="15430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38100</xdr:rowOff>
    </xdr:from>
    <xdr:to>
      <xdr:col>85</xdr:col>
      <xdr:colOff>127000</xdr:colOff>
      <xdr:row>59</xdr:row>
      <xdr:rowOff>76200</xdr:rowOff>
    </xdr:to>
    <xdr:cxnSp macro="">
      <xdr:nvCxnSpPr>
        <xdr:cNvPr id="554" name="直線コネクタ 553">
          <a:extLst>
            <a:ext uri="{FF2B5EF4-FFF2-40B4-BE49-F238E27FC236}">
              <a16:creationId xmlns:a16="http://schemas.microsoft.com/office/drawing/2014/main" id="{FC00F506-CB4B-48C7-9A44-46208A359F1F}"/>
            </a:ext>
          </a:extLst>
        </xdr:cNvPr>
        <xdr:cNvCxnSpPr/>
      </xdr:nvCxnSpPr>
      <xdr:spPr>
        <a:xfrm>
          <a:off x="15481300" y="10153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118745</xdr:rowOff>
    </xdr:from>
    <xdr:to>
      <xdr:col>76</xdr:col>
      <xdr:colOff>165100</xdr:colOff>
      <xdr:row>59</xdr:row>
      <xdr:rowOff>48895</xdr:rowOff>
    </xdr:to>
    <xdr:sp macro="" textlink="">
      <xdr:nvSpPr>
        <xdr:cNvPr id="555" name="楕円 554">
          <a:extLst>
            <a:ext uri="{FF2B5EF4-FFF2-40B4-BE49-F238E27FC236}">
              <a16:creationId xmlns:a16="http://schemas.microsoft.com/office/drawing/2014/main" id="{F0BB59AC-4C05-4C0B-A2BB-E8AB108AC586}"/>
            </a:ext>
          </a:extLst>
        </xdr:cNvPr>
        <xdr:cNvSpPr/>
      </xdr:nvSpPr>
      <xdr:spPr>
        <a:xfrm>
          <a:off x="14541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169545</xdr:rowOff>
    </xdr:from>
    <xdr:to>
      <xdr:col>81</xdr:col>
      <xdr:colOff>50800</xdr:colOff>
      <xdr:row>59</xdr:row>
      <xdr:rowOff>38100</xdr:rowOff>
    </xdr:to>
    <xdr:cxnSp macro="">
      <xdr:nvCxnSpPr>
        <xdr:cNvPr id="556" name="直線コネクタ 555">
          <a:extLst>
            <a:ext uri="{FF2B5EF4-FFF2-40B4-BE49-F238E27FC236}">
              <a16:creationId xmlns:a16="http://schemas.microsoft.com/office/drawing/2014/main" id="{DBDC980E-C37D-4C74-ADD2-5D847D94B02A}"/>
            </a:ext>
          </a:extLst>
        </xdr:cNvPr>
        <xdr:cNvCxnSpPr/>
      </xdr:nvCxnSpPr>
      <xdr:spPr>
        <a:xfrm>
          <a:off x="14592300" y="10113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557" name="楕円 556">
          <a:extLst>
            <a:ext uri="{FF2B5EF4-FFF2-40B4-BE49-F238E27FC236}">
              <a16:creationId xmlns:a16="http://schemas.microsoft.com/office/drawing/2014/main" id="{3EBD5B3D-686C-49FB-AAA7-01E0C66513D8}"/>
            </a:ext>
          </a:extLst>
        </xdr:cNvPr>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169545</xdr:rowOff>
    </xdr:from>
    <xdr:to>
      <xdr:col>76</xdr:col>
      <xdr:colOff>114300</xdr:colOff>
      <xdr:row>59</xdr:row>
      <xdr:rowOff>93345</xdr:rowOff>
    </xdr:to>
    <xdr:cxnSp macro="">
      <xdr:nvCxnSpPr>
        <xdr:cNvPr id="558" name="直線コネクタ 557">
          <a:extLst>
            <a:ext uri="{FF2B5EF4-FFF2-40B4-BE49-F238E27FC236}">
              <a16:creationId xmlns:a16="http://schemas.microsoft.com/office/drawing/2014/main" id="{0AFE35AE-90A2-4BB5-9D28-0E448895C5DC}"/>
            </a:ext>
          </a:extLst>
        </xdr:cNvPr>
        <xdr:cNvCxnSpPr/>
      </xdr:nvCxnSpPr>
      <xdr:spPr>
        <a:xfrm flipV="1">
          <a:off x="13703300" y="1011364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xdr:rowOff>
    </xdr:from>
    <xdr:to>
      <xdr:col>67</xdr:col>
      <xdr:colOff>101600</xdr:colOff>
      <xdr:row>58</xdr:row>
      <xdr:rowOff>106045</xdr:rowOff>
    </xdr:to>
    <xdr:sp macro="" textlink="">
      <xdr:nvSpPr>
        <xdr:cNvPr id="559" name="楕円 558">
          <a:extLst>
            <a:ext uri="{FF2B5EF4-FFF2-40B4-BE49-F238E27FC236}">
              <a16:creationId xmlns:a16="http://schemas.microsoft.com/office/drawing/2014/main" id="{F39A50CC-DC87-4E4E-9361-53BCFBB73B45}"/>
            </a:ext>
          </a:extLst>
        </xdr:cNvPr>
        <xdr:cNvSpPr/>
      </xdr:nvSpPr>
      <xdr:spPr>
        <a:xfrm>
          <a:off x="12763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55245</xdr:rowOff>
    </xdr:from>
    <xdr:to>
      <xdr:col>71</xdr:col>
      <xdr:colOff>177800</xdr:colOff>
      <xdr:row>59</xdr:row>
      <xdr:rowOff>93345</xdr:rowOff>
    </xdr:to>
    <xdr:cxnSp macro="">
      <xdr:nvCxnSpPr>
        <xdr:cNvPr id="560" name="直線コネクタ 559">
          <a:extLst>
            <a:ext uri="{FF2B5EF4-FFF2-40B4-BE49-F238E27FC236}">
              <a16:creationId xmlns:a16="http://schemas.microsoft.com/office/drawing/2014/main" id="{F3188E75-C749-4BCB-A45E-95DCE320AAD8}"/>
            </a:ext>
          </a:extLst>
        </xdr:cNvPr>
        <xdr:cNvCxnSpPr/>
      </xdr:nvCxnSpPr>
      <xdr:spPr>
        <a:xfrm>
          <a:off x="12814300" y="999934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61" name="n_1aveValue【学校施設】&#10;有形固定資産減価償却率">
          <a:extLst>
            <a:ext uri="{FF2B5EF4-FFF2-40B4-BE49-F238E27FC236}">
              <a16:creationId xmlns:a16="http://schemas.microsoft.com/office/drawing/2014/main" id="{C43442CF-D4A4-43A1-8485-2D970A9BCA83}"/>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62" name="n_2aveValue【学校施設】&#10;有形固定資産減価償却率">
          <a:extLst>
            <a:ext uri="{FF2B5EF4-FFF2-40B4-BE49-F238E27FC236}">
              <a16:creationId xmlns:a16="http://schemas.microsoft.com/office/drawing/2014/main" id="{80F81445-1802-4124-99A3-BDA91F916B00}"/>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a:extLst>
            <a:ext uri="{FF2B5EF4-FFF2-40B4-BE49-F238E27FC236}">
              <a16:creationId xmlns:a16="http://schemas.microsoft.com/office/drawing/2014/main" id="{9EC8A9EE-7472-4FD1-BFDD-9C31052987BE}"/>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64" name="n_4aveValue【学校施設】&#10;有形固定資産減価償却率">
          <a:extLst>
            <a:ext uri="{FF2B5EF4-FFF2-40B4-BE49-F238E27FC236}">
              <a16:creationId xmlns:a16="http://schemas.microsoft.com/office/drawing/2014/main" id="{8E2C6527-C21D-4E74-AF0F-4D9D4EDBEA82}"/>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105427</xdr:rowOff>
    </xdr:from>
    <xdr:ext cx="405111" cy="259045"/>
    <xdr:sp macro="" textlink="">
      <xdr:nvSpPr>
        <xdr:cNvPr id="565" name="n_1mainValue【学校施設】&#10;有形固定資産減価償却率">
          <a:extLst>
            <a:ext uri="{FF2B5EF4-FFF2-40B4-BE49-F238E27FC236}">
              <a16:creationId xmlns:a16="http://schemas.microsoft.com/office/drawing/2014/main" id="{9F734698-7FF2-406A-9D56-309027AC628C}"/>
            </a:ext>
          </a:extLst>
        </xdr:cNvPr>
        <xdr:cNvSpPr txBox="1"/>
      </xdr:nvSpPr>
      <xdr:spPr>
        <a:xfrm>
          <a:off x="15266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566" name="n_2mainValue【学校施設】&#10;有形固定資産減価償却率">
          <a:extLst>
            <a:ext uri="{FF2B5EF4-FFF2-40B4-BE49-F238E27FC236}">
              <a16:creationId xmlns:a16="http://schemas.microsoft.com/office/drawing/2014/main" id="{2800F8CE-0E85-40FB-8EB1-6EA11A1ECC79}"/>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160672</xdr:rowOff>
    </xdr:from>
    <xdr:ext cx="405111" cy="259045"/>
    <xdr:sp macro="" textlink="">
      <xdr:nvSpPr>
        <xdr:cNvPr id="567" name="n_3mainValue【学校施設】&#10;有形固定資産減価償却率">
          <a:extLst>
            <a:ext uri="{FF2B5EF4-FFF2-40B4-BE49-F238E27FC236}">
              <a16:creationId xmlns:a16="http://schemas.microsoft.com/office/drawing/2014/main" id="{CCD50A0A-E448-4296-8FEA-C621C42C613D}"/>
            </a:ext>
          </a:extLst>
        </xdr:cNvPr>
        <xdr:cNvSpPr txBox="1"/>
      </xdr:nvSpPr>
      <xdr:spPr>
        <a:xfrm>
          <a:off x="13500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568" name="n_4mainValue【学校施設】&#10;有形固定資産減価償却率">
          <a:extLst>
            <a:ext uri="{FF2B5EF4-FFF2-40B4-BE49-F238E27FC236}">
              <a16:creationId xmlns:a16="http://schemas.microsoft.com/office/drawing/2014/main" id="{BC72DF0E-C4C6-4E7A-A278-731C538D561B}"/>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9214F45-59BA-4FF6-9F83-7BDFCEB8313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305BD40-AE6E-44DE-B979-EF9E0311FA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A379979F-A6D2-44D2-94B5-9366432D09C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2CD63EF1-86E2-4602-A2AF-8950F94DDB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AB2FA816-12DC-4BD9-B69D-58DB3035189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C70B007-B87F-4F46-97D9-EE75AA5FC8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C61BAB7-411B-4C33-AF48-728EDBE1B5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1D25D204-302A-4BE6-962C-FC0AE5527A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F0A1CC87-8B6D-4B62-A1E0-4644739DC64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EFA04D0-698B-4139-B830-58B7D6E6F7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BA07EE42-8357-47B2-83D7-6E22CF5CD08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5BEF30D7-ABC0-42C0-AD9B-3800771C19D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11E2C578-3567-43F4-859A-4D9908C0938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30886539-C152-4526-81B1-FEA57D593BA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FBA96C10-301B-4657-A2E4-216706779EF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667070FA-8AE5-4AF9-9670-EE9513C508C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ABE40FE8-765A-4E28-8782-31A860C2391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6B5041B4-F701-497E-924D-BE9B3FCF197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9D6C0895-2AD9-40F8-8D78-0E3BFCBE765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EAE091F6-D5AB-4F66-B80C-8E0AD080ACD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7856158C-6C79-4FC3-8578-C43ABACC13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A0F33275-C1AF-44E8-8F19-F04C8645334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43F01AF7-1CF7-41CC-9585-E94AEF1C5E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78B1375B-ABE5-4A7F-9D47-9CA423988B3C}"/>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5F360F70-B8EB-484A-A518-A995FA617CC5}"/>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91E83A5D-DD76-47AC-A615-C5598B4EC51A}"/>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0622EEAA-8E1F-4950-AE7A-488E98B83895}"/>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6A1A843C-358E-49E8-BAC6-0E4D544A4D6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97" name="【学校施設】&#10;一人当たり面積平均値テキスト">
          <a:extLst>
            <a:ext uri="{FF2B5EF4-FFF2-40B4-BE49-F238E27FC236}">
              <a16:creationId xmlns:a16="http://schemas.microsoft.com/office/drawing/2014/main" id="{E0574B83-F61F-457D-A86C-85C91A54239D}"/>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08B4499A-B119-47FF-A67C-AFFE3FCE861B}"/>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EFE60417-EB18-485F-9DF1-AABB75E1C7FE}"/>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203D7DF2-C6E4-43AD-8C8D-A8E08EB77771}"/>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F30EE78C-673C-4508-981D-83281A1972BA}"/>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B04EE2E1-E690-4137-B1A2-37A0E75CA2A6}"/>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9A23D51-BA47-4B24-B869-99E042461B0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89022F8-5EF3-49FE-A896-11C3800BF0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9B3FB66-F033-405A-8921-2F6BF535196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19BA261-EC35-4428-A23C-97B8A6FB90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19EAC5F-0DA3-45A7-BC07-9A640587EB9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41554</xdr:rowOff>
    </xdr:from>
    <xdr:to>
      <xdr:col>116</xdr:col>
      <xdr:colOff>114300</xdr:colOff>
      <xdr:row>62</xdr:row>
      <xdr:rowOff>143154</xdr:rowOff>
    </xdr:to>
    <xdr:sp macro="" textlink="">
      <xdr:nvSpPr>
        <xdr:cNvPr id="608" name="楕円 607">
          <a:extLst>
            <a:ext uri="{FF2B5EF4-FFF2-40B4-BE49-F238E27FC236}">
              <a16:creationId xmlns:a16="http://schemas.microsoft.com/office/drawing/2014/main" id="{4B0126D0-EBDC-497A-ABDB-D11824FDA536}"/>
            </a:ext>
          </a:extLst>
        </xdr:cNvPr>
        <xdr:cNvSpPr/>
      </xdr:nvSpPr>
      <xdr:spPr>
        <a:xfrm>
          <a:off x="22110700" y="1067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64431</xdr:rowOff>
    </xdr:from>
    <xdr:ext cx="469744" cy="259045"/>
    <xdr:sp macro="" textlink="">
      <xdr:nvSpPr>
        <xdr:cNvPr id="609" name="【学校施設】&#10;一人当たり面積該当値テキスト">
          <a:extLst>
            <a:ext uri="{FF2B5EF4-FFF2-40B4-BE49-F238E27FC236}">
              <a16:creationId xmlns:a16="http://schemas.microsoft.com/office/drawing/2014/main" id="{8C9DB585-A058-424B-9E79-24855192193A}"/>
            </a:ext>
          </a:extLst>
        </xdr:cNvPr>
        <xdr:cNvSpPr txBox="1"/>
      </xdr:nvSpPr>
      <xdr:spPr>
        <a:xfrm>
          <a:off x="22199600" y="105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48031</xdr:rowOff>
    </xdr:from>
    <xdr:to>
      <xdr:col>112</xdr:col>
      <xdr:colOff>38100</xdr:colOff>
      <xdr:row>62</xdr:row>
      <xdr:rowOff>149631</xdr:rowOff>
    </xdr:to>
    <xdr:sp macro="" textlink="">
      <xdr:nvSpPr>
        <xdr:cNvPr id="610" name="楕円 609">
          <a:extLst>
            <a:ext uri="{FF2B5EF4-FFF2-40B4-BE49-F238E27FC236}">
              <a16:creationId xmlns:a16="http://schemas.microsoft.com/office/drawing/2014/main" id="{DE6417D6-60FB-4F57-9F42-7A5876ACD3DA}"/>
            </a:ext>
          </a:extLst>
        </xdr:cNvPr>
        <xdr:cNvSpPr/>
      </xdr:nvSpPr>
      <xdr:spPr>
        <a:xfrm>
          <a:off x="21272500" y="106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92354</xdr:rowOff>
    </xdr:from>
    <xdr:to>
      <xdr:col>116</xdr:col>
      <xdr:colOff>63500</xdr:colOff>
      <xdr:row>62</xdr:row>
      <xdr:rowOff>98831</xdr:rowOff>
    </xdr:to>
    <xdr:cxnSp macro="">
      <xdr:nvCxnSpPr>
        <xdr:cNvPr id="611" name="直線コネクタ 610">
          <a:extLst>
            <a:ext uri="{FF2B5EF4-FFF2-40B4-BE49-F238E27FC236}">
              <a16:creationId xmlns:a16="http://schemas.microsoft.com/office/drawing/2014/main" id="{8182B165-C41C-4756-A4C8-2BF0443D83FA}"/>
            </a:ext>
          </a:extLst>
        </xdr:cNvPr>
        <xdr:cNvCxnSpPr/>
      </xdr:nvCxnSpPr>
      <xdr:spPr>
        <a:xfrm flipV="1">
          <a:off x="21323300" y="1072225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55499</xdr:rowOff>
    </xdr:from>
    <xdr:to>
      <xdr:col>107</xdr:col>
      <xdr:colOff>101600</xdr:colOff>
      <xdr:row>62</xdr:row>
      <xdr:rowOff>157099</xdr:rowOff>
    </xdr:to>
    <xdr:sp macro="" textlink="">
      <xdr:nvSpPr>
        <xdr:cNvPr id="612" name="楕円 611">
          <a:extLst>
            <a:ext uri="{FF2B5EF4-FFF2-40B4-BE49-F238E27FC236}">
              <a16:creationId xmlns:a16="http://schemas.microsoft.com/office/drawing/2014/main" id="{939F5846-0635-488C-B6D5-6FB8EBC231E7}"/>
            </a:ext>
          </a:extLst>
        </xdr:cNvPr>
        <xdr:cNvSpPr/>
      </xdr:nvSpPr>
      <xdr:spPr>
        <a:xfrm>
          <a:off x="2038350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98831</xdr:rowOff>
    </xdr:from>
    <xdr:to>
      <xdr:col>111</xdr:col>
      <xdr:colOff>177800</xdr:colOff>
      <xdr:row>62</xdr:row>
      <xdr:rowOff>106299</xdr:rowOff>
    </xdr:to>
    <xdr:cxnSp macro="">
      <xdr:nvCxnSpPr>
        <xdr:cNvPr id="613" name="直線コネクタ 612">
          <a:extLst>
            <a:ext uri="{FF2B5EF4-FFF2-40B4-BE49-F238E27FC236}">
              <a16:creationId xmlns:a16="http://schemas.microsoft.com/office/drawing/2014/main" id="{45AB3247-4557-4D78-89D9-A95BD7065D73}"/>
            </a:ext>
          </a:extLst>
        </xdr:cNvPr>
        <xdr:cNvCxnSpPr/>
      </xdr:nvCxnSpPr>
      <xdr:spPr>
        <a:xfrm flipV="1">
          <a:off x="20434300" y="10728731"/>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31420</xdr:rowOff>
    </xdr:from>
    <xdr:to>
      <xdr:col>102</xdr:col>
      <xdr:colOff>165100</xdr:colOff>
      <xdr:row>62</xdr:row>
      <xdr:rowOff>133020</xdr:rowOff>
    </xdr:to>
    <xdr:sp macro="" textlink="">
      <xdr:nvSpPr>
        <xdr:cNvPr id="614" name="楕円 613">
          <a:extLst>
            <a:ext uri="{FF2B5EF4-FFF2-40B4-BE49-F238E27FC236}">
              <a16:creationId xmlns:a16="http://schemas.microsoft.com/office/drawing/2014/main" id="{831F525F-05E4-4C58-982B-6738DA552D44}"/>
            </a:ext>
          </a:extLst>
        </xdr:cNvPr>
        <xdr:cNvSpPr/>
      </xdr:nvSpPr>
      <xdr:spPr>
        <a:xfrm>
          <a:off x="19494500" y="106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82220</xdr:rowOff>
    </xdr:from>
    <xdr:to>
      <xdr:col>107</xdr:col>
      <xdr:colOff>50800</xdr:colOff>
      <xdr:row>62</xdr:row>
      <xdr:rowOff>106299</xdr:rowOff>
    </xdr:to>
    <xdr:cxnSp macro="">
      <xdr:nvCxnSpPr>
        <xdr:cNvPr id="615" name="直線コネクタ 614">
          <a:extLst>
            <a:ext uri="{FF2B5EF4-FFF2-40B4-BE49-F238E27FC236}">
              <a16:creationId xmlns:a16="http://schemas.microsoft.com/office/drawing/2014/main" id="{A2E93F01-7E4D-454C-90AE-FF251D557646}"/>
            </a:ext>
          </a:extLst>
        </xdr:cNvPr>
        <xdr:cNvCxnSpPr/>
      </xdr:nvCxnSpPr>
      <xdr:spPr>
        <a:xfrm>
          <a:off x="19545300" y="10712120"/>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64415</xdr:rowOff>
    </xdr:from>
    <xdr:to>
      <xdr:col>98</xdr:col>
      <xdr:colOff>38100</xdr:colOff>
      <xdr:row>62</xdr:row>
      <xdr:rowOff>166015</xdr:rowOff>
    </xdr:to>
    <xdr:sp macro="" textlink="">
      <xdr:nvSpPr>
        <xdr:cNvPr id="616" name="楕円 615">
          <a:extLst>
            <a:ext uri="{FF2B5EF4-FFF2-40B4-BE49-F238E27FC236}">
              <a16:creationId xmlns:a16="http://schemas.microsoft.com/office/drawing/2014/main" id="{2E285FDC-A87C-4B72-8A51-3152A4B909B0}"/>
            </a:ext>
          </a:extLst>
        </xdr:cNvPr>
        <xdr:cNvSpPr/>
      </xdr:nvSpPr>
      <xdr:spPr>
        <a:xfrm>
          <a:off x="18605500" y="106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82220</xdr:rowOff>
    </xdr:from>
    <xdr:to>
      <xdr:col>102</xdr:col>
      <xdr:colOff>114300</xdr:colOff>
      <xdr:row>62</xdr:row>
      <xdr:rowOff>115215</xdr:rowOff>
    </xdr:to>
    <xdr:cxnSp macro="">
      <xdr:nvCxnSpPr>
        <xdr:cNvPr id="617" name="直線コネクタ 616">
          <a:extLst>
            <a:ext uri="{FF2B5EF4-FFF2-40B4-BE49-F238E27FC236}">
              <a16:creationId xmlns:a16="http://schemas.microsoft.com/office/drawing/2014/main" id="{7F67D783-2BE8-4C91-A107-99822F23B529}"/>
            </a:ext>
          </a:extLst>
        </xdr:cNvPr>
        <xdr:cNvCxnSpPr/>
      </xdr:nvCxnSpPr>
      <xdr:spPr>
        <a:xfrm flipV="1">
          <a:off x="18656300" y="10712120"/>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18" name="n_1aveValue【学校施設】&#10;一人当たり面積">
          <a:extLst>
            <a:ext uri="{FF2B5EF4-FFF2-40B4-BE49-F238E27FC236}">
              <a16:creationId xmlns:a16="http://schemas.microsoft.com/office/drawing/2014/main" id="{B684D049-412F-499F-A34E-E579FD42EE7B}"/>
            </a:ext>
          </a:extLst>
        </xdr:cNvPr>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619" name="n_2aveValue【学校施設】&#10;一人当たり面積">
          <a:extLst>
            <a:ext uri="{FF2B5EF4-FFF2-40B4-BE49-F238E27FC236}">
              <a16:creationId xmlns:a16="http://schemas.microsoft.com/office/drawing/2014/main" id="{B5601555-E419-43B1-95FB-580566E1DD3C}"/>
            </a:ext>
          </a:extLst>
        </xdr:cNvPr>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20" name="n_3aveValue【学校施設】&#10;一人当たり面積">
          <a:extLst>
            <a:ext uri="{FF2B5EF4-FFF2-40B4-BE49-F238E27FC236}">
              <a16:creationId xmlns:a16="http://schemas.microsoft.com/office/drawing/2014/main" id="{4E6372FB-C8E3-4055-BBAF-F66D174034E8}"/>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21" name="n_4aveValue【学校施設】&#10;一人当たり面積">
          <a:extLst>
            <a:ext uri="{FF2B5EF4-FFF2-40B4-BE49-F238E27FC236}">
              <a16:creationId xmlns:a16="http://schemas.microsoft.com/office/drawing/2014/main" id="{E0A87D59-18BF-4CC7-9A16-3D418002AA89}"/>
            </a:ext>
          </a:extLst>
        </xdr:cNvPr>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166158</xdr:rowOff>
    </xdr:from>
    <xdr:ext cx="469744" cy="259045"/>
    <xdr:sp macro="" textlink="">
      <xdr:nvSpPr>
        <xdr:cNvPr id="622" name="n_1mainValue【学校施設】&#10;一人当たり面積">
          <a:extLst>
            <a:ext uri="{FF2B5EF4-FFF2-40B4-BE49-F238E27FC236}">
              <a16:creationId xmlns:a16="http://schemas.microsoft.com/office/drawing/2014/main" id="{064D409E-29C9-48B7-BF49-CFAA551DD6ED}"/>
            </a:ext>
          </a:extLst>
        </xdr:cNvPr>
        <xdr:cNvSpPr txBox="1"/>
      </xdr:nvSpPr>
      <xdr:spPr>
        <a:xfrm>
          <a:off x="21075727" y="104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2176</xdr:rowOff>
    </xdr:from>
    <xdr:ext cx="469744" cy="259045"/>
    <xdr:sp macro="" textlink="">
      <xdr:nvSpPr>
        <xdr:cNvPr id="623" name="n_2mainValue【学校施設】&#10;一人当たり面積">
          <a:extLst>
            <a:ext uri="{FF2B5EF4-FFF2-40B4-BE49-F238E27FC236}">
              <a16:creationId xmlns:a16="http://schemas.microsoft.com/office/drawing/2014/main" id="{C12A6C87-B5D6-4E6B-843A-307246DB4B7E}"/>
            </a:ext>
          </a:extLst>
        </xdr:cNvPr>
        <xdr:cNvSpPr txBox="1"/>
      </xdr:nvSpPr>
      <xdr:spPr>
        <a:xfrm>
          <a:off x="20199427" y="1046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149547</xdr:rowOff>
    </xdr:from>
    <xdr:ext cx="469744" cy="259045"/>
    <xdr:sp macro="" textlink="">
      <xdr:nvSpPr>
        <xdr:cNvPr id="624" name="n_3mainValue【学校施設】&#10;一人当たり面積">
          <a:extLst>
            <a:ext uri="{FF2B5EF4-FFF2-40B4-BE49-F238E27FC236}">
              <a16:creationId xmlns:a16="http://schemas.microsoft.com/office/drawing/2014/main" id="{573BA130-65B8-423C-AE27-694B4195A751}"/>
            </a:ext>
          </a:extLst>
        </xdr:cNvPr>
        <xdr:cNvSpPr txBox="1"/>
      </xdr:nvSpPr>
      <xdr:spPr>
        <a:xfrm>
          <a:off x="19310427" y="104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11092</xdr:rowOff>
    </xdr:from>
    <xdr:ext cx="469744" cy="259045"/>
    <xdr:sp macro="" textlink="">
      <xdr:nvSpPr>
        <xdr:cNvPr id="625" name="n_4mainValue【学校施設】&#10;一人当たり面積">
          <a:extLst>
            <a:ext uri="{FF2B5EF4-FFF2-40B4-BE49-F238E27FC236}">
              <a16:creationId xmlns:a16="http://schemas.microsoft.com/office/drawing/2014/main" id="{9E87BCEE-5813-48CB-99C6-1E44DEBB7D5D}"/>
            </a:ext>
          </a:extLst>
        </xdr:cNvPr>
        <xdr:cNvSpPr txBox="1"/>
      </xdr:nvSpPr>
      <xdr:spPr>
        <a:xfrm>
          <a:off x="18421427" y="1046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889D88DD-C0DE-49A4-83F1-1D8C64E83B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2E632A10-48FC-4DA5-8CD6-C300A096C91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A0C39A6-3D85-4627-8A1F-DBA067C3EB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A77F960-31FC-42A2-B5C3-D85A8C17AB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0DDCAB0-7895-4EBC-B21B-480DDF71A3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79A529D4-D50B-4CC2-B3EC-B4F2C9DF18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849C93FF-3A4D-4B51-815E-5827790490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911D45B2-C001-4126-B75F-89C0F97A022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70378DA0-A237-41ED-A76C-E64BF29A54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B4CC893A-293C-4B4E-A50C-123E87D93A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1E5E923B-5AB9-4F87-B9A0-BA0182DCCE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AA99DEEE-0478-414A-B3EE-28125BEBB5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60998B2F-D5F7-427C-BE94-26350869E0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5DD83D65-1CE1-4ABB-89C5-299E541492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D9D25F28-8B35-4BDC-8227-1DF08A7C82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A26DADB9-8139-4B4A-BCD3-568B4488672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D812ED3D-AF3C-4D9D-9F9B-2C905A1C4A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EED15F3F-51D9-4DBD-8315-4BBD8CFF49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A8C727BB-15E6-4B70-8D57-5F6F806DFA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79763F0-DEB3-4E9C-BC24-65D1DC2838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10E69ABE-F96E-43BB-AAE5-6A31D08EE5E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BA4281CE-D02F-40C5-ABEB-E5B0A43E84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CD99060E-7D7F-4886-8AE1-C21DA74DB0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7E360D19-11FE-433D-86FE-CA32951600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CB2AFE87-A1E5-4110-AA9C-71E64F191A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E75B5FDC-F765-4832-8D07-90AC1C38AD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D9CE9DE2-8866-4E96-9631-3BA1845CE1B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DBA7EBD-67DE-48FF-AA6B-58A83843A9E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B84E8C82-41B9-4974-8071-80B9D3706C1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E791ECC6-9031-4DA7-ADBD-BE0E85895DC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65796DA8-F91F-4CFC-95FB-FB76B8104B5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A9D57777-E403-46E6-A6C4-2651FED8F16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F47EB273-03F2-49AD-9901-FACA1F26510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6145BB1A-C5D7-4C3B-91AB-C954ECE6D68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D497EF70-0D0F-4C97-87D0-38BD764A36A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20B3CF0B-DF3A-4833-A341-C53536377C4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9185F889-EAB6-401D-9B06-AFFCBF5AA9C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A0BEAAD1-2E41-4172-94FA-3CB5B53D8C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550CB73C-73BF-48A8-A2AE-CE4875D337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95250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DEEB326E-1285-49A2-B293-E08E032BDFD4}"/>
            </a:ext>
          </a:extLst>
        </xdr:cNvPr>
        <xdr:cNvCxnSpPr/>
      </xdr:nvCxnSpPr>
      <xdr:spPr>
        <a:xfrm flipV="1">
          <a:off x="16318864" y="17240250"/>
          <a:ext cx="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C22207EF-71FD-401B-B8ED-A9B94BDAC6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E15D6EE1-8E33-4F60-8FBD-0422CFAFA42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41927</xdr:rowOff>
    </xdr:from>
    <xdr:ext cx="340478" cy="259045"/>
    <xdr:sp macro="" textlink="">
      <xdr:nvSpPr>
        <xdr:cNvPr id="668" name="【公民館】&#10;有形固定資産減価償却率最大値テキスト">
          <a:extLst>
            <a:ext uri="{FF2B5EF4-FFF2-40B4-BE49-F238E27FC236}">
              <a16:creationId xmlns:a16="http://schemas.microsoft.com/office/drawing/2014/main" id="{1640BB4F-3964-40C7-A2AE-AA6F5F9B2E8E}"/>
            </a:ext>
          </a:extLst>
        </xdr:cNvPr>
        <xdr:cNvSpPr txBox="1"/>
      </xdr:nvSpPr>
      <xdr:spPr>
        <a:xfrm>
          <a:off x="16357600" y="17015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95250</xdr:rowOff>
    </xdr:from>
    <xdr:to>
      <xdr:col>86</xdr:col>
      <xdr:colOff>25400</xdr:colOff>
      <xdr:row>100</xdr:row>
      <xdr:rowOff>95250</xdr:rowOff>
    </xdr:to>
    <xdr:cxnSp macro="">
      <xdr:nvCxnSpPr>
        <xdr:cNvPr id="669" name="直線コネクタ 668">
          <a:extLst>
            <a:ext uri="{FF2B5EF4-FFF2-40B4-BE49-F238E27FC236}">
              <a16:creationId xmlns:a16="http://schemas.microsoft.com/office/drawing/2014/main" id="{2083E9D4-6DAB-4FAA-86D1-1372CA4C7641}"/>
            </a:ext>
          </a:extLst>
        </xdr:cNvPr>
        <xdr:cNvCxnSpPr/>
      </xdr:nvCxnSpPr>
      <xdr:spPr>
        <a:xfrm>
          <a:off x="16230600" y="1724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86377</xdr:rowOff>
    </xdr:from>
    <xdr:ext cx="405111" cy="259045"/>
    <xdr:sp macro="" textlink="">
      <xdr:nvSpPr>
        <xdr:cNvPr id="670" name="【公民館】&#10;有形固定資産減価償却率平均値テキスト">
          <a:extLst>
            <a:ext uri="{FF2B5EF4-FFF2-40B4-BE49-F238E27FC236}">
              <a16:creationId xmlns:a16="http://schemas.microsoft.com/office/drawing/2014/main" id="{B641EBC0-15CE-4828-8F91-F1BABFAF73F6}"/>
            </a:ext>
          </a:extLst>
        </xdr:cNvPr>
        <xdr:cNvSpPr txBox="1"/>
      </xdr:nvSpPr>
      <xdr:spPr>
        <a:xfrm>
          <a:off x="16357600" y="17917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107950</xdr:rowOff>
    </xdr:from>
    <xdr:to>
      <xdr:col>85</xdr:col>
      <xdr:colOff>177800</xdr:colOff>
      <xdr:row>105</xdr:row>
      <xdr:rowOff>38100</xdr:rowOff>
    </xdr:to>
    <xdr:sp macro="" textlink="">
      <xdr:nvSpPr>
        <xdr:cNvPr id="671" name="フローチャート: 判断 670">
          <a:extLst>
            <a:ext uri="{FF2B5EF4-FFF2-40B4-BE49-F238E27FC236}">
              <a16:creationId xmlns:a16="http://schemas.microsoft.com/office/drawing/2014/main" id="{B136A525-65AD-4301-86F1-9E919A4D7464}"/>
            </a:ext>
          </a:extLst>
        </xdr:cNvPr>
        <xdr:cNvSpPr/>
      </xdr:nvSpPr>
      <xdr:spPr>
        <a:xfrm>
          <a:off x="162687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97789</xdr:rowOff>
    </xdr:from>
    <xdr:to>
      <xdr:col>81</xdr:col>
      <xdr:colOff>101600</xdr:colOff>
      <xdr:row>105</xdr:row>
      <xdr:rowOff>27939</xdr:rowOff>
    </xdr:to>
    <xdr:sp macro="" textlink="">
      <xdr:nvSpPr>
        <xdr:cNvPr id="672" name="フローチャート: 判断 671">
          <a:extLst>
            <a:ext uri="{FF2B5EF4-FFF2-40B4-BE49-F238E27FC236}">
              <a16:creationId xmlns:a16="http://schemas.microsoft.com/office/drawing/2014/main" id="{C77D9EDC-6B90-4C0C-AC73-2F18D8537241}"/>
            </a:ext>
          </a:extLst>
        </xdr:cNvPr>
        <xdr:cNvSpPr/>
      </xdr:nvSpPr>
      <xdr:spPr>
        <a:xfrm>
          <a:off x="15430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130811</xdr:rowOff>
    </xdr:from>
    <xdr:to>
      <xdr:col>76</xdr:col>
      <xdr:colOff>165100</xdr:colOff>
      <xdr:row>105</xdr:row>
      <xdr:rowOff>60961</xdr:rowOff>
    </xdr:to>
    <xdr:sp macro="" textlink="">
      <xdr:nvSpPr>
        <xdr:cNvPr id="673" name="フローチャート: 判断 672">
          <a:extLst>
            <a:ext uri="{FF2B5EF4-FFF2-40B4-BE49-F238E27FC236}">
              <a16:creationId xmlns:a16="http://schemas.microsoft.com/office/drawing/2014/main" id="{E8B49A40-ECB6-49F3-B2D9-008B808BA172}"/>
            </a:ext>
          </a:extLst>
        </xdr:cNvPr>
        <xdr:cNvSpPr/>
      </xdr:nvSpPr>
      <xdr:spPr>
        <a:xfrm>
          <a:off x="14541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137161</xdr:rowOff>
    </xdr:from>
    <xdr:to>
      <xdr:col>72</xdr:col>
      <xdr:colOff>38100</xdr:colOff>
      <xdr:row>105</xdr:row>
      <xdr:rowOff>67311</xdr:rowOff>
    </xdr:to>
    <xdr:sp macro="" textlink="">
      <xdr:nvSpPr>
        <xdr:cNvPr id="674" name="フローチャート: 判断 673">
          <a:extLst>
            <a:ext uri="{FF2B5EF4-FFF2-40B4-BE49-F238E27FC236}">
              <a16:creationId xmlns:a16="http://schemas.microsoft.com/office/drawing/2014/main" id="{2F86B9B1-1B92-4B11-AF4C-FDC6A9E3FD43}"/>
            </a:ext>
          </a:extLst>
        </xdr:cNvPr>
        <xdr:cNvSpPr/>
      </xdr:nvSpPr>
      <xdr:spPr>
        <a:xfrm>
          <a:off x="13652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85089</xdr:rowOff>
    </xdr:from>
    <xdr:to>
      <xdr:col>67</xdr:col>
      <xdr:colOff>101600</xdr:colOff>
      <xdr:row>105</xdr:row>
      <xdr:rowOff>15239</xdr:rowOff>
    </xdr:to>
    <xdr:sp macro="" textlink="">
      <xdr:nvSpPr>
        <xdr:cNvPr id="675" name="フローチャート: 判断 674">
          <a:extLst>
            <a:ext uri="{FF2B5EF4-FFF2-40B4-BE49-F238E27FC236}">
              <a16:creationId xmlns:a16="http://schemas.microsoft.com/office/drawing/2014/main" id="{37512500-D231-4B13-94AE-5B19FAFE21B3}"/>
            </a:ext>
          </a:extLst>
        </xdr:cNvPr>
        <xdr:cNvSpPr/>
      </xdr:nvSpPr>
      <xdr:spPr>
        <a:xfrm>
          <a:off x="127635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E91053B-4802-4379-8729-35303EF61B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297D82E-B52A-4036-87CF-12BA18442B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F843CFF-6F6E-4152-84F1-D1A293C3E8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C1D98F0-5317-4AD6-95AB-2961302E456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2C634F2-959C-44C1-AB82-7F5E3A5143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35561</xdr:rowOff>
    </xdr:from>
    <xdr:to>
      <xdr:col>85</xdr:col>
      <xdr:colOff>177800</xdr:colOff>
      <xdr:row>102</xdr:row>
      <xdr:rowOff>137161</xdr:rowOff>
    </xdr:to>
    <xdr:sp macro="" textlink="">
      <xdr:nvSpPr>
        <xdr:cNvPr id="681" name="楕円 680">
          <a:extLst>
            <a:ext uri="{FF2B5EF4-FFF2-40B4-BE49-F238E27FC236}">
              <a16:creationId xmlns:a16="http://schemas.microsoft.com/office/drawing/2014/main" id="{09CCF5AB-83EA-4F64-B157-3294ADB50D2C}"/>
            </a:ext>
          </a:extLst>
        </xdr:cNvPr>
        <xdr:cNvSpPr/>
      </xdr:nvSpPr>
      <xdr:spPr>
        <a:xfrm>
          <a:off x="16268700" y="175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58438</xdr:rowOff>
    </xdr:from>
    <xdr:ext cx="405111" cy="259045"/>
    <xdr:sp macro="" textlink="">
      <xdr:nvSpPr>
        <xdr:cNvPr id="682" name="【公民館】&#10;有形固定資産減価償却率該当値テキスト">
          <a:extLst>
            <a:ext uri="{FF2B5EF4-FFF2-40B4-BE49-F238E27FC236}">
              <a16:creationId xmlns:a16="http://schemas.microsoft.com/office/drawing/2014/main" id="{613DC1BA-DFDE-403B-9B45-8CAFC6A6D9A4}"/>
            </a:ext>
          </a:extLst>
        </xdr:cNvPr>
        <xdr:cNvSpPr txBox="1"/>
      </xdr:nvSpPr>
      <xdr:spPr>
        <a:xfrm>
          <a:off x="16357600"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6350</xdr:rowOff>
    </xdr:from>
    <xdr:to>
      <xdr:col>81</xdr:col>
      <xdr:colOff>101600</xdr:colOff>
      <xdr:row>102</xdr:row>
      <xdr:rowOff>107950</xdr:rowOff>
    </xdr:to>
    <xdr:sp macro="" textlink="">
      <xdr:nvSpPr>
        <xdr:cNvPr id="683" name="楕円 682">
          <a:extLst>
            <a:ext uri="{FF2B5EF4-FFF2-40B4-BE49-F238E27FC236}">
              <a16:creationId xmlns:a16="http://schemas.microsoft.com/office/drawing/2014/main" id="{C8738F55-F759-4BBC-8550-F3741878018B}"/>
            </a:ext>
          </a:extLst>
        </xdr:cNvPr>
        <xdr:cNvSpPr/>
      </xdr:nvSpPr>
      <xdr:spPr>
        <a:xfrm>
          <a:off x="15430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57150</xdr:rowOff>
    </xdr:from>
    <xdr:to>
      <xdr:col>85</xdr:col>
      <xdr:colOff>127000</xdr:colOff>
      <xdr:row>102</xdr:row>
      <xdr:rowOff>86361</xdr:rowOff>
    </xdr:to>
    <xdr:cxnSp macro="">
      <xdr:nvCxnSpPr>
        <xdr:cNvPr id="684" name="直線コネクタ 683">
          <a:extLst>
            <a:ext uri="{FF2B5EF4-FFF2-40B4-BE49-F238E27FC236}">
              <a16:creationId xmlns:a16="http://schemas.microsoft.com/office/drawing/2014/main" id="{AF9806FF-5613-46F9-A8A3-98650F642FF7}"/>
            </a:ext>
          </a:extLst>
        </xdr:cNvPr>
        <xdr:cNvCxnSpPr/>
      </xdr:nvCxnSpPr>
      <xdr:spPr>
        <a:xfrm>
          <a:off x="15481300" y="175450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146050</xdr:rowOff>
    </xdr:from>
    <xdr:to>
      <xdr:col>76</xdr:col>
      <xdr:colOff>165100</xdr:colOff>
      <xdr:row>102</xdr:row>
      <xdr:rowOff>76200</xdr:rowOff>
    </xdr:to>
    <xdr:sp macro="" textlink="">
      <xdr:nvSpPr>
        <xdr:cNvPr id="685" name="楕円 684">
          <a:extLst>
            <a:ext uri="{FF2B5EF4-FFF2-40B4-BE49-F238E27FC236}">
              <a16:creationId xmlns:a16="http://schemas.microsoft.com/office/drawing/2014/main" id="{430AACCE-F1F1-41FB-905C-35B11BE5CF3A}"/>
            </a:ext>
          </a:extLst>
        </xdr:cNvPr>
        <xdr:cNvSpPr/>
      </xdr:nvSpPr>
      <xdr:spPr>
        <a:xfrm>
          <a:off x="14541500" y="17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25400</xdr:rowOff>
    </xdr:from>
    <xdr:to>
      <xdr:col>81</xdr:col>
      <xdr:colOff>50800</xdr:colOff>
      <xdr:row>102</xdr:row>
      <xdr:rowOff>57150</xdr:rowOff>
    </xdr:to>
    <xdr:cxnSp macro="">
      <xdr:nvCxnSpPr>
        <xdr:cNvPr id="686" name="直線コネクタ 685">
          <a:extLst>
            <a:ext uri="{FF2B5EF4-FFF2-40B4-BE49-F238E27FC236}">
              <a16:creationId xmlns:a16="http://schemas.microsoft.com/office/drawing/2014/main" id="{4D81B1CD-42E4-4A64-9ED2-7BA21DE9E3E3}"/>
            </a:ext>
          </a:extLst>
        </xdr:cNvPr>
        <xdr:cNvCxnSpPr/>
      </xdr:nvCxnSpPr>
      <xdr:spPr>
        <a:xfrm>
          <a:off x="14592300" y="175133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687" name="楕円 686">
          <a:extLst>
            <a:ext uri="{FF2B5EF4-FFF2-40B4-BE49-F238E27FC236}">
              <a16:creationId xmlns:a16="http://schemas.microsoft.com/office/drawing/2014/main" id="{DBB0B9BE-1A03-491D-92F9-A474F4470467}"/>
            </a:ext>
          </a:extLst>
        </xdr:cNvPr>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102</xdr:row>
      <xdr:rowOff>25400</xdr:rowOff>
    </xdr:to>
    <xdr:cxnSp macro="">
      <xdr:nvCxnSpPr>
        <xdr:cNvPr id="688" name="直線コネクタ 687">
          <a:extLst>
            <a:ext uri="{FF2B5EF4-FFF2-40B4-BE49-F238E27FC236}">
              <a16:creationId xmlns:a16="http://schemas.microsoft.com/office/drawing/2014/main" id="{56705FB7-52FF-434B-89F0-B67BEEC57CF3}"/>
            </a:ext>
          </a:extLst>
        </xdr:cNvPr>
        <xdr:cNvCxnSpPr/>
      </xdr:nvCxnSpPr>
      <xdr:spPr>
        <a:xfrm>
          <a:off x="13703300" y="171450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129539</xdr:rowOff>
    </xdr:from>
    <xdr:to>
      <xdr:col>67</xdr:col>
      <xdr:colOff>101600</xdr:colOff>
      <xdr:row>104</xdr:row>
      <xdr:rowOff>59689</xdr:rowOff>
    </xdr:to>
    <xdr:sp macro="" textlink="">
      <xdr:nvSpPr>
        <xdr:cNvPr id="689" name="楕円 688">
          <a:extLst>
            <a:ext uri="{FF2B5EF4-FFF2-40B4-BE49-F238E27FC236}">
              <a16:creationId xmlns:a16="http://schemas.microsoft.com/office/drawing/2014/main" id="{AB67A01C-3971-4B41-BAB9-D45D1BE86B35}"/>
            </a:ext>
          </a:extLst>
        </xdr:cNvPr>
        <xdr:cNvSpPr/>
      </xdr:nvSpPr>
      <xdr:spPr>
        <a:xfrm>
          <a:off x="12763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104</xdr:row>
      <xdr:rowOff>8889</xdr:rowOff>
    </xdr:to>
    <xdr:cxnSp macro="">
      <xdr:nvCxnSpPr>
        <xdr:cNvPr id="690" name="直線コネクタ 689">
          <a:extLst>
            <a:ext uri="{FF2B5EF4-FFF2-40B4-BE49-F238E27FC236}">
              <a16:creationId xmlns:a16="http://schemas.microsoft.com/office/drawing/2014/main" id="{78E02732-5B3F-4037-AC94-60C044F276C6}"/>
            </a:ext>
          </a:extLst>
        </xdr:cNvPr>
        <xdr:cNvCxnSpPr/>
      </xdr:nvCxnSpPr>
      <xdr:spPr>
        <a:xfrm flipV="1">
          <a:off x="12814300" y="17145000"/>
          <a:ext cx="889000" cy="69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19066</xdr:rowOff>
    </xdr:from>
    <xdr:ext cx="405111" cy="259045"/>
    <xdr:sp macro="" textlink="">
      <xdr:nvSpPr>
        <xdr:cNvPr id="691" name="n_1aveValue【公民館】&#10;有形固定資産減価償却率">
          <a:extLst>
            <a:ext uri="{FF2B5EF4-FFF2-40B4-BE49-F238E27FC236}">
              <a16:creationId xmlns:a16="http://schemas.microsoft.com/office/drawing/2014/main" id="{2037062B-2C80-405E-AB58-94A850E6FC42}"/>
            </a:ext>
          </a:extLst>
        </xdr:cNvPr>
        <xdr:cNvSpPr txBox="1"/>
      </xdr:nvSpPr>
      <xdr:spPr>
        <a:xfrm>
          <a:off x="152660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52088</xdr:rowOff>
    </xdr:from>
    <xdr:ext cx="405111" cy="259045"/>
    <xdr:sp macro="" textlink="">
      <xdr:nvSpPr>
        <xdr:cNvPr id="692" name="n_2aveValue【公民館】&#10;有形固定資産減価償却率">
          <a:extLst>
            <a:ext uri="{FF2B5EF4-FFF2-40B4-BE49-F238E27FC236}">
              <a16:creationId xmlns:a16="http://schemas.microsoft.com/office/drawing/2014/main" id="{BC5DFB29-5B06-4C76-A7B2-3D1BA2DAC3C6}"/>
            </a:ext>
          </a:extLst>
        </xdr:cNvPr>
        <xdr:cNvSpPr txBox="1"/>
      </xdr:nvSpPr>
      <xdr:spPr>
        <a:xfrm>
          <a:off x="14389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58438</xdr:rowOff>
    </xdr:from>
    <xdr:ext cx="405111" cy="259045"/>
    <xdr:sp macro="" textlink="">
      <xdr:nvSpPr>
        <xdr:cNvPr id="693" name="n_3aveValue【公民館】&#10;有形固定資産減価償却率">
          <a:extLst>
            <a:ext uri="{FF2B5EF4-FFF2-40B4-BE49-F238E27FC236}">
              <a16:creationId xmlns:a16="http://schemas.microsoft.com/office/drawing/2014/main" id="{8FC2EE3A-CB20-40D9-AC6C-472DF1CF976A}"/>
            </a:ext>
          </a:extLst>
        </xdr:cNvPr>
        <xdr:cNvSpPr txBox="1"/>
      </xdr:nvSpPr>
      <xdr:spPr>
        <a:xfrm>
          <a:off x="13500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6366</xdr:rowOff>
    </xdr:from>
    <xdr:ext cx="405111" cy="259045"/>
    <xdr:sp macro="" textlink="">
      <xdr:nvSpPr>
        <xdr:cNvPr id="694" name="n_4aveValue【公民館】&#10;有形固定資産減価償却率">
          <a:extLst>
            <a:ext uri="{FF2B5EF4-FFF2-40B4-BE49-F238E27FC236}">
              <a16:creationId xmlns:a16="http://schemas.microsoft.com/office/drawing/2014/main" id="{FE805241-C386-4BFB-9A3D-4E3E44E655ED}"/>
            </a:ext>
          </a:extLst>
        </xdr:cNvPr>
        <xdr:cNvSpPr txBox="1"/>
      </xdr:nvSpPr>
      <xdr:spPr>
        <a:xfrm>
          <a:off x="12611744"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124477</xdr:rowOff>
    </xdr:from>
    <xdr:ext cx="405111" cy="259045"/>
    <xdr:sp macro="" textlink="">
      <xdr:nvSpPr>
        <xdr:cNvPr id="695" name="n_1mainValue【公民館】&#10;有形固定資産減価償却率">
          <a:extLst>
            <a:ext uri="{FF2B5EF4-FFF2-40B4-BE49-F238E27FC236}">
              <a16:creationId xmlns:a16="http://schemas.microsoft.com/office/drawing/2014/main" id="{3BD5B293-C3E1-4B39-A242-6F6D600EDA7F}"/>
            </a:ext>
          </a:extLst>
        </xdr:cNvPr>
        <xdr:cNvSpPr txBox="1"/>
      </xdr:nvSpPr>
      <xdr:spPr>
        <a:xfrm>
          <a:off x="152660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92727</xdr:rowOff>
    </xdr:from>
    <xdr:ext cx="405111" cy="259045"/>
    <xdr:sp macro="" textlink="">
      <xdr:nvSpPr>
        <xdr:cNvPr id="696" name="n_2mainValue【公民館】&#10;有形固定資産減価償却率">
          <a:extLst>
            <a:ext uri="{FF2B5EF4-FFF2-40B4-BE49-F238E27FC236}">
              <a16:creationId xmlns:a16="http://schemas.microsoft.com/office/drawing/2014/main" id="{4CA6CE09-C306-41EC-B270-035A9AE0430F}"/>
            </a:ext>
          </a:extLst>
        </xdr:cNvPr>
        <xdr:cNvSpPr txBox="1"/>
      </xdr:nvSpPr>
      <xdr:spPr>
        <a:xfrm>
          <a:off x="14389744"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67327</xdr:rowOff>
    </xdr:from>
    <xdr:ext cx="340478" cy="259045"/>
    <xdr:sp macro="" textlink="">
      <xdr:nvSpPr>
        <xdr:cNvPr id="697" name="n_3mainValue【公民館】&#10;有形固定資産減価償却率">
          <a:extLst>
            <a:ext uri="{FF2B5EF4-FFF2-40B4-BE49-F238E27FC236}">
              <a16:creationId xmlns:a16="http://schemas.microsoft.com/office/drawing/2014/main" id="{A660DE13-89ED-4D8D-87CB-C4393DDBFEF5}"/>
            </a:ext>
          </a:extLst>
        </xdr:cNvPr>
        <xdr:cNvSpPr txBox="1"/>
      </xdr:nvSpPr>
      <xdr:spPr>
        <a:xfrm>
          <a:off x="13533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76216</xdr:rowOff>
    </xdr:from>
    <xdr:ext cx="405111" cy="259045"/>
    <xdr:sp macro="" textlink="">
      <xdr:nvSpPr>
        <xdr:cNvPr id="698" name="n_4mainValue【公民館】&#10;有形固定資産減価償却率">
          <a:extLst>
            <a:ext uri="{FF2B5EF4-FFF2-40B4-BE49-F238E27FC236}">
              <a16:creationId xmlns:a16="http://schemas.microsoft.com/office/drawing/2014/main" id="{A59A9595-9444-4953-A70D-B20E37B2CE1C}"/>
            </a:ext>
          </a:extLst>
        </xdr:cNvPr>
        <xdr:cNvSpPr txBox="1"/>
      </xdr:nvSpPr>
      <xdr:spPr>
        <a:xfrm>
          <a:off x="126117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8A538FD4-BB01-451E-9100-67EB30FE0B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46086183-4313-4B0D-ADCE-9031080E02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B50FB120-BB0C-480E-B5CA-D9665E741E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18B45D8-8EDE-4817-AAEE-1BB9A08B61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F9CC4A29-754A-43BE-BDF2-18BB248EA3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6E9396D0-69DF-43C0-8542-E06DC84C7E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564646CE-BAC2-4049-B794-C511B26E45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DF7C4ADE-95C9-4B70-98ED-7596EFBA56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66282F8B-4B6F-4C14-B687-B8EC7673A5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CCD10719-BBDB-4E00-B952-A04814092D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A53BA572-343E-48EB-8918-DA47AD1499C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271B5338-6CB1-405E-9776-D1344C02681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45F0D8DE-33ED-490B-A403-3F64BA78C2C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585DB3E9-0713-4BCE-8BE0-ACAF85F0DE4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D185B047-E111-4590-B3EB-E487373DBBF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2FB9C532-A413-4BBC-B783-8ABDC1E05D6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EB84A78-47C1-4A20-BEAA-67ED2EE9F30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1A63B10C-4926-4A5B-961D-E240329043B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A6D57A54-CCEF-43BB-8213-0B21B3E6011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4029D9C2-75AA-460E-996E-F121630F39F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6B9E0342-863C-4165-A01A-F1022E9B8A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546751B6-6646-410D-BA41-9CEB7B7736C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5FC6F22F-ABEC-4CB8-AB96-69BA3C91D5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2" name="直線コネクタ 721">
          <a:extLst>
            <a:ext uri="{FF2B5EF4-FFF2-40B4-BE49-F238E27FC236}">
              <a16:creationId xmlns:a16="http://schemas.microsoft.com/office/drawing/2014/main" id="{06FF7B9E-73E0-4647-BC31-0EB10905731B}"/>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3" name="【公民館】&#10;一人当たり面積最小値テキスト">
          <a:extLst>
            <a:ext uri="{FF2B5EF4-FFF2-40B4-BE49-F238E27FC236}">
              <a16:creationId xmlns:a16="http://schemas.microsoft.com/office/drawing/2014/main" id="{96603EC8-05DF-4C4F-A608-94DDA67DAD51}"/>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4" name="直線コネクタ 723">
          <a:extLst>
            <a:ext uri="{FF2B5EF4-FFF2-40B4-BE49-F238E27FC236}">
              <a16:creationId xmlns:a16="http://schemas.microsoft.com/office/drawing/2014/main" id="{9D6D815A-95CD-44F2-8F99-AE69C381B5D3}"/>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5" name="【公民館】&#10;一人当たり面積最大値テキスト">
          <a:extLst>
            <a:ext uri="{FF2B5EF4-FFF2-40B4-BE49-F238E27FC236}">
              <a16:creationId xmlns:a16="http://schemas.microsoft.com/office/drawing/2014/main" id="{98678C72-DB24-44CB-8F93-BB6B7C81C7FA}"/>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6" name="直線コネクタ 725">
          <a:extLst>
            <a:ext uri="{FF2B5EF4-FFF2-40B4-BE49-F238E27FC236}">
              <a16:creationId xmlns:a16="http://schemas.microsoft.com/office/drawing/2014/main" id="{F0CD2379-E35D-4A66-A4ED-A60B86356328}"/>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7" name="【公民館】&#10;一人当たり面積平均値テキスト">
          <a:extLst>
            <a:ext uri="{FF2B5EF4-FFF2-40B4-BE49-F238E27FC236}">
              <a16:creationId xmlns:a16="http://schemas.microsoft.com/office/drawing/2014/main" id="{FCFDB381-462E-4533-B124-32E052A9069D}"/>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28" name="フローチャート: 判断 727">
          <a:extLst>
            <a:ext uri="{FF2B5EF4-FFF2-40B4-BE49-F238E27FC236}">
              <a16:creationId xmlns:a16="http://schemas.microsoft.com/office/drawing/2014/main" id="{BE1B320E-4421-41AF-B5EC-C5178533CFF8}"/>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29" name="フローチャート: 判断 728">
          <a:extLst>
            <a:ext uri="{FF2B5EF4-FFF2-40B4-BE49-F238E27FC236}">
              <a16:creationId xmlns:a16="http://schemas.microsoft.com/office/drawing/2014/main" id="{A9AB0751-FDAA-464F-82DB-F992D9BDCBA5}"/>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0" name="フローチャート: 判断 729">
          <a:extLst>
            <a:ext uri="{FF2B5EF4-FFF2-40B4-BE49-F238E27FC236}">
              <a16:creationId xmlns:a16="http://schemas.microsoft.com/office/drawing/2014/main" id="{2929504D-BF3C-44E3-BE6F-F16BF5008B18}"/>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1" name="フローチャート: 判断 730">
          <a:extLst>
            <a:ext uri="{FF2B5EF4-FFF2-40B4-BE49-F238E27FC236}">
              <a16:creationId xmlns:a16="http://schemas.microsoft.com/office/drawing/2014/main" id="{66314576-466B-4DEB-8202-A97C67299803}"/>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2" name="フローチャート: 判断 731">
          <a:extLst>
            <a:ext uri="{FF2B5EF4-FFF2-40B4-BE49-F238E27FC236}">
              <a16:creationId xmlns:a16="http://schemas.microsoft.com/office/drawing/2014/main" id="{309A9840-04DB-4087-BAAC-0218F2481729}"/>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1374C569-6551-4223-85E9-CF61927044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D6D0B67-B90A-4C21-8A31-D6908B8485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8F8007C-BC1B-4760-9BF4-A2F68AB201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900E933-67AD-4BD2-A2CF-6C6079F354D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B52C10C-A668-46CA-98C7-F4856E72C2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80263</xdr:rowOff>
    </xdr:from>
    <xdr:to>
      <xdr:col>116</xdr:col>
      <xdr:colOff>114300</xdr:colOff>
      <xdr:row>109</xdr:row>
      <xdr:rowOff>10413</xdr:rowOff>
    </xdr:to>
    <xdr:sp macro="" textlink="">
      <xdr:nvSpPr>
        <xdr:cNvPr id="738" name="楕円 737">
          <a:extLst>
            <a:ext uri="{FF2B5EF4-FFF2-40B4-BE49-F238E27FC236}">
              <a16:creationId xmlns:a16="http://schemas.microsoft.com/office/drawing/2014/main" id="{2A154C50-2D82-4FD3-81FE-9591CE62B472}"/>
            </a:ext>
          </a:extLst>
        </xdr:cNvPr>
        <xdr:cNvSpPr/>
      </xdr:nvSpPr>
      <xdr:spPr>
        <a:xfrm>
          <a:off x="221107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166640</xdr:rowOff>
    </xdr:from>
    <xdr:ext cx="469744" cy="259045"/>
    <xdr:sp macro="" textlink="">
      <xdr:nvSpPr>
        <xdr:cNvPr id="739" name="【公民館】&#10;一人当たり面積該当値テキスト">
          <a:extLst>
            <a:ext uri="{FF2B5EF4-FFF2-40B4-BE49-F238E27FC236}">
              <a16:creationId xmlns:a16="http://schemas.microsoft.com/office/drawing/2014/main" id="{DC3960FA-5216-4569-B643-261C0042048C}"/>
            </a:ext>
          </a:extLst>
        </xdr:cNvPr>
        <xdr:cNvSpPr txBox="1"/>
      </xdr:nvSpPr>
      <xdr:spPr>
        <a:xfrm>
          <a:off x="22199600" y="1851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80263</xdr:rowOff>
    </xdr:from>
    <xdr:to>
      <xdr:col>112</xdr:col>
      <xdr:colOff>38100</xdr:colOff>
      <xdr:row>109</xdr:row>
      <xdr:rowOff>10413</xdr:rowOff>
    </xdr:to>
    <xdr:sp macro="" textlink="">
      <xdr:nvSpPr>
        <xdr:cNvPr id="740" name="楕円 739">
          <a:extLst>
            <a:ext uri="{FF2B5EF4-FFF2-40B4-BE49-F238E27FC236}">
              <a16:creationId xmlns:a16="http://schemas.microsoft.com/office/drawing/2014/main" id="{F76E6528-6BC2-4EF8-B781-FE332EDC7AF4}"/>
            </a:ext>
          </a:extLst>
        </xdr:cNvPr>
        <xdr:cNvSpPr/>
      </xdr:nvSpPr>
      <xdr:spPr>
        <a:xfrm>
          <a:off x="21272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131063</xdr:rowOff>
    </xdr:from>
    <xdr:to>
      <xdr:col>116</xdr:col>
      <xdr:colOff>63500</xdr:colOff>
      <xdr:row>108</xdr:row>
      <xdr:rowOff>131063</xdr:rowOff>
    </xdr:to>
    <xdr:cxnSp macro="">
      <xdr:nvCxnSpPr>
        <xdr:cNvPr id="741" name="直線コネクタ 740">
          <a:extLst>
            <a:ext uri="{FF2B5EF4-FFF2-40B4-BE49-F238E27FC236}">
              <a16:creationId xmlns:a16="http://schemas.microsoft.com/office/drawing/2014/main" id="{E5179F7F-0BD7-4EDE-9F2E-2AD744EE5359}"/>
            </a:ext>
          </a:extLst>
        </xdr:cNvPr>
        <xdr:cNvCxnSpPr/>
      </xdr:nvCxnSpPr>
      <xdr:spPr>
        <a:xfrm>
          <a:off x="21323300" y="18647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81026</xdr:rowOff>
    </xdr:from>
    <xdr:to>
      <xdr:col>107</xdr:col>
      <xdr:colOff>101600</xdr:colOff>
      <xdr:row>109</xdr:row>
      <xdr:rowOff>11176</xdr:rowOff>
    </xdr:to>
    <xdr:sp macro="" textlink="">
      <xdr:nvSpPr>
        <xdr:cNvPr id="742" name="楕円 741">
          <a:extLst>
            <a:ext uri="{FF2B5EF4-FFF2-40B4-BE49-F238E27FC236}">
              <a16:creationId xmlns:a16="http://schemas.microsoft.com/office/drawing/2014/main" id="{22352188-0B4A-4960-BA8F-53223F9AA8A6}"/>
            </a:ext>
          </a:extLst>
        </xdr:cNvPr>
        <xdr:cNvSpPr/>
      </xdr:nvSpPr>
      <xdr:spPr>
        <a:xfrm>
          <a:off x="20383500" y="185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131063</xdr:rowOff>
    </xdr:from>
    <xdr:to>
      <xdr:col>111</xdr:col>
      <xdr:colOff>177800</xdr:colOff>
      <xdr:row>108</xdr:row>
      <xdr:rowOff>131826</xdr:rowOff>
    </xdr:to>
    <xdr:cxnSp macro="">
      <xdr:nvCxnSpPr>
        <xdr:cNvPr id="743" name="直線コネクタ 742">
          <a:extLst>
            <a:ext uri="{FF2B5EF4-FFF2-40B4-BE49-F238E27FC236}">
              <a16:creationId xmlns:a16="http://schemas.microsoft.com/office/drawing/2014/main" id="{8C4A7307-3AF6-41F9-935B-9ACDE2222A33}"/>
            </a:ext>
          </a:extLst>
        </xdr:cNvPr>
        <xdr:cNvCxnSpPr/>
      </xdr:nvCxnSpPr>
      <xdr:spPr>
        <a:xfrm flipV="1">
          <a:off x="20434300" y="186476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93218</xdr:rowOff>
    </xdr:from>
    <xdr:to>
      <xdr:col>102</xdr:col>
      <xdr:colOff>165100</xdr:colOff>
      <xdr:row>109</xdr:row>
      <xdr:rowOff>23368</xdr:rowOff>
    </xdr:to>
    <xdr:sp macro="" textlink="">
      <xdr:nvSpPr>
        <xdr:cNvPr id="744" name="楕円 743">
          <a:extLst>
            <a:ext uri="{FF2B5EF4-FFF2-40B4-BE49-F238E27FC236}">
              <a16:creationId xmlns:a16="http://schemas.microsoft.com/office/drawing/2014/main" id="{59FE8924-FA4B-49DD-B3FC-D3A47D940A15}"/>
            </a:ext>
          </a:extLst>
        </xdr:cNvPr>
        <xdr:cNvSpPr/>
      </xdr:nvSpPr>
      <xdr:spPr>
        <a:xfrm>
          <a:off x="19494500" y="18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131826</xdr:rowOff>
    </xdr:from>
    <xdr:to>
      <xdr:col>107</xdr:col>
      <xdr:colOff>50800</xdr:colOff>
      <xdr:row>108</xdr:row>
      <xdr:rowOff>144018</xdr:rowOff>
    </xdr:to>
    <xdr:cxnSp macro="">
      <xdr:nvCxnSpPr>
        <xdr:cNvPr id="745" name="直線コネクタ 744">
          <a:extLst>
            <a:ext uri="{FF2B5EF4-FFF2-40B4-BE49-F238E27FC236}">
              <a16:creationId xmlns:a16="http://schemas.microsoft.com/office/drawing/2014/main" id="{7ACCD7A5-35B6-492D-852B-965497513276}"/>
            </a:ext>
          </a:extLst>
        </xdr:cNvPr>
        <xdr:cNvCxnSpPr/>
      </xdr:nvCxnSpPr>
      <xdr:spPr>
        <a:xfrm flipV="1">
          <a:off x="19545300" y="1864842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37592</xdr:rowOff>
    </xdr:from>
    <xdr:to>
      <xdr:col>98</xdr:col>
      <xdr:colOff>38100</xdr:colOff>
      <xdr:row>105</xdr:row>
      <xdr:rowOff>139192</xdr:rowOff>
    </xdr:to>
    <xdr:sp macro="" textlink="">
      <xdr:nvSpPr>
        <xdr:cNvPr id="746" name="楕円 745">
          <a:extLst>
            <a:ext uri="{FF2B5EF4-FFF2-40B4-BE49-F238E27FC236}">
              <a16:creationId xmlns:a16="http://schemas.microsoft.com/office/drawing/2014/main" id="{DB267C17-1ABF-449C-B0A8-989968D07DB0}"/>
            </a:ext>
          </a:extLst>
        </xdr:cNvPr>
        <xdr:cNvSpPr/>
      </xdr:nvSpPr>
      <xdr:spPr>
        <a:xfrm>
          <a:off x="18605500" y="1803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88392</xdr:rowOff>
    </xdr:from>
    <xdr:to>
      <xdr:col>102</xdr:col>
      <xdr:colOff>114300</xdr:colOff>
      <xdr:row>108</xdr:row>
      <xdr:rowOff>144018</xdr:rowOff>
    </xdr:to>
    <xdr:cxnSp macro="">
      <xdr:nvCxnSpPr>
        <xdr:cNvPr id="747" name="直線コネクタ 746">
          <a:extLst>
            <a:ext uri="{FF2B5EF4-FFF2-40B4-BE49-F238E27FC236}">
              <a16:creationId xmlns:a16="http://schemas.microsoft.com/office/drawing/2014/main" id="{DA8BDC18-8C35-4977-AEFD-576F44E61FD8}"/>
            </a:ext>
          </a:extLst>
        </xdr:cNvPr>
        <xdr:cNvCxnSpPr/>
      </xdr:nvCxnSpPr>
      <xdr:spPr>
        <a:xfrm>
          <a:off x="18656300" y="18090642"/>
          <a:ext cx="889000" cy="5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48" name="n_1aveValue【公民館】&#10;一人当たり面積">
          <a:extLst>
            <a:ext uri="{FF2B5EF4-FFF2-40B4-BE49-F238E27FC236}">
              <a16:creationId xmlns:a16="http://schemas.microsoft.com/office/drawing/2014/main" id="{8851D7D5-5500-455D-93D5-A6F8B93C4583}"/>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49" name="n_2aveValue【公民館】&#10;一人当たり面積">
          <a:extLst>
            <a:ext uri="{FF2B5EF4-FFF2-40B4-BE49-F238E27FC236}">
              <a16:creationId xmlns:a16="http://schemas.microsoft.com/office/drawing/2014/main" id="{F8E32AFA-00B0-440A-896A-C0D2C6904C3D}"/>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50" name="n_3aveValue【公民館】&#10;一人当たり面積">
          <a:extLst>
            <a:ext uri="{FF2B5EF4-FFF2-40B4-BE49-F238E27FC236}">
              <a16:creationId xmlns:a16="http://schemas.microsoft.com/office/drawing/2014/main" id="{3DD64F53-6096-4F7F-98BE-1944C2C029AF}"/>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751" name="n_4aveValue【公民館】&#10;一人当たり面積">
          <a:extLst>
            <a:ext uri="{FF2B5EF4-FFF2-40B4-BE49-F238E27FC236}">
              <a16:creationId xmlns:a16="http://schemas.microsoft.com/office/drawing/2014/main" id="{92A9CF74-B666-4D0E-AAD6-51A8D4C51368}"/>
            </a:ext>
          </a:extLst>
        </xdr:cNvPr>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1540</xdr:rowOff>
    </xdr:from>
    <xdr:ext cx="469744" cy="259045"/>
    <xdr:sp macro="" textlink="">
      <xdr:nvSpPr>
        <xdr:cNvPr id="752" name="n_1mainValue【公民館】&#10;一人当たり面積">
          <a:extLst>
            <a:ext uri="{FF2B5EF4-FFF2-40B4-BE49-F238E27FC236}">
              <a16:creationId xmlns:a16="http://schemas.microsoft.com/office/drawing/2014/main" id="{E69C9C52-92E4-4881-AB46-D655A9758E16}"/>
            </a:ext>
          </a:extLst>
        </xdr:cNvPr>
        <xdr:cNvSpPr txBox="1"/>
      </xdr:nvSpPr>
      <xdr:spPr>
        <a:xfrm>
          <a:off x="210757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2303</xdr:rowOff>
    </xdr:from>
    <xdr:ext cx="469744" cy="259045"/>
    <xdr:sp macro="" textlink="">
      <xdr:nvSpPr>
        <xdr:cNvPr id="753" name="n_2mainValue【公民館】&#10;一人当たり面積">
          <a:extLst>
            <a:ext uri="{FF2B5EF4-FFF2-40B4-BE49-F238E27FC236}">
              <a16:creationId xmlns:a16="http://schemas.microsoft.com/office/drawing/2014/main" id="{0707D735-0E44-4BBC-90CE-51107653B309}"/>
            </a:ext>
          </a:extLst>
        </xdr:cNvPr>
        <xdr:cNvSpPr txBox="1"/>
      </xdr:nvSpPr>
      <xdr:spPr>
        <a:xfrm>
          <a:off x="20199427"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14495</xdr:rowOff>
    </xdr:from>
    <xdr:ext cx="469744" cy="259045"/>
    <xdr:sp macro="" textlink="">
      <xdr:nvSpPr>
        <xdr:cNvPr id="754" name="n_3mainValue【公民館】&#10;一人当たり面積">
          <a:extLst>
            <a:ext uri="{FF2B5EF4-FFF2-40B4-BE49-F238E27FC236}">
              <a16:creationId xmlns:a16="http://schemas.microsoft.com/office/drawing/2014/main" id="{7BB667F8-8DBC-4B52-BD21-C22A6375FDE5}"/>
            </a:ext>
          </a:extLst>
        </xdr:cNvPr>
        <xdr:cNvSpPr txBox="1"/>
      </xdr:nvSpPr>
      <xdr:spPr>
        <a:xfrm>
          <a:off x="19310427" y="187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155719</xdr:rowOff>
    </xdr:from>
    <xdr:ext cx="469744" cy="259045"/>
    <xdr:sp macro="" textlink="">
      <xdr:nvSpPr>
        <xdr:cNvPr id="755" name="n_4mainValue【公民館】&#10;一人当たり面積">
          <a:extLst>
            <a:ext uri="{FF2B5EF4-FFF2-40B4-BE49-F238E27FC236}">
              <a16:creationId xmlns:a16="http://schemas.microsoft.com/office/drawing/2014/main" id="{97D9198C-74E5-4BD3-86FB-E041259AA390}"/>
            </a:ext>
          </a:extLst>
        </xdr:cNvPr>
        <xdr:cNvSpPr txBox="1"/>
      </xdr:nvSpPr>
      <xdr:spPr>
        <a:xfrm>
          <a:off x="18421427" y="1781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D464D366-B63F-40EE-A1D9-7FE2A0DA23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AEA30B5C-C44E-48A0-ABB6-567E46A859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21F1C6EF-7830-4178-962C-3B034A544B0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・・・公営住宅を除き、その他の項目は上昇（老朽化）しています。また保育所を除き類似団体平均を下回っています。保育所については、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施設中</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施設が建設後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年を経過しています。大規模な修繕も生じており、計画的な修繕や更新に向けての検討が必要だと考えます。（桜ヶ台保育所</a:t>
          </a:r>
          <a:r>
            <a:rPr kumimoji="1" lang="en-US" altLang="ja-JP" sz="1200">
              <a:latin typeface="ＭＳ Ｐゴシック" panose="020B0600070205080204" pitchFamily="50" charset="-128"/>
              <a:ea typeface="ＭＳ Ｐゴシック" panose="020B0600070205080204" pitchFamily="50" charset="-128"/>
            </a:rPr>
            <a:t>【H8】</a:t>
          </a:r>
          <a:r>
            <a:rPr kumimoji="1" lang="ja-JP" altLang="en-US" sz="1200">
              <a:latin typeface="ＭＳ Ｐゴシック" panose="020B0600070205080204" pitchFamily="50" charset="-128"/>
              <a:ea typeface="ＭＳ Ｐゴシック" panose="020B0600070205080204" pitchFamily="50" charset="-128"/>
            </a:rPr>
            <a:t>、来島保育所</a:t>
          </a:r>
          <a:r>
            <a:rPr kumimoji="1" lang="en-US" altLang="ja-JP" sz="1200">
              <a:latin typeface="ＭＳ Ｐゴシック" panose="020B0600070205080204" pitchFamily="50" charset="-128"/>
              <a:ea typeface="ＭＳ Ｐゴシック" panose="020B0600070205080204" pitchFamily="50" charset="-128"/>
            </a:rPr>
            <a:t>【S62】</a:t>
          </a:r>
          <a:r>
            <a:rPr kumimoji="1" lang="ja-JP" altLang="en-US" sz="1200">
              <a:latin typeface="ＭＳ Ｐゴシック" panose="020B0600070205080204" pitchFamily="50" charset="-128"/>
              <a:ea typeface="ＭＳ Ｐゴシック" panose="020B0600070205080204" pitchFamily="50" charset="-128"/>
            </a:rPr>
            <a:t>、さつき保育所</a:t>
          </a:r>
          <a:r>
            <a:rPr kumimoji="1" lang="en-US" altLang="ja-JP" sz="1200">
              <a:latin typeface="ＭＳ Ｐゴシック" panose="020B0600070205080204" pitchFamily="50" charset="-128"/>
              <a:ea typeface="ＭＳ Ｐゴシック" panose="020B0600070205080204" pitchFamily="50" charset="-128"/>
            </a:rPr>
            <a:t>【S58】</a:t>
          </a:r>
          <a:r>
            <a:rPr kumimoji="1" lang="ja-JP" altLang="en-US" sz="1200">
              <a:latin typeface="ＭＳ Ｐゴシック" panose="020B0600070205080204" pitchFamily="50" charset="-128"/>
              <a:ea typeface="ＭＳ Ｐゴシック" panose="020B0600070205080204" pitchFamily="50" charset="-128"/>
            </a:rPr>
            <a:t>、赤名保育所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Ｓ</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公営住宅は、平成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年度にかけて衣掛団地の更新を進めているため、償却率が低下しています。公民館は、平成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年度に旧生涯学習センター（解体済み）から頓原拠点複合施設（交流センターとんばら）内に移設したことから、償却率が低下しています。</a:t>
          </a:r>
        </a:p>
        <a:p>
          <a:r>
            <a:rPr kumimoji="1" lang="ja-JP" altLang="en-US" sz="1200">
              <a:latin typeface="ＭＳ Ｐゴシック" panose="020B0600070205080204" pitchFamily="50" charset="-128"/>
              <a:ea typeface="ＭＳ Ｐゴシック" panose="020B0600070205080204" pitchFamily="50" charset="-128"/>
            </a:rPr>
            <a:t>■一人当たり有形固定資産（償却資産）額</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橋梁・トンネルに関する額が類似団体平均と比較して大きくなっていますが、中山間地域であり大小含め河川が多数あることから、それに伴い橋梁も多くなっていることなどが要因として考えら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B2A0F5-9A26-4DB2-A8FA-0697048C28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11C4E0F-652A-477B-86AB-25367ABFEF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7DB300-8295-434B-9646-FEA1DB367B7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25DE9C-7DB8-4912-BDD4-2751ED801E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2F82DE-DC1B-42BD-AC67-73E7B2CB5A6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12D03E-AB0C-4DF4-9AED-1F4A70857A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D2802F-1678-4750-937C-26FAA4F7BF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AFDD43-6852-4D4C-8487-3034EA0D10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2EB212-9EA7-482F-9B5C-ECE2D20B5B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BB11B5-8B44-4CF4-9B14-4DEA45A97E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4,800
4,760
242.88
8,518,347
8,389,336
74,570
4,115,056
10,544,572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3706DD-545D-4D4C-8DC5-4A1D0E5DE8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96DE99-318C-4BEA-AEB3-E6124B2C06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711124-090B-40D9-9963-EE1B9248DC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2A424C-ADAE-47CE-9181-2B31C2CA758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D5C5BF-45F8-4061-A96D-74D44E42C3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BDFD78E-FEFB-4212-8772-F6B45A277D4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5F32664-8133-41A3-8295-457CECEB2C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FED00E-25BC-4ED0-8E9F-770B1AA748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2CB5E0-06B9-4681-B93F-896444312C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244722-E690-4DF3-A460-51EC0578BB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864D3F-9732-4FFB-959F-04DB7DA112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75CD669-21A5-4552-A3F8-5D76770A07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95CEF3-E0F4-4F9F-A7DC-60F1552053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8F15D1-81C2-4BBC-BBE1-F31617AEDD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DD9A1B-6D16-4F06-B11D-DCCAD32855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00F378-D471-43D4-8A09-3AF4D71F0D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DED144-F193-4A42-BB39-48C763A3E2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B8A9B0B-BE09-4ABF-9692-5D493A338A9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D8D4FE-BC2F-479A-A1BA-E525411E8F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98C77C7-F4AA-49AC-9D30-9E5AC176B54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10ACFAA-8804-40E3-BE59-7D3BBD58D8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6A60D93-909C-453F-8C38-2AD8B0BDF1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2915F9D-85E0-44E2-80CD-E912B084BA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2E3B12-4AF4-4F99-AF43-CD0713756F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F57C91-609E-4A66-814C-F929C21191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7D524B-3C60-4CBC-812A-A8132E480F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06A4E3-EA6D-4211-A9CB-A9F9A34869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1BEFC7-21B3-4064-8902-449F4B3B9D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F33707-6C8F-4239-97A4-380F4AB555A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A2FF865-FCD4-479A-A5F6-BEB2F2D8E6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2CA2482-9F3F-4405-ABBD-5CC3E719D1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102EF25-5BF2-4C5B-B242-9E25278CFB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005AA3E-CB25-489F-8478-CC75BECA67B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611D63C-3407-42B0-ABED-F6DCB0868E0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CEC4F73-B6B1-4BE1-B978-DA4DBCB23CE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2832B28-35B5-4B8E-BC0A-E785BE42F42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94D07A1-F4CF-4990-8E21-07792219843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48EE190-EA38-4BB7-B766-8D92475CD9C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71FCB1C-1BA3-4827-94B1-804B13A6609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540F363-C2B9-47F6-BBC5-2AC03920D7A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21083BD-F7F6-45C1-8BB3-AE353B51A5D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789411F0-8234-442B-8719-5E9124757108}"/>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08BA528-AE00-4C84-B26D-EEFB6C3D93F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91499F11-5B02-4D8F-B742-BE3ED0983D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158750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BDDB6B9B-9409-4AE4-8542-31410313E12F}"/>
            </a:ext>
          </a:extLst>
        </xdr:cNvPr>
        <xdr:cNvCxnSpPr/>
      </xdr:nvCxnSpPr>
      <xdr:spPr>
        <a:xfrm flipV="1">
          <a:off x="4634865" y="58166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273EB8B8-4F64-411F-BD85-1F25E5BE2178}"/>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A9A8FA13-40CA-46DF-B8B1-2761FB300D45}"/>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105427</xdr:rowOff>
    </xdr:from>
    <xdr:ext cx="340478" cy="259045"/>
    <xdr:sp macro="" textlink="">
      <xdr:nvSpPr>
        <xdr:cNvPr id="59" name="【図書館】&#10;有形固定資産減価償却率最大値テキスト">
          <a:extLst>
            <a:ext uri="{FF2B5EF4-FFF2-40B4-BE49-F238E27FC236}">
              <a16:creationId xmlns:a16="http://schemas.microsoft.com/office/drawing/2014/main" id="{13279D89-B2A2-45AE-9CE1-94E9C21EA8D2}"/>
            </a:ext>
          </a:extLst>
        </xdr:cNvPr>
        <xdr:cNvSpPr txBox="1"/>
      </xdr:nvSpPr>
      <xdr:spPr>
        <a:xfrm>
          <a:off x="4673600" y="559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158750</xdr:rowOff>
    </xdr:from>
    <xdr:to>
      <xdr:col>24</xdr:col>
      <xdr:colOff>152400</xdr:colOff>
      <xdr:row>33</xdr:row>
      <xdr:rowOff>158750</xdr:rowOff>
    </xdr:to>
    <xdr:cxnSp macro="">
      <xdr:nvCxnSpPr>
        <xdr:cNvPr id="60" name="直線コネクタ 59">
          <a:extLst>
            <a:ext uri="{FF2B5EF4-FFF2-40B4-BE49-F238E27FC236}">
              <a16:creationId xmlns:a16="http://schemas.microsoft.com/office/drawing/2014/main" id="{DE67FF7F-1969-480D-BE54-333B80D7FA7E}"/>
            </a:ext>
          </a:extLst>
        </xdr:cNvPr>
        <xdr:cNvCxnSpPr/>
      </xdr:nvCxnSpPr>
      <xdr:spPr>
        <a:xfrm>
          <a:off x="45466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49547</xdr:rowOff>
    </xdr:from>
    <xdr:ext cx="405111" cy="259045"/>
    <xdr:sp macro="" textlink="">
      <xdr:nvSpPr>
        <xdr:cNvPr id="61" name="【図書館】&#10;有形固定資産減価償却率平均値テキスト">
          <a:extLst>
            <a:ext uri="{FF2B5EF4-FFF2-40B4-BE49-F238E27FC236}">
              <a16:creationId xmlns:a16="http://schemas.microsoft.com/office/drawing/2014/main" id="{0CC0CF9A-9254-4BB5-9EEF-51C063DC4333}"/>
            </a:ext>
          </a:extLst>
        </xdr:cNvPr>
        <xdr:cNvSpPr txBox="1"/>
      </xdr:nvSpPr>
      <xdr:spPr>
        <a:xfrm>
          <a:off x="4673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2" name="フローチャート: 判断 61">
          <a:extLst>
            <a:ext uri="{FF2B5EF4-FFF2-40B4-BE49-F238E27FC236}">
              <a16:creationId xmlns:a16="http://schemas.microsoft.com/office/drawing/2014/main" id="{AFB5C7EB-7797-41CD-966D-32F33B0CCBD7}"/>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80010</xdr:rowOff>
    </xdr:from>
    <xdr:to>
      <xdr:col>20</xdr:col>
      <xdr:colOff>38100</xdr:colOff>
      <xdr:row>38</xdr:row>
      <xdr:rowOff>10160</xdr:rowOff>
    </xdr:to>
    <xdr:sp macro="" textlink="">
      <xdr:nvSpPr>
        <xdr:cNvPr id="63" name="フローチャート: 判断 62">
          <a:extLst>
            <a:ext uri="{FF2B5EF4-FFF2-40B4-BE49-F238E27FC236}">
              <a16:creationId xmlns:a16="http://schemas.microsoft.com/office/drawing/2014/main" id="{547688E4-8776-4642-A2B3-A40BC50C0F19}"/>
            </a:ext>
          </a:extLst>
        </xdr:cNvPr>
        <xdr:cNvSpPr/>
      </xdr:nvSpPr>
      <xdr:spPr>
        <a:xfrm>
          <a:off x="3746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1287</xdr:rowOff>
    </xdr:from>
    <xdr:ext cx="405111" cy="259045"/>
    <xdr:sp macro="" textlink="">
      <xdr:nvSpPr>
        <xdr:cNvPr id="64" name="n_1aveValue【図書館】&#10;有形固定資産減価償却率">
          <a:extLst>
            <a:ext uri="{FF2B5EF4-FFF2-40B4-BE49-F238E27FC236}">
              <a16:creationId xmlns:a16="http://schemas.microsoft.com/office/drawing/2014/main" id="{9C9C1B2D-3D4E-45A2-9DEB-76086BCD458B}"/>
            </a:ext>
          </a:extLst>
        </xdr:cNvPr>
        <xdr:cNvSpPr txBox="1"/>
      </xdr:nvSpPr>
      <xdr:spPr>
        <a:xfrm>
          <a:off x="35820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57150</xdr:rowOff>
    </xdr:from>
    <xdr:to>
      <xdr:col>15</xdr:col>
      <xdr:colOff>101600</xdr:colOff>
      <xdr:row>37</xdr:row>
      <xdr:rowOff>158750</xdr:rowOff>
    </xdr:to>
    <xdr:sp macro="" textlink="">
      <xdr:nvSpPr>
        <xdr:cNvPr id="65" name="フローチャート: 判断 64">
          <a:extLst>
            <a:ext uri="{FF2B5EF4-FFF2-40B4-BE49-F238E27FC236}">
              <a16:creationId xmlns:a16="http://schemas.microsoft.com/office/drawing/2014/main" id="{B94200EE-F1F1-4748-AF3B-EFF145FEE95B}"/>
            </a:ext>
          </a:extLst>
        </xdr:cNvPr>
        <xdr:cNvSpPr/>
      </xdr:nvSpPr>
      <xdr:spPr>
        <a:xfrm>
          <a:off x="2857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149877</xdr:rowOff>
    </xdr:from>
    <xdr:ext cx="405111" cy="259045"/>
    <xdr:sp macro="" textlink="">
      <xdr:nvSpPr>
        <xdr:cNvPr id="66" name="n_2aveValue【図書館】&#10;有形固定資産減価償却率">
          <a:extLst>
            <a:ext uri="{FF2B5EF4-FFF2-40B4-BE49-F238E27FC236}">
              <a16:creationId xmlns:a16="http://schemas.microsoft.com/office/drawing/2014/main" id="{1D131576-7C6C-4C73-B5FB-B7338DC0CFE8}"/>
            </a:ext>
          </a:extLst>
        </xdr:cNvPr>
        <xdr:cNvSpPr txBox="1"/>
      </xdr:nvSpPr>
      <xdr:spPr>
        <a:xfrm>
          <a:off x="2705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24130</xdr:rowOff>
    </xdr:from>
    <xdr:to>
      <xdr:col>10</xdr:col>
      <xdr:colOff>165100</xdr:colOff>
      <xdr:row>37</xdr:row>
      <xdr:rowOff>125730</xdr:rowOff>
    </xdr:to>
    <xdr:sp macro="" textlink="">
      <xdr:nvSpPr>
        <xdr:cNvPr id="67" name="フローチャート: 判断 66">
          <a:extLst>
            <a:ext uri="{FF2B5EF4-FFF2-40B4-BE49-F238E27FC236}">
              <a16:creationId xmlns:a16="http://schemas.microsoft.com/office/drawing/2014/main" id="{23718F44-4F18-42E5-AF5B-C88D406DB2A8}"/>
            </a:ext>
          </a:extLst>
        </xdr:cNvPr>
        <xdr:cNvSpPr/>
      </xdr:nvSpPr>
      <xdr:spPr>
        <a:xfrm>
          <a:off x="1968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116857</xdr:rowOff>
    </xdr:from>
    <xdr:ext cx="405111" cy="259045"/>
    <xdr:sp macro="" textlink="">
      <xdr:nvSpPr>
        <xdr:cNvPr id="68" name="n_3aveValue【図書館】&#10;有形固定資産減価償却率">
          <a:extLst>
            <a:ext uri="{FF2B5EF4-FFF2-40B4-BE49-F238E27FC236}">
              <a16:creationId xmlns:a16="http://schemas.microsoft.com/office/drawing/2014/main" id="{CC45DE42-FBBF-4FB5-8330-6C3FC8AF05C7}"/>
            </a:ext>
          </a:extLst>
        </xdr:cNvPr>
        <xdr:cNvSpPr txBox="1"/>
      </xdr:nvSpPr>
      <xdr:spPr>
        <a:xfrm>
          <a:off x="1816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19050</xdr:rowOff>
    </xdr:from>
    <xdr:to>
      <xdr:col>6</xdr:col>
      <xdr:colOff>38100</xdr:colOff>
      <xdr:row>37</xdr:row>
      <xdr:rowOff>120650</xdr:rowOff>
    </xdr:to>
    <xdr:sp macro="" textlink="">
      <xdr:nvSpPr>
        <xdr:cNvPr id="69" name="フローチャート: 判断 68">
          <a:extLst>
            <a:ext uri="{FF2B5EF4-FFF2-40B4-BE49-F238E27FC236}">
              <a16:creationId xmlns:a16="http://schemas.microsoft.com/office/drawing/2014/main" id="{4A478B20-0F76-432D-9A85-95C64FC6F35C}"/>
            </a:ext>
          </a:extLst>
        </xdr:cNvPr>
        <xdr:cNvSpPr/>
      </xdr:nvSpPr>
      <xdr:spPr>
        <a:xfrm>
          <a:off x="1079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137177</xdr:rowOff>
    </xdr:from>
    <xdr:ext cx="405111" cy="259045"/>
    <xdr:sp macro="" textlink="">
      <xdr:nvSpPr>
        <xdr:cNvPr id="70" name="n_4aveValue【図書館】&#10;有形固定資産減価償却率">
          <a:extLst>
            <a:ext uri="{FF2B5EF4-FFF2-40B4-BE49-F238E27FC236}">
              <a16:creationId xmlns:a16="http://schemas.microsoft.com/office/drawing/2014/main" id="{360ECFD2-611F-4210-B50E-E323099BFB03}"/>
            </a:ext>
          </a:extLst>
        </xdr:cNvPr>
        <xdr:cNvSpPr txBox="1"/>
      </xdr:nvSpPr>
      <xdr:spPr>
        <a:xfrm>
          <a:off x="927744" y="613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C4C2683-16F3-4DF6-B140-FF6A4A377A8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192BD79-5BAA-4E81-9D2F-5125ABAB647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6B7090A-E280-4E68-A3E9-182FC2B8FDF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EEB55FA3-8894-409D-B276-7EBF46FAFC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FC569F68-7641-4D7E-9DD1-0A0D02CEC8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107950</xdr:rowOff>
    </xdr:from>
    <xdr:to>
      <xdr:col>24</xdr:col>
      <xdr:colOff>114300</xdr:colOff>
      <xdr:row>34</xdr:row>
      <xdr:rowOff>38100</xdr:rowOff>
    </xdr:to>
    <xdr:sp macro="" textlink="">
      <xdr:nvSpPr>
        <xdr:cNvPr id="76" name="楕円 75">
          <a:extLst>
            <a:ext uri="{FF2B5EF4-FFF2-40B4-BE49-F238E27FC236}">
              <a16:creationId xmlns:a16="http://schemas.microsoft.com/office/drawing/2014/main" id="{E33A0D74-211A-4C8D-96CA-936A9CEEEB46}"/>
            </a:ext>
          </a:extLst>
        </xdr:cNvPr>
        <xdr:cNvSpPr/>
      </xdr:nvSpPr>
      <xdr:spPr>
        <a:xfrm>
          <a:off x="458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60977</xdr:rowOff>
    </xdr:from>
    <xdr:ext cx="340478" cy="259045"/>
    <xdr:sp macro="" textlink="">
      <xdr:nvSpPr>
        <xdr:cNvPr id="77" name="【図書館】&#10;有形固定資産減価償却率該当値テキスト">
          <a:extLst>
            <a:ext uri="{FF2B5EF4-FFF2-40B4-BE49-F238E27FC236}">
              <a16:creationId xmlns:a16="http://schemas.microsoft.com/office/drawing/2014/main" id="{217412C9-F002-41DD-AA6C-03C89D6DFA90}"/>
            </a:ext>
          </a:extLst>
        </xdr:cNvPr>
        <xdr:cNvSpPr txBox="1"/>
      </xdr:nvSpPr>
      <xdr:spPr>
        <a:xfrm>
          <a:off x="4673600" y="5718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74930</xdr:rowOff>
    </xdr:from>
    <xdr:to>
      <xdr:col>20</xdr:col>
      <xdr:colOff>38100</xdr:colOff>
      <xdr:row>34</xdr:row>
      <xdr:rowOff>5080</xdr:rowOff>
    </xdr:to>
    <xdr:sp macro="" textlink="">
      <xdr:nvSpPr>
        <xdr:cNvPr id="78" name="楕円 77">
          <a:extLst>
            <a:ext uri="{FF2B5EF4-FFF2-40B4-BE49-F238E27FC236}">
              <a16:creationId xmlns:a16="http://schemas.microsoft.com/office/drawing/2014/main" id="{C86FF804-9308-44B9-A1D0-362E56BB732E}"/>
            </a:ext>
          </a:extLst>
        </xdr:cNvPr>
        <xdr:cNvSpPr/>
      </xdr:nvSpPr>
      <xdr:spPr>
        <a:xfrm>
          <a:off x="3746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125730</xdr:rowOff>
    </xdr:from>
    <xdr:to>
      <xdr:col>24</xdr:col>
      <xdr:colOff>63500</xdr:colOff>
      <xdr:row>33</xdr:row>
      <xdr:rowOff>158750</xdr:rowOff>
    </xdr:to>
    <xdr:cxnSp macro="">
      <xdr:nvCxnSpPr>
        <xdr:cNvPr id="79" name="直線コネクタ 78">
          <a:extLst>
            <a:ext uri="{FF2B5EF4-FFF2-40B4-BE49-F238E27FC236}">
              <a16:creationId xmlns:a16="http://schemas.microsoft.com/office/drawing/2014/main" id="{3FD6FEEB-15DC-41B7-9053-6FBFD4666A6A}"/>
            </a:ext>
          </a:extLst>
        </xdr:cNvPr>
        <xdr:cNvCxnSpPr/>
      </xdr:nvCxnSpPr>
      <xdr:spPr>
        <a:xfrm>
          <a:off x="3797300" y="578358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40640</xdr:rowOff>
    </xdr:from>
    <xdr:to>
      <xdr:col>15</xdr:col>
      <xdr:colOff>101600</xdr:colOff>
      <xdr:row>33</xdr:row>
      <xdr:rowOff>142240</xdr:rowOff>
    </xdr:to>
    <xdr:sp macro="" textlink="">
      <xdr:nvSpPr>
        <xdr:cNvPr id="80" name="楕円 79">
          <a:extLst>
            <a:ext uri="{FF2B5EF4-FFF2-40B4-BE49-F238E27FC236}">
              <a16:creationId xmlns:a16="http://schemas.microsoft.com/office/drawing/2014/main" id="{AEE66E06-9A24-45F2-BE5F-5298E617813A}"/>
            </a:ext>
          </a:extLst>
        </xdr:cNvPr>
        <xdr:cNvSpPr/>
      </xdr:nvSpPr>
      <xdr:spPr>
        <a:xfrm>
          <a:off x="2857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91440</xdr:rowOff>
    </xdr:from>
    <xdr:to>
      <xdr:col>19</xdr:col>
      <xdr:colOff>177800</xdr:colOff>
      <xdr:row>33</xdr:row>
      <xdr:rowOff>125730</xdr:rowOff>
    </xdr:to>
    <xdr:cxnSp macro="">
      <xdr:nvCxnSpPr>
        <xdr:cNvPr id="81" name="直線コネクタ 80">
          <a:extLst>
            <a:ext uri="{FF2B5EF4-FFF2-40B4-BE49-F238E27FC236}">
              <a16:creationId xmlns:a16="http://schemas.microsoft.com/office/drawing/2014/main" id="{03DC0122-4E98-4385-A227-4B3DCD910DA7}"/>
            </a:ext>
          </a:extLst>
        </xdr:cNvPr>
        <xdr:cNvCxnSpPr/>
      </xdr:nvCxnSpPr>
      <xdr:spPr>
        <a:xfrm>
          <a:off x="2908300" y="5749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6350</xdr:rowOff>
    </xdr:from>
    <xdr:to>
      <xdr:col>10</xdr:col>
      <xdr:colOff>165100</xdr:colOff>
      <xdr:row>33</xdr:row>
      <xdr:rowOff>107950</xdr:rowOff>
    </xdr:to>
    <xdr:sp macro="" textlink="">
      <xdr:nvSpPr>
        <xdr:cNvPr id="82" name="楕円 81">
          <a:extLst>
            <a:ext uri="{FF2B5EF4-FFF2-40B4-BE49-F238E27FC236}">
              <a16:creationId xmlns:a16="http://schemas.microsoft.com/office/drawing/2014/main" id="{A8CA1CD1-C6FB-47CC-B1FC-0915E87632A8}"/>
            </a:ext>
          </a:extLst>
        </xdr:cNvPr>
        <xdr:cNvSpPr/>
      </xdr:nvSpPr>
      <xdr:spPr>
        <a:xfrm>
          <a:off x="196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33</xdr:row>
      <xdr:rowOff>91440</xdr:rowOff>
    </xdr:to>
    <xdr:cxnSp macro="">
      <xdr:nvCxnSpPr>
        <xdr:cNvPr id="83" name="直線コネクタ 82">
          <a:extLst>
            <a:ext uri="{FF2B5EF4-FFF2-40B4-BE49-F238E27FC236}">
              <a16:creationId xmlns:a16="http://schemas.microsoft.com/office/drawing/2014/main" id="{E99425AC-9220-472E-B5C9-A2CC590FCBBC}"/>
            </a:ext>
          </a:extLst>
        </xdr:cNvPr>
        <xdr:cNvCxnSpPr/>
      </xdr:nvCxnSpPr>
      <xdr:spPr>
        <a:xfrm>
          <a:off x="2019300" y="5715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21607</xdr:rowOff>
    </xdr:from>
    <xdr:ext cx="340478" cy="259045"/>
    <xdr:sp macro="" textlink="">
      <xdr:nvSpPr>
        <xdr:cNvPr id="84" name="n_1mainValue【図書館】&#10;有形固定資産減価償却率">
          <a:extLst>
            <a:ext uri="{FF2B5EF4-FFF2-40B4-BE49-F238E27FC236}">
              <a16:creationId xmlns:a16="http://schemas.microsoft.com/office/drawing/2014/main" id="{CF4B6665-5035-42F1-B981-C2BFFA271A5B}"/>
            </a:ext>
          </a:extLst>
        </xdr:cNvPr>
        <xdr:cNvSpPr txBox="1"/>
      </xdr:nvSpPr>
      <xdr:spPr>
        <a:xfrm>
          <a:off x="3614361" y="550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158767</xdr:rowOff>
    </xdr:from>
    <xdr:ext cx="340478" cy="259045"/>
    <xdr:sp macro="" textlink="">
      <xdr:nvSpPr>
        <xdr:cNvPr id="85" name="n_2mainValue【図書館】&#10;有形固定資産減価償却率">
          <a:extLst>
            <a:ext uri="{FF2B5EF4-FFF2-40B4-BE49-F238E27FC236}">
              <a16:creationId xmlns:a16="http://schemas.microsoft.com/office/drawing/2014/main" id="{7DC27A64-BD01-477D-BCF1-A94156A0E314}"/>
            </a:ext>
          </a:extLst>
        </xdr:cNvPr>
        <xdr:cNvSpPr txBox="1"/>
      </xdr:nvSpPr>
      <xdr:spPr>
        <a:xfrm>
          <a:off x="2738061" y="5473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124477</xdr:rowOff>
    </xdr:from>
    <xdr:ext cx="340478" cy="259045"/>
    <xdr:sp macro="" textlink="">
      <xdr:nvSpPr>
        <xdr:cNvPr id="86" name="n_3mainValue【図書館】&#10;有形固定資産減価償却率">
          <a:extLst>
            <a:ext uri="{FF2B5EF4-FFF2-40B4-BE49-F238E27FC236}">
              <a16:creationId xmlns:a16="http://schemas.microsoft.com/office/drawing/2014/main" id="{C13A58D4-12A9-4EFD-8A6F-6E7B09E34BDB}"/>
            </a:ext>
          </a:extLst>
        </xdr:cNvPr>
        <xdr:cNvSpPr txBox="1"/>
      </xdr:nvSpPr>
      <xdr:spPr>
        <a:xfrm>
          <a:off x="1849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59A04414-1B68-42A3-BB1C-F383BEF1CA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D3CF4D0C-5767-45D8-94DF-58A6751D84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8F6420C1-E18A-43B7-873F-3C87339FAD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530EC3B0-2944-4A6F-827C-1457DBA6C3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4160ABF8-02C0-489C-8365-A50E3D6A67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AB0C7A48-2672-4B67-81F6-5ED5BF401EF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D4CC34BE-6963-4392-A7FE-877A657B7F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B77DC544-ADB4-4269-A826-22B4B81AC0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42386784-B75A-4531-BB16-2F65BCD2668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20F27B4A-60E5-49D1-B8B0-15C3AB8904F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7DE53FA6-FC19-4E43-A5AA-0195996F7C8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E73626D6-4719-4A4A-A0BF-E38D6654B2B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E43A9DE1-9CB8-475C-A2E2-13A1A863CBF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a:extLst>
            <a:ext uri="{FF2B5EF4-FFF2-40B4-BE49-F238E27FC236}">
              <a16:creationId xmlns:a16="http://schemas.microsoft.com/office/drawing/2014/main" id="{C41B77F4-7D43-4268-AD96-64704059A6B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3CB21403-5DB5-44EC-A58D-EC77D53B65C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a:extLst>
            <a:ext uri="{FF2B5EF4-FFF2-40B4-BE49-F238E27FC236}">
              <a16:creationId xmlns:a16="http://schemas.microsoft.com/office/drawing/2014/main" id="{260F38E0-6537-4669-BB96-5D9E27B708F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ECCBD401-02F6-4183-809E-1E53BC501FF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a:extLst>
            <a:ext uri="{FF2B5EF4-FFF2-40B4-BE49-F238E27FC236}">
              <a16:creationId xmlns:a16="http://schemas.microsoft.com/office/drawing/2014/main" id="{6F62D60B-3E05-4550-B8B2-5B7B5102239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97D156F1-DEE7-4683-A0B6-EBE3A97B88E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7BE1D57D-AD1A-4247-A1F8-FD862B13180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91FD1000-C1CC-4D2C-B26D-4184085AA0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08" name="直線コネクタ 107">
          <a:extLst>
            <a:ext uri="{FF2B5EF4-FFF2-40B4-BE49-F238E27FC236}">
              <a16:creationId xmlns:a16="http://schemas.microsoft.com/office/drawing/2014/main" id="{B4EC41EE-AA91-49B9-AC9C-2A5BD793050F}"/>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9" name="【図書館】&#10;一人当たり面積最小値テキスト">
          <a:extLst>
            <a:ext uri="{FF2B5EF4-FFF2-40B4-BE49-F238E27FC236}">
              <a16:creationId xmlns:a16="http://schemas.microsoft.com/office/drawing/2014/main" id="{0295D218-F078-4BAF-BBEC-93F5B140D152}"/>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0" name="直線コネクタ 109">
          <a:extLst>
            <a:ext uri="{FF2B5EF4-FFF2-40B4-BE49-F238E27FC236}">
              <a16:creationId xmlns:a16="http://schemas.microsoft.com/office/drawing/2014/main" id="{B711C702-D938-4007-93F6-77B1B2D34A49}"/>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1" name="【図書館】&#10;一人当たり面積最大値テキスト">
          <a:extLst>
            <a:ext uri="{FF2B5EF4-FFF2-40B4-BE49-F238E27FC236}">
              <a16:creationId xmlns:a16="http://schemas.microsoft.com/office/drawing/2014/main" id="{A7FC73BC-EE74-427F-A6B6-B91A80735E8A}"/>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2" name="直線コネクタ 111">
          <a:extLst>
            <a:ext uri="{FF2B5EF4-FFF2-40B4-BE49-F238E27FC236}">
              <a16:creationId xmlns:a16="http://schemas.microsoft.com/office/drawing/2014/main" id="{1BE67BEF-2683-4762-830D-9E9306D2DB17}"/>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3" name="【図書館】&#10;一人当たり面積平均値テキスト">
          <a:extLst>
            <a:ext uri="{FF2B5EF4-FFF2-40B4-BE49-F238E27FC236}">
              <a16:creationId xmlns:a16="http://schemas.microsoft.com/office/drawing/2014/main" id="{63AC9B4C-C4ED-4135-B5FA-58A623CC7E8F}"/>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4" name="フローチャート: 判断 113">
          <a:extLst>
            <a:ext uri="{FF2B5EF4-FFF2-40B4-BE49-F238E27FC236}">
              <a16:creationId xmlns:a16="http://schemas.microsoft.com/office/drawing/2014/main" id="{307CB22F-C2D3-48FC-8B11-86CED9817137}"/>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5" name="フローチャート: 判断 114">
          <a:extLst>
            <a:ext uri="{FF2B5EF4-FFF2-40B4-BE49-F238E27FC236}">
              <a16:creationId xmlns:a16="http://schemas.microsoft.com/office/drawing/2014/main" id="{CC736367-D622-4E8B-991A-44D3AF90092F}"/>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16" name="n_1aveValue【図書館】&#10;一人当たり面積">
          <a:extLst>
            <a:ext uri="{FF2B5EF4-FFF2-40B4-BE49-F238E27FC236}">
              <a16:creationId xmlns:a16="http://schemas.microsoft.com/office/drawing/2014/main" id="{906DD5F8-EF59-4271-B74F-B234986F8CEE}"/>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43688</xdr:rowOff>
    </xdr:from>
    <xdr:to>
      <xdr:col>46</xdr:col>
      <xdr:colOff>38100</xdr:colOff>
      <xdr:row>38</xdr:row>
      <xdr:rowOff>145288</xdr:rowOff>
    </xdr:to>
    <xdr:sp macro="" textlink="">
      <xdr:nvSpPr>
        <xdr:cNvPr id="117" name="フローチャート: 判断 116">
          <a:extLst>
            <a:ext uri="{FF2B5EF4-FFF2-40B4-BE49-F238E27FC236}">
              <a16:creationId xmlns:a16="http://schemas.microsoft.com/office/drawing/2014/main" id="{01E9FD8A-325B-4CA1-8A97-83D548E70CAC}"/>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161815</xdr:rowOff>
    </xdr:from>
    <xdr:ext cx="469744" cy="259045"/>
    <xdr:sp macro="" textlink="">
      <xdr:nvSpPr>
        <xdr:cNvPr id="118" name="n_2aveValue【図書館】&#10;一人当たり面積">
          <a:extLst>
            <a:ext uri="{FF2B5EF4-FFF2-40B4-BE49-F238E27FC236}">
              <a16:creationId xmlns:a16="http://schemas.microsoft.com/office/drawing/2014/main" id="{AD2B9B53-89E3-4098-B7BC-37B307137613}"/>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a:extLst>
            <a:ext uri="{FF2B5EF4-FFF2-40B4-BE49-F238E27FC236}">
              <a16:creationId xmlns:a16="http://schemas.microsoft.com/office/drawing/2014/main" id="{37052BFC-FA02-4A0F-964B-1A9220EFBDB3}"/>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17797</xdr:rowOff>
    </xdr:from>
    <xdr:ext cx="469744" cy="259045"/>
    <xdr:sp macro="" textlink="">
      <xdr:nvSpPr>
        <xdr:cNvPr id="120" name="n_3aveValue【図書館】&#10;一人当たり面積">
          <a:extLst>
            <a:ext uri="{FF2B5EF4-FFF2-40B4-BE49-F238E27FC236}">
              <a16:creationId xmlns:a16="http://schemas.microsoft.com/office/drawing/2014/main" id="{7B536083-2535-4FAF-9AD4-0AF94FD7E138}"/>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50546</xdr:rowOff>
    </xdr:from>
    <xdr:to>
      <xdr:col>36</xdr:col>
      <xdr:colOff>165100</xdr:colOff>
      <xdr:row>37</xdr:row>
      <xdr:rowOff>152146</xdr:rowOff>
    </xdr:to>
    <xdr:sp macro="" textlink="">
      <xdr:nvSpPr>
        <xdr:cNvPr id="121" name="フローチャート: 判断 120">
          <a:extLst>
            <a:ext uri="{FF2B5EF4-FFF2-40B4-BE49-F238E27FC236}">
              <a16:creationId xmlns:a16="http://schemas.microsoft.com/office/drawing/2014/main" id="{3313B803-EB01-4ED2-8393-B280F8ED238A}"/>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35</xdr:row>
      <xdr:rowOff>168673</xdr:rowOff>
    </xdr:from>
    <xdr:ext cx="469744" cy="259045"/>
    <xdr:sp macro="" textlink="">
      <xdr:nvSpPr>
        <xdr:cNvPr id="122" name="n_4aveValue【図書館】&#10;一人当たり面積">
          <a:extLst>
            <a:ext uri="{FF2B5EF4-FFF2-40B4-BE49-F238E27FC236}">
              <a16:creationId xmlns:a16="http://schemas.microsoft.com/office/drawing/2014/main" id="{7F56C350-5762-44C4-B1CE-CFDAB747ABD5}"/>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2D49A42-217E-4089-949B-D8B8CF5A3F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5260B1E-EC68-477B-B2EB-741A497A90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D28AC5F-F5AA-4483-BF04-33B83F8C626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7B21006-8B4F-4176-924C-F8A5BD9FF5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1CA2721-A675-4367-9862-3311100200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xdr:rowOff>
    </xdr:from>
    <xdr:to>
      <xdr:col>55</xdr:col>
      <xdr:colOff>50800</xdr:colOff>
      <xdr:row>41</xdr:row>
      <xdr:rowOff>115570</xdr:rowOff>
    </xdr:to>
    <xdr:sp macro="" textlink="">
      <xdr:nvSpPr>
        <xdr:cNvPr id="128" name="楕円 127">
          <a:extLst>
            <a:ext uri="{FF2B5EF4-FFF2-40B4-BE49-F238E27FC236}">
              <a16:creationId xmlns:a16="http://schemas.microsoft.com/office/drawing/2014/main" id="{A81DEDD4-E88B-4CBE-B84E-219FFA83E6FB}"/>
            </a:ext>
          </a:extLst>
        </xdr:cNvPr>
        <xdr:cNvSpPr/>
      </xdr:nvSpPr>
      <xdr:spPr>
        <a:xfrm>
          <a:off x="10426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100347</xdr:rowOff>
    </xdr:from>
    <xdr:ext cx="469744" cy="259045"/>
    <xdr:sp macro="" textlink="">
      <xdr:nvSpPr>
        <xdr:cNvPr id="129" name="【図書館】&#10;一人当たり面積該当値テキスト">
          <a:extLst>
            <a:ext uri="{FF2B5EF4-FFF2-40B4-BE49-F238E27FC236}">
              <a16:creationId xmlns:a16="http://schemas.microsoft.com/office/drawing/2014/main" id="{923A687E-189E-4ABF-A60E-2053E1E48E8D}"/>
            </a:ext>
          </a:extLst>
        </xdr:cNvPr>
        <xdr:cNvSpPr txBox="1"/>
      </xdr:nvSpPr>
      <xdr:spPr>
        <a:xfrm>
          <a:off x="10515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18542</xdr:rowOff>
    </xdr:from>
    <xdr:to>
      <xdr:col>50</xdr:col>
      <xdr:colOff>165100</xdr:colOff>
      <xdr:row>41</xdr:row>
      <xdr:rowOff>120142</xdr:rowOff>
    </xdr:to>
    <xdr:sp macro="" textlink="">
      <xdr:nvSpPr>
        <xdr:cNvPr id="130" name="楕円 129">
          <a:extLst>
            <a:ext uri="{FF2B5EF4-FFF2-40B4-BE49-F238E27FC236}">
              <a16:creationId xmlns:a16="http://schemas.microsoft.com/office/drawing/2014/main" id="{7828FDC6-ED15-48A8-8C57-86E381E5AAE4}"/>
            </a:ext>
          </a:extLst>
        </xdr:cNvPr>
        <xdr:cNvSpPr/>
      </xdr:nvSpPr>
      <xdr:spPr>
        <a:xfrm>
          <a:off x="9588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64770</xdr:rowOff>
    </xdr:from>
    <xdr:to>
      <xdr:col>55</xdr:col>
      <xdr:colOff>0</xdr:colOff>
      <xdr:row>41</xdr:row>
      <xdr:rowOff>69342</xdr:rowOff>
    </xdr:to>
    <xdr:cxnSp macro="">
      <xdr:nvCxnSpPr>
        <xdr:cNvPr id="131" name="直線コネクタ 130">
          <a:extLst>
            <a:ext uri="{FF2B5EF4-FFF2-40B4-BE49-F238E27FC236}">
              <a16:creationId xmlns:a16="http://schemas.microsoft.com/office/drawing/2014/main" id="{81B8E987-0D47-4E52-AF38-274877F85733}"/>
            </a:ext>
          </a:extLst>
        </xdr:cNvPr>
        <xdr:cNvCxnSpPr/>
      </xdr:nvCxnSpPr>
      <xdr:spPr>
        <a:xfrm flipV="1">
          <a:off x="9639300" y="7094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18542</xdr:rowOff>
    </xdr:from>
    <xdr:to>
      <xdr:col>46</xdr:col>
      <xdr:colOff>38100</xdr:colOff>
      <xdr:row>41</xdr:row>
      <xdr:rowOff>120142</xdr:rowOff>
    </xdr:to>
    <xdr:sp macro="" textlink="">
      <xdr:nvSpPr>
        <xdr:cNvPr id="132" name="楕円 131">
          <a:extLst>
            <a:ext uri="{FF2B5EF4-FFF2-40B4-BE49-F238E27FC236}">
              <a16:creationId xmlns:a16="http://schemas.microsoft.com/office/drawing/2014/main" id="{CCAA1D22-983A-480E-BB4D-ADCF9B226871}"/>
            </a:ext>
          </a:extLst>
        </xdr:cNvPr>
        <xdr:cNvSpPr/>
      </xdr:nvSpPr>
      <xdr:spPr>
        <a:xfrm>
          <a:off x="8699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69342</xdr:rowOff>
    </xdr:from>
    <xdr:to>
      <xdr:col>50</xdr:col>
      <xdr:colOff>114300</xdr:colOff>
      <xdr:row>41</xdr:row>
      <xdr:rowOff>69342</xdr:rowOff>
    </xdr:to>
    <xdr:cxnSp macro="">
      <xdr:nvCxnSpPr>
        <xdr:cNvPr id="133" name="直線コネクタ 132">
          <a:extLst>
            <a:ext uri="{FF2B5EF4-FFF2-40B4-BE49-F238E27FC236}">
              <a16:creationId xmlns:a16="http://schemas.microsoft.com/office/drawing/2014/main" id="{2E2CE815-0A44-452D-AD85-0B6549B9E8FA}"/>
            </a:ext>
          </a:extLst>
        </xdr:cNvPr>
        <xdr:cNvCxnSpPr/>
      </xdr:nvCxnSpPr>
      <xdr:spPr>
        <a:xfrm>
          <a:off x="8750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18542</xdr:rowOff>
    </xdr:from>
    <xdr:to>
      <xdr:col>41</xdr:col>
      <xdr:colOff>101600</xdr:colOff>
      <xdr:row>41</xdr:row>
      <xdr:rowOff>120142</xdr:rowOff>
    </xdr:to>
    <xdr:sp macro="" textlink="">
      <xdr:nvSpPr>
        <xdr:cNvPr id="134" name="楕円 133">
          <a:extLst>
            <a:ext uri="{FF2B5EF4-FFF2-40B4-BE49-F238E27FC236}">
              <a16:creationId xmlns:a16="http://schemas.microsoft.com/office/drawing/2014/main" id="{15DDCDFD-A543-47E8-934C-A67A36266C7C}"/>
            </a:ext>
          </a:extLst>
        </xdr:cNvPr>
        <xdr:cNvSpPr/>
      </xdr:nvSpPr>
      <xdr:spPr>
        <a:xfrm>
          <a:off x="7810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69342</xdr:rowOff>
    </xdr:from>
    <xdr:to>
      <xdr:col>45</xdr:col>
      <xdr:colOff>177800</xdr:colOff>
      <xdr:row>41</xdr:row>
      <xdr:rowOff>69342</xdr:rowOff>
    </xdr:to>
    <xdr:cxnSp macro="">
      <xdr:nvCxnSpPr>
        <xdr:cNvPr id="135" name="直線コネクタ 134">
          <a:extLst>
            <a:ext uri="{FF2B5EF4-FFF2-40B4-BE49-F238E27FC236}">
              <a16:creationId xmlns:a16="http://schemas.microsoft.com/office/drawing/2014/main" id="{C9806E59-2E74-4E05-B19E-2381AA19968B}"/>
            </a:ext>
          </a:extLst>
        </xdr:cNvPr>
        <xdr:cNvCxnSpPr/>
      </xdr:nvCxnSpPr>
      <xdr:spPr>
        <a:xfrm>
          <a:off x="7861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111269</xdr:rowOff>
    </xdr:from>
    <xdr:ext cx="469744" cy="259045"/>
    <xdr:sp macro="" textlink="">
      <xdr:nvSpPr>
        <xdr:cNvPr id="136" name="n_1mainValue【図書館】&#10;一人当たり面積">
          <a:extLst>
            <a:ext uri="{FF2B5EF4-FFF2-40B4-BE49-F238E27FC236}">
              <a16:creationId xmlns:a16="http://schemas.microsoft.com/office/drawing/2014/main" id="{14C30358-0C74-4D42-B2E3-9F5D8C312200}"/>
            </a:ext>
          </a:extLst>
        </xdr:cNvPr>
        <xdr:cNvSpPr txBox="1"/>
      </xdr:nvSpPr>
      <xdr:spPr>
        <a:xfrm>
          <a:off x="9391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111269</xdr:rowOff>
    </xdr:from>
    <xdr:ext cx="469744" cy="259045"/>
    <xdr:sp macro="" textlink="">
      <xdr:nvSpPr>
        <xdr:cNvPr id="137" name="n_2mainValue【図書館】&#10;一人当たり面積">
          <a:extLst>
            <a:ext uri="{FF2B5EF4-FFF2-40B4-BE49-F238E27FC236}">
              <a16:creationId xmlns:a16="http://schemas.microsoft.com/office/drawing/2014/main" id="{DF65AB0F-941C-4981-9387-1545AF5A05A4}"/>
            </a:ext>
          </a:extLst>
        </xdr:cNvPr>
        <xdr:cNvSpPr txBox="1"/>
      </xdr:nvSpPr>
      <xdr:spPr>
        <a:xfrm>
          <a:off x="8515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111269</xdr:rowOff>
    </xdr:from>
    <xdr:ext cx="469744" cy="259045"/>
    <xdr:sp macro="" textlink="">
      <xdr:nvSpPr>
        <xdr:cNvPr id="138" name="n_3mainValue【図書館】&#10;一人当たり面積">
          <a:extLst>
            <a:ext uri="{FF2B5EF4-FFF2-40B4-BE49-F238E27FC236}">
              <a16:creationId xmlns:a16="http://schemas.microsoft.com/office/drawing/2014/main" id="{57C8DA7B-02F0-4084-82AC-EA3B7A9C5E81}"/>
            </a:ext>
          </a:extLst>
        </xdr:cNvPr>
        <xdr:cNvSpPr txBox="1"/>
      </xdr:nvSpPr>
      <xdr:spPr>
        <a:xfrm>
          <a:off x="7626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C0B6A8BD-1718-471D-8F5A-D55F568CBF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93347B95-94EA-46AC-A33A-0CB29A0C71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FDEAFA13-0B6C-45E1-AA69-D1A702D50C1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B9CFF7F-25B3-416E-996E-CC1152D54B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E49DE6D9-46D1-4796-BB9D-E936485343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C2367FDC-D00E-4C52-B129-1729E65012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7D5E42A1-31FD-4333-85EC-6FABEB758A1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7AF6075A-E331-4E80-9F24-EB3E7F5229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EB2C35FC-2AAE-427E-AAAA-D21EDF846C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EFEC580F-B2EC-4A86-96E2-21C7A100CB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D94916C8-B85D-4F56-ACF5-550437CA51D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a:extLst>
            <a:ext uri="{FF2B5EF4-FFF2-40B4-BE49-F238E27FC236}">
              <a16:creationId xmlns:a16="http://schemas.microsoft.com/office/drawing/2014/main" id="{FA21D1FD-E00A-4E88-87C3-9E764C5EA8B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a:extLst>
            <a:ext uri="{FF2B5EF4-FFF2-40B4-BE49-F238E27FC236}">
              <a16:creationId xmlns:a16="http://schemas.microsoft.com/office/drawing/2014/main" id="{249E3ECE-B7EB-457E-9024-9BE5E63BD3A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a:extLst>
            <a:ext uri="{FF2B5EF4-FFF2-40B4-BE49-F238E27FC236}">
              <a16:creationId xmlns:a16="http://schemas.microsoft.com/office/drawing/2014/main" id="{E404B6F7-3880-479E-A0DD-A731882F30E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a:extLst>
            <a:ext uri="{FF2B5EF4-FFF2-40B4-BE49-F238E27FC236}">
              <a16:creationId xmlns:a16="http://schemas.microsoft.com/office/drawing/2014/main" id="{3649039F-8DCE-43C2-9B36-BDB8824D196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a:extLst>
            <a:ext uri="{FF2B5EF4-FFF2-40B4-BE49-F238E27FC236}">
              <a16:creationId xmlns:a16="http://schemas.microsoft.com/office/drawing/2014/main" id="{8E37EE34-48A1-444F-9407-36E119A900A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a:extLst>
            <a:ext uri="{FF2B5EF4-FFF2-40B4-BE49-F238E27FC236}">
              <a16:creationId xmlns:a16="http://schemas.microsoft.com/office/drawing/2014/main" id="{8B62FA3A-90D8-4FD8-B7FF-269817739F5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a:extLst>
            <a:ext uri="{FF2B5EF4-FFF2-40B4-BE49-F238E27FC236}">
              <a16:creationId xmlns:a16="http://schemas.microsoft.com/office/drawing/2014/main" id="{6135F4E2-5EE1-4F60-8DEE-116FE9AA937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a:extLst>
            <a:ext uri="{FF2B5EF4-FFF2-40B4-BE49-F238E27FC236}">
              <a16:creationId xmlns:a16="http://schemas.microsoft.com/office/drawing/2014/main" id="{FBA73774-2832-4E29-B29C-74D8B77A901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a:extLst>
            <a:ext uri="{FF2B5EF4-FFF2-40B4-BE49-F238E27FC236}">
              <a16:creationId xmlns:a16="http://schemas.microsoft.com/office/drawing/2014/main" id="{B03D35C0-39CD-4228-8535-CC8A19CFEF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a:extLst>
            <a:ext uri="{FF2B5EF4-FFF2-40B4-BE49-F238E27FC236}">
              <a16:creationId xmlns:a16="http://schemas.microsoft.com/office/drawing/2014/main" id="{3531E5F8-0A88-4647-9C4E-B0C37C3EF1D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a:extLst>
            <a:ext uri="{FF2B5EF4-FFF2-40B4-BE49-F238E27FC236}">
              <a16:creationId xmlns:a16="http://schemas.microsoft.com/office/drawing/2014/main" id="{3142BF46-9895-41C5-8432-1DEE126E56E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a:extLst>
            <a:ext uri="{FF2B5EF4-FFF2-40B4-BE49-F238E27FC236}">
              <a16:creationId xmlns:a16="http://schemas.microsoft.com/office/drawing/2014/main" id="{40C65726-EE18-4846-87E2-7DEFAFA9D97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194F8F54-EFF9-4221-B207-A2E643CF6D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550DBB1-D71D-4D29-8FE8-E0CE01791A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4" name="直線コネクタ 163">
          <a:extLst>
            <a:ext uri="{FF2B5EF4-FFF2-40B4-BE49-F238E27FC236}">
              <a16:creationId xmlns:a16="http://schemas.microsoft.com/office/drawing/2014/main" id="{C9F6F4E1-7576-4E8C-8164-4D29FA67D3CA}"/>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5" name="【体育館・プール】&#10;有形固定資産減価償却率最小値テキスト">
          <a:extLst>
            <a:ext uri="{FF2B5EF4-FFF2-40B4-BE49-F238E27FC236}">
              <a16:creationId xmlns:a16="http://schemas.microsoft.com/office/drawing/2014/main" id="{3AAFFE34-12A4-4020-9CC0-AB8028D117E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a:extLst>
            <a:ext uri="{FF2B5EF4-FFF2-40B4-BE49-F238E27FC236}">
              <a16:creationId xmlns:a16="http://schemas.microsoft.com/office/drawing/2014/main" id="{0B77DEC2-DC55-4E6C-9075-C52658A3383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7" name="【体育館・プール】&#10;有形固定資産減価償却率最大値テキスト">
          <a:extLst>
            <a:ext uri="{FF2B5EF4-FFF2-40B4-BE49-F238E27FC236}">
              <a16:creationId xmlns:a16="http://schemas.microsoft.com/office/drawing/2014/main" id="{E7029574-0320-457B-BFD4-6DDD62F88A87}"/>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8" name="直線コネクタ 167">
          <a:extLst>
            <a:ext uri="{FF2B5EF4-FFF2-40B4-BE49-F238E27FC236}">
              <a16:creationId xmlns:a16="http://schemas.microsoft.com/office/drawing/2014/main" id="{B1B97097-E25F-4B95-838B-B725B93A2469}"/>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68B0568D-0183-48EC-BE52-57F9D265FA9A}"/>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0" name="フローチャート: 判断 169">
          <a:extLst>
            <a:ext uri="{FF2B5EF4-FFF2-40B4-BE49-F238E27FC236}">
              <a16:creationId xmlns:a16="http://schemas.microsoft.com/office/drawing/2014/main" id="{D86D96F4-DD4C-4B1F-86C9-776E3E376D1B}"/>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1" name="フローチャート: 判断 170">
          <a:extLst>
            <a:ext uri="{FF2B5EF4-FFF2-40B4-BE49-F238E27FC236}">
              <a16:creationId xmlns:a16="http://schemas.microsoft.com/office/drawing/2014/main" id="{F2216034-5F82-4D53-A23A-57C5CE76F7F6}"/>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72951</xdr:rowOff>
    </xdr:from>
    <xdr:ext cx="405111" cy="259045"/>
    <xdr:sp macro="" textlink="">
      <xdr:nvSpPr>
        <xdr:cNvPr id="172" name="n_1aveValue【体育館・プール】&#10;有形固定資産減価償却率">
          <a:extLst>
            <a:ext uri="{FF2B5EF4-FFF2-40B4-BE49-F238E27FC236}">
              <a16:creationId xmlns:a16="http://schemas.microsoft.com/office/drawing/2014/main" id="{09A20B14-A1D0-44FA-BA8D-F4B4AAA680FF}"/>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154940</xdr:rowOff>
    </xdr:from>
    <xdr:to>
      <xdr:col>15</xdr:col>
      <xdr:colOff>101600</xdr:colOff>
      <xdr:row>61</xdr:row>
      <xdr:rowOff>85090</xdr:rowOff>
    </xdr:to>
    <xdr:sp macro="" textlink="">
      <xdr:nvSpPr>
        <xdr:cNvPr id="173" name="フローチャート: 判断 172">
          <a:extLst>
            <a:ext uri="{FF2B5EF4-FFF2-40B4-BE49-F238E27FC236}">
              <a16:creationId xmlns:a16="http://schemas.microsoft.com/office/drawing/2014/main" id="{D3F1D96D-736E-4F30-AD57-839449B10C72}"/>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76217</xdr:rowOff>
    </xdr:from>
    <xdr:ext cx="405111" cy="259045"/>
    <xdr:sp macro="" textlink="">
      <xdr:nvSpPr>
        <xdr:cNvPr id="174" name="n_2aveValue【体育館・プール】&#10;有形固定資産減価償却率">
          <a:extLst>
            <a:ext uri="{FF2B5EF4-FFF2-40B4-BE49-F238E27FC236}">
              <a16:creationId xmlns:a16="http://schemas.microsoft.com/office/drawing/2014/main" id="{E752CF51-5373-4851-A4B5-F797BB7A1F1E}"/>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a:extLst>
            <a:ext uri="{FF2B5EF4-FFF2-40B4-BE49-F238E27FC236}">
              <a16:creationId xmlns:a16="http://schemas.microsoft.com/office/drawing/2014/main" id="{49878061-DAC3-413B-AAE8-F83E43BECCD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45193</xdr:rowOff>
    </xdr:from>
    <xdr:ext cx="405111" cy="259045"/>
    <xdr:sp macro="" textlink="">
      <xdr:nvSpPr>
        <xdr:cNvPr id="176" name="n_3aveValue【体育館・プール】&#10;有形固定資産減価償却率">
          <a:extLst>
            <a:ext uri="{FF2B5EF4-FFF2-40B4-BE49-F238E27FC236}">
              <a16:creationId xmlns:a16="http://schemas.microsoft.com/office/drawing/2014/main" id="{A2B12059-8069-4851-AD88-529FF92E26E2}"/>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60234</xdr:rowOff>
    </xdr:from>
    <xdr:to>
      <xdr:col>6</xdr:col>
      <xdr:colOff>38100</xdr:colOff>
      <xdr:row>61</xdr:row>
      <xdr:rowOff>161834</xdr:rowOff>
    </xdr:to>
    <xdr:sp macro="" textlink="">
      <xdr:nvSpPr>
        <xdr:cNvPr id="177" name="フローチャート: 判断 176">
          <a:extLst>
            <a:ext uri="{FF2B5EF4-FFF2-40B4-BE49-F238E27FC236}">
              <a16:creationId xmlns:a16="http://schemas.microsoft.com/office/drawing/2014/main" id="{80108967-1A8E-4F4C-8F33-6A7E177D825C}"/>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61</xdr:row>
      <xdr:rowOff>152961</xdr:rowOff>
    </xdr:from>
    <xdr:ext cx="405111" cy="259045"/>
    <xdr:sp macro="" textlink="">
      <xdr:nvSpPr>
        <xdr:cNvPr id="178" name="n_4aveValue【体育館・プール】&#10;有形固定資産減価償却率">
          <a:extLst>
            <a:ext uri="{FF2B5EF4-FFF2-40B4-BE49-F238E27FC236}">
              <a16:creationId xmlns:a16="http://schemas.microsoft.com/office/drawing/2014/main" id="{9986D5F8-A1FF-4A6A-B7BF-B2FEC92D0F7F}"/>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D01F0BE-07A7-421D-AC64-B4DBD34376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3B1C1E2-88CA-43C1-BC2D-655D85F798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6BAC89B-16F1-4A9A-8657-EA6DF938D62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4636C1B-E5B7-431A-88BD-D8311DDC94B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E895624-7026-453F-B543-8C96F249B6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101056</xdr:rowOff>
    </xdr:from>
    <xdr:to>
      <xdr:col>24</xdr:col>
      <xdr:colOff>114300</xdr:colOff>
      <xdr:row>61</xdr:row>
      <xdr:rowOff>31206</xdr:rowOff>
    </xdr:to>
    <xdr:sp macro="" textlink="">
      <xdr:nvSpPr>
        <xdr:cNvPr id="184" name="楕円 183">
          <a:extLst>
            <a:ext uri="{FF2B5EF4-FFF2-40B4-BE49-F238E27FC236}">
              <a16:creationId xmlns:a16="http://schemas.microsoft.com/office/drawing/2014/main" id="{8CDBEFC4-B276-4ECA-917C-E929C350BA05}"/>
            </a:ext>
          </a:extLst>
        </xdr:cNvPr>
        <xdr:cNvSpPr/>
      </xdr:nvSpPr>
      <xdr:spPr>
        <a:xfrm>
          <a:off x="4584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123933</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A7B52666-3194-445C-BDC0-BB9E6EF5B1A6}"/>
            </a:ext>
          </a:extLst>
        </xdr:cNvPr>
        <xdr:cNvSpPr txBox="1"/>
      </xdr:nvSpPr>
      <xdr:spPr>
        <a:xfrm>
          <a:off x="4673600" y="1023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56969</xdr:rowOff>
    </xdr:from>
    <xdr:to>
      <xdr:col>20</xdr:col>
      <xdr:colOff>38100</xdr:colOff>
      <xdr:row>60</xdr:row>
      <xdr:rowOff>158569</xdr:rowOff>
    </xdr:to>
    <xdr:sp macro="" textlink="">
      <xdr:nvSpPr>
        <xdr:cNvPr id="186" name="楕円 185">
          <a:extLst>
            <a:ext uri="{FF2B5EF4-FFF2-40B4-BE49-F238E27FC236}">
              <a16:creationId xmlns:a16="http://schemas.microsoft.com/office/drawing/2014/main" id="{623BF801-8C11-493F-A154-9978560ED61F}"/>
            </a:ext>
          </a:extLst>
        </xdr:cNvPr>
        <xdr:cNvSpPr/>
      </xdr:nvSpPr>
      <xdr:spPr>
        <a:xfrm>
          <a:off x="3746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107769</xdr:rowOff>
    </xdr:from>
    <xdr:to>
      <xdr:col>24</xdr:col>
      <xdr:colOff>63500</xdr:colOff>
      <xdr:row>60</xdr:row>
      <xdr:rowOff>151856</xdr:rowOff>
    </xdr:to>
    <xdr:cxnSp macro="">
      <xdr:nvCxnSpPr>
        <xdr:cNvPr id="187" name="直線コネクタ 186">
          <a:extLst>
            <a:ext uri="{FF2B5EF4-FFF2-40B4-BE49-F238E27FC236}">
              <a16:creationId xmlns:a16="http://schemas.microsoft.com/office/drawing/2014/main" id="{3E822EF3-2596-4ACC-8BC7-9161624D763F}"/>
            </a:ext>
          </a:extLst>
        </xdr:cNvPr>
        <xdr:cNvCxnSpPr/>
      </xdr:nvCxnSpPr>
      <xdr:spPr>
        <a:xfrm>
          <a:off x="3797300" y="103947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88" name="楕円 187">
          <a:extLst>
            <a:ext uri="{FF2B5EF4-FFF2-40B4-BE49-F238E27FC236}">
              <a16:creationId xmlns:a16="http://schemas.microsoft.com/office/drawing/2014/main" id="{C390781E-405F-4034-A46D-282CD1C6F5B8}"/>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107769</xdr:rowOff>
    </xdr:to>
    <xdr:cxnSp macro="">
      <xdr:nvCxnSpPr>
        <xdr:cNvPr id="189" name="直線コネクタ 188">
          <a:extLst>
            <a:ext uri="{FF2B5EF4-FFF2-40B4-BE49-F238E27FC236}">
              <a16:creationId xmlns:a16="http://schemas.microsoft.com/office/drawing/2014/main" id="{7C2F63BD-8554-4CE5-93D4-19AE40A3B705}"/>
            </a:ext>
          </a:extLst>
        </xdr:cNvPr>
        <xdr:cNvCxnSpPr/>
      </xdr:nvCxnSpPr>
      <xdr:spPr>
        <a:xfrm>
          <a:off x="2908300" y="1033435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0" name="楕円 189">
          <a:extLst>
            <a:ext uri="{FF2B5EF4-FFF2-40B4-BE49-F238E27FC236}">
              <a16:creationId xmlns:a16="http://schemas.microsoft.com/office/drawing/2014/main" id="{3E61B89F-F789-42AE-A64F-9E405861D5E9}"/>
            </a:ext>
          </a:extLst>
        </xdr:cNvPr>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60</xdr:row>
      <xdr:rowOff>47353</xdr:rowOff>
    </xdr:to>
    <xdr:cxnSp macro="">
      <xdr:nvCxnSpPr>
        <xdr:cNvPr id="191" name="直線コネクタ 190">
          <a:extLst>
            <a:ext uri="{FF2B5EF4-FFF2-40B4-BE49-F238E27FC236}">
              <a16:creationId xmlns:a16="http://schemas.microsoft.com/office/drawing/2014/main" id="{A24D45F3-34C3-4C41-B614-644D56579834}"/>
            </a:ext>
          </a:extLst>
        </xdr:cNvPr>
        <xdr:cNvCxnSpPr/>
      </xdr:nvCxnSpPr>
      <xdr:spPr>
        <a:xfrm>
          <a:off x="2019300" y="1025271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9616</xdr:rowOff>
    </xdr:from>
    <xdr:to>
      <xdr:col>6</xdr:col>
      <xdr:colOff>38100</xdr:colOff>
      <xdr:row>59</xdr:row>
      <xdr:rowOff>111216</xdr:rowOff>
    </xdr:to>
    <xdr:sp macro="" textlink="">
      <xdr:nvSpPr>
        <xdr:cNvPr id="192" name="楕円 191">
          <a:extLst>
            <a:ext uri="{FF2B5EF4-FFF2-40B4-BE49-F238E27FC236}">
              <a16:creationId xmlns:a16="http://schemas.microsoft.com/office/drawing/2014/main" id="{E5EEE387-6400-4917-BFE4-26786BF70548}"/>
            </a:ext>
          </a:extLst>
        </xdr:cNvPr>
        <xdr:cNvSpPr/>
      </xdr:nvSpPr>
      <xdr:spPr>
        <a:xfrm>
          <a:off x="1079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60416</xdr:rowOff>
    </xdr:from>
    <xdr:to>
      <xdr:col>10</xdr:col>
      <xdr:colOff>114300</xdr:colOff>
      <xdr:row>59</xdr:row>
      <xdr:rowOff>137160</xdr:rowOff>
    </xdr:to>
    <xdr:cxnSp macro="">
      <xdr:nvCxnSpPr>
        <xdr:cNvPr id="193" name="直線コネクタ 192">
          <a:extLst>
            <a:ext uri="{FF2B5EF4-FFF2-40B4-BE49-F238E27FC236}">
              <a16:creationId xmlns:a16="http://schemas.microsoft.com/office/drawing/2014/main" id="{6DAF1455-9AB9-40F4-9E3D-C2CFBAE08C96}"/>
            </a:ext>
          </a:extLst>
        </xdr:cNvPr>
        <xdr:cNvCxnSpPr/>
      </xdr:nvCxnSpPr>
      <xdr:spPr>
        <a:xfrm>
          <a:off x="1130300" y="1017596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4" name="n_1mainValue【体育館・プール】&#10;有形固定資産減価償却率">
          <a:extLst>
            <a:ext uri="{FF2B5EF4-FFF2-40B4-BE49-F238E27FC236}">
              <a16:creationId xmlns:a16="http://schemas.microsoft.com/office/drawing/2014/main" id="{10712102-F9DB-4078-A3D2-EAFBBD36954B}"/>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195" name="n_2mainValue【体育館・プール】&#10;有形固定資産減価償却率">
          <a:extLst>
            <a:ext uri="{FF2B5EF4-FFF2-40B4-BE49-F238E27FC236}">
              <a16:creationId xmlns:a16="http://schemas.microsoft.com/office/drawing/2014/main" id="{5CE8C442-FAF4-482F-9A1F-B562EB4AB1FE}"/>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6" name="n_3mainValue【体育館・プール】&#10;有形固定資産減価償却率">
          <a:extLst>
            <a:ext uri="{FF2B5EF4-FFF2-40B4-BE49-F238E27FC236}">
              <a16:creationId xmlns:a16="http://schemas.microsoft.com/office/drawing/2014/main" id="{149CC9A8-FBF8-4747-9C21-7F308613DAB6}"/>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127743</xdr:rowOff>
    </xdr:from>
    <xdr:ext cx="405111" cy="259045"/>
    <xdr:sp macro="" textlink="">
      <xdr:nvSpPr>
        <xdr:cNvPr id="197" name="n_4mainValue【体育館・プール】&#10;有形固定資産減価償却率">
          <a:extLst>
            <a:ext uri="{FF2B5EF4-FFF2-40B4-BE49-F238E27FC236}">
              <a16:creationId xmlns:a16="http://schemas.microsoft.com/office/drawing/2014/main" id="{DA420317-09FC-4D98-BE0D-0CDB4E5CB5CA}"/>
            </a:ext>
          </a:extLst>
        </xdr:cNvPr>
        <xdr:cNvSpPr txBox="1"/>
      </xdr:nvSpPr>
      <xdr:spPr>
        <a:xfrm>
          <a:off x="927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7607B5-4A2E-4E72-89C7-9494EF1150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82C83AD2-F722-4308-8013-1C781EAD6DA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D27E937B-5102-408B-AD9D-A413426E67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705F6705-BDE6-40F8-A5C5-3A2A6926CD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C16BC11-B4E2-4482-86EE-FD99A27FFC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FFB3E422-C374-4BC3-A0DB-9A5F06C9CD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5A6D5B72-A39C-4631-BA11-5169A78927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3C352856-F77B-4E4A-9C7F-24D7C2E47B5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499081AC-DEC0-4377-ADCB-152FF5ACC65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6BEB3939-F64F-4A83-8723-B9CBA5E5D2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8" name="直線コネクタ 207">
          <a:extLst>
            <a:ext uri="{FF2B5EF4-FFF2-40B4-BE49-F238E27FC236}">
              <a16:creationId xmlns:a16="http://schemas.microsoft.com/office/drawing/2014/main" id="{9A0C3E8E-5F80-43E7-A751-C7E84A82E3CE}"/>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9" name="テキスト ボックス 208">
          <a:extLst>
            <a:ext uri="{FF2B5EF4-FFF2-40B4-BE49-F238E27FC236}">
              <a16:creationId xmlns:a16="http://schemas.microsoft.com/office/drawing/2014/main" id="{514C5FE7-1D68-4489-B125-60B4C6CA9BE4}"/>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669CFB3C-E4A1-4B42-9C8C-DAAB898F093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855AD426-DEE9-49A5-BF58-37D7349AC6E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2" name="直線コネクタ 211">
          <a:extLst>
            <a:ext uri="{FF2B5EF4-FFF2-40B4-BE49-F238E27FC236}">
              <a16:creationId xmlns:a16="http://schemas.microsoft.com/office/drawing/2014/main" id="{DA7FB459-9AE7-44F4-A15F-874803C1778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3" name="テキスト ボックス 212">
          <a:extLst>
            <a:ext uri="{FF2B5EF4-FFF2-40B4-BE49-F238E27FC236}">
              <a16:creationId xmlns:a16="http://schemas.microsoft.com/office/drawing/2014/main" id="{C4FC7FE7-198D-4740-AACA-D381CB706C75}"/>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CF806BA1-D9E0-4E36-A292-0A8C4FF80E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CE76C1F9-8E68-4E64-AF4B-B04C430D4F1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69551C7A-FC55-4966-9C4B-43599FC4F0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7" name="直線コネクタ 216">
          <a:extLst>
            <a:ext uri="{FF2B5EF4-FFF2-40B4-BE49-F238E27FC236}">
              <a16:creationId xmlns:a16="http://schemas.microsoft.com/office/drawing/2014/main" id="{AAF6625D-0483-476D-B644-3E163A56F8A8}"/>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8" name="【体育館・プール】&#10;一人当たり面積最小値テキスト">
          <a:extLst>
            <a:ext uri="{FF2B5EF4-FFF2-40B4-BE49-F238E27FC236}">
              <a16:creationId xmlns:a16="http://schemas.microsoft.com/office/drawing/2014/main" id="{1BE5A041-3503-492F-823D-09493B1D0E69}"/>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9" name="直線コネクタ 218">
          <a:extLst>
            <a:ext uri="{FF2B5EF4-FFF2-40B4-BE49-F238E27FC236}">
              <a16:creationId xmlns:a16="http://schemas.microsoft.com/office/drawing/2014/main" id="{43B8B5BB-2585-4F4B-A708-4B93465FAA96}"/>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0" name="【体育館・プール】&#10;一人当たり面積最大値テキスト">
          <a:extLst>
            <a:ext uri="{FF2B5EF4-FFF2-40B4-BE49-F238E27FC236}">
              <a16:creationId xmlns:a16="http://schemas.microsoft.com/office/drawing/2014/main" id="{222FB23E-D1FF-46B8-AE01-823270C8FB01}"/>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1" name="直線コネクタ 220">
          <a:extLst>
            <a:ext uri="{FF2B5EF4-FFF2-40B4-BE49-F238E27FC236}">
              <a16:creationId xmlns:a16="http://schemas.microsoft.com/office/drawing/2014/main" id="{75693617-1DD5-415E-BE7C-6726FACA1A01}"/>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22" name="【体育館・プール】&#10;一人当たり面積平均値テキスト">
          <a:extLst>
            <a:ext uri="{FF2B5EF4-FFF2-40B4-BE49-F238E27FC236}">
              <a16:creationId xmlns:a16="http://schemas.microsoft.com/office/drawing/2014/main" id="{FC14C374-68CE-4E25-8ACB-9BEFB7856FE6}"/>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23" name="フローチャート: 判断 222">
          <a:extLst>
            <a:ext uri="{FF2B5EF4-FFF2-40B4-BE49-F238E27FC236}">
              <a16:creationId xmlns:a16="http://schemas.microsoft.com/office/drawing/2014/main" id="{0E72C2F0-1509-449A-8511-94F5308089B8}"/>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4" name="フローチャート: 判断 223">
          <a:extLst>
            <a:ext uri="{FF2B5EF4-FFF2-40B4-BE49-F238E27FC236}">
              <a16:creationId xmlns:a16="http://schemas.microsoft.com/office/drawing/2014/main" id="{C6C07552-D8C7-47ED-B3DF-F3599C6B735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33608</xdr:rowOff>
    </xdr:from>
    <xdr:ext cx="469744" cy="259045"/>
    <xdr:sp macro="" textlink="">
      <xdr:nvSpPr>
        <xdr:cNvPr id="225" name="n_1aveValue【体育館・プール】&#10;一人当たり面積">
          <a:extLst>
            <a:ext uri="{FF2B5EF4-FFF2-40B4-BE49-F238E27FC236}">
              <a16:creationId xmlns:a16="http://schemas.microsoft.com/office/drawing/2014/main" id="{D59CB0A4-5F3C-4F91-97DA-68716DC8059A}"/>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121793</xdr:rowOff>
    </xdr:from>
    <xdr:to>
      <xdr:col>46</xdr:col>
      <xdr:colOff>38100</xdr:colOff>
      <xdr:row>61</xdr:row>
      <xdr:rowOff>51943</xdr:rowOff>
    </xdr:to>
    <xdr:sp macro="" textlink="">
      <xdr:nvSpPr>
        <xdr:cNvPr id="226" name="フローチャート: 判断 225">
          <a:extLst>
            <a:ext uri="{FF2B5EF4-FFF2-40B4-BE49-F238E27FC236}">
              <a16:creationId xmlns:a16="http://schemas.microsoft.com/office/drawing/2014/main" id="{B7DC67FB-4F7E-4A96-A1C6-62ABA04170BE}"/>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68470</xdr:rowOff>
    </xdr:from>
    <xdr:ext cx="469744" cy="259045"/>
    <xdr:sp macro="" textlink="">
      <xdr:nvSpPr>
        <xdr:cNvPr id="227" name="n_2aveValue【体育館・プール】&#10;一人当たり面積">
          <a:extLst>
            <a:ext uri="{FF2B5EF4-FFF2-40B4-BE49-F238E27FC236}">
              <a16:creationId xmlns:a16="http://schemas.microsoft.com/office/drawing/2014/main" id="{B2965D29-BC8F-4512-998B-1FCE3C124F44}"/>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153797</xdr:rowOff>
    </xdr:from>
    <xdr:to>
      <xdr:col>41</xdr:col>
      <xdr:colOff>101600</xdr:colOff>
      <xdr:row>61</xdr:row>
      <xdr:rowOff>83947</xdr:rowOff>
    </xdr:to>
    <xdr:sp macro="" textlink="">
      <xdr:nvSpPr>
        <xdr:cNvPr id="228" name="フローチャート: 判断 227">
          <a:extLst>
            <a:ext uri="{FF2B5EF4-FFF2-40B4-BE49-F238E27FC236}">
              <a16:creationId xmlns:a16="http://schemas.microsoft.com/office/drawing/2014/main" id="{73F45023-C28C-49A9-9D33-F5F618BFF39F}"/>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75074</xdr:rowOff>
    </xdr:from>
    <xdr:ext cx="469744" cy="259045"/>
    <xdr:sp macro="" textlink="">
      <xdr:nvSpPr>
        <xdr:cNvPr id="229" name="n_3aveValue【体育館・プール】&#10;一人当たり面積">
          <a:extLst>
            <a:ext uri="{FF2B5EF4-FFF2-40B4-BE49-F238E27FC236}">
              <a16:creationId xmlns:a16="http://schemas.microsoft.com/office/drawing/2014/main" id="{E386C50B-86E9-4156-88A5-9B064831CD2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60</xdr:row>
      <xdr:rowOff>147510</xdr:rowOff>
    </xdr:from>
    <xdr:to>
      <xdr:col>36</xdr:col>
      <xdr:colOff>165100</xdr:colOff>
      <xdr:row>61</xdr:row>
      <xdr:rowOff>77660</xdr:rowOff>
    </xdr:to>
    <xdr:sp macro="" textlink="">
      <xdr:nvSpPr>
        <xdr:cNvPr id="230" name="フローチャート: 判断 229">
          <a:extLst>
            <a:ext uri="{FF2B5EF4-FFF2-40B4-BE49-F238E27FC236}">
              <a16:creationId xmlns:a16="http://schemas.microsoft.com/office/drawing/2014/main" id="{5801FFE4-F844-48DB-8B26-361B67EA92D3}"/>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94187</xdr:rowOff>
    </xdr:from>
    <xdr:ext cx="469744" cy="259045"/>
    <xdr:sp macro="" textlink="">
      <xdr:nvSpPr>
        <xdr:cNvPr id="231" name="n_4aveValue【体育館・プール】&#10;一人当たり面積">
          <a:extLst>
            <a:ext uri="{FF2B5EF4-FFF2-40B4-BE49-F238E27FC236}">
              <a16:creationId xmlns:a16="http://schemas.microsoft.com/office/drawing/2014/main" id="{E94A9E42-5523-46C6-8C91-A540F91332E8}"/>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BC8BB40-3582-4F6F-A559-27E5D0FF03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FAA3153-B26A-4E3E-B623-795CA5D8C8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3FECC437-62DB-4A56-B412-8AEF307991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BD8E6BB-739C-4445-A4D6-43586AC84E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AC670F6-A8CF-4A39-A322-AB0728E487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5779</xdr:rowOff>
    </xdr:from>
    <xdr:to>
      <xdr:col>55</xdr:col>
      <xdr:colOff>50800</xdr:colOff>
      <xdr:row>61</xdr:row>
      <xdr:rowOff>107379</xdr:rowOff>
    </xdr:to>
    <xdr:sp macro="" textlink="">
      <xdr:nvSpPr>
        <xdr:cNvPr id="237" name="楕円 236">
          <a:extLst>
            <a:ext uri="{FF2B5EF4-FFF2-40B4-BE49-F238E27FC236}">
              <a16:creationId xmlns:a16="http://schemas.microsoft.com/office/drawing/2014/main" id="{FDA5CD5B-4FB8-4CF4-882B-D7E91B21B6C7}"/>
            </a:ext>
          </a:extLst>
        </xdr:cNvPr>
        <xdr:cNvSpPr/>
      </xdr:nvSpPr>
      <xdr:spPr>
        <a:xfrm>
          <a:off x="10426700" y="104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155656</xdr:rowOff>
    </xdr:from>
    <xdr:ext cx="469744" cy="259045"/>
    <xdr:sp macro="" textlink="">
      <xdr:nvSpPr>
        <xdr:cNvPr id="238" name="【体育館・プール】&#10;一人当たり面積該当値テキスト">
          <a:extLst>
            <a:ext uri="{FF2B5EF4-FFF2-40B4-BE49-F238E27FC236}">
              <a16:creationId xmlns:a16="http://schemas.microsoft.com/office/drawing/2014/main" id="{0C22E15F-CBEF-4229-A1A9-C8C16B6FDEDB}"/>
            </a:ext>
          </a:extLst>
        </xdr:cNvPr>
        <xdr:cNvSpPr txBox="1"/>
      </xdr:nvSpPr>
      <xdr:spPr>
        <a:xfrm>
          <a:off x="10515600" y="1044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12636</xdr:rowOff>
    </xdr:from>
    <xdr:to>
      <xdr:col>50</xdr:col>
      <xdr:colOff>165100</xdr:colOff>
      <xdr:row>61</xdr:row>
      <xdr:rowOff>114236</xdr:rowOff>
    </xdr:to>
    <xdr:sp macro="" textlink="">
      <xdr:nvSpPr>
        <xdr:cNvPr id="239" name="楕円 238">
          <a:extLst>
            <a:ext uri="{FF2B5EF4-FFF2-40B4-BE49-F238E27FC236}">
              <a16:creationId xmlns:a16="http://schemas.microsoft.com/office/drawing/2014/main" id="{ECFC5E42-CF45-4D63-AAC8-7109885FC897}"/>
            </a:ext>
          </a:extLst>
        </xdr:cNvPr>
        <xdr:cNvSpPr/>
      </xdr:nvSpPr>
      <xdr:spPr>
        <a:xfrm>
          <a:off x="9588500" y="104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56579</xdr:rowOff>
    </xdr:from>
    <xdr:to>
      <xdr:col>55</xdr:col>
      <xdr:colOff>0</xdr:colOff>
      <xdr:row>61</xdr:row>
      <xdr:rowOff>63436</xdr:rowOff>
    </xdr:to>
    <xdr:cxnSp macro="">
      <xdr:nvCxnSpPr>
        <xdr:cNvPr id="240" name="直線コネクタ 239">
          <a:extLst>
            <a:ext uri="{FF2B5EF4-FFF2-40B4-BE49-F238E27FC236}">
              <a16:creationId xmlns:a16="http://schemas.microsoft.com/office/drawing/2014/main" id="{3F822B7F-8BEB-4322-8182-7F4701E2D10B}"/>
            </a:ext>
          </a:extLst>
        </xdr:cNvPr>
        <xdr:cNvCxnSpPr/>
      </xdr:nvCxnSpPr>
      <xdr:spPr>
        <a:xfrm flipV="1">
          <a:off x="9639300" y="10515029"/>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94361</xdr:rowOff>
    </xdr:from>
    <xdr:to>
      <xdr:col>46</xdr:col>
      <xdr:colOff>38100</xdr:colOff>
      <xdr:row>62</xdr:row>
      <xdr:rowOff>24511</xdr:rowOff>
    </xdr:to>
    <xdr:sp macro="" textlink="">
      <xdr:nvSpPr>
        <xdr:cNvPr id="241" name="楕円 240">
          <a:extLst>
            <a:ext uri="{FF2B5EF4-FFF2-40B4-BE49-F238E27FC236}">
              <a16:creationId xmlns:a16="http://schemas.microsoft.com/office/drawing/2014/main" id="{4F3774D1-0A17-4E2D-814E-3587CF348DFF}"/>
            </a:ext>
          </a:extLst>
        </xdr:cNvPr>
        <xdr:cNvSpPr/>
      </xdr:nvSpPr>
      <xdr:spPr>
        <a:xfrm>
          <a:off x="8699500" y="105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63436</xdr:rowOff>
    </xdr:from>
    <xdr:to>
      <xdr:col>50</xdr:col>
      <xdr:colOff>114300</xdr:colOff>
      <xdr:row>61</xdr:row>
      <xdr:rowOff>145161</xdr:rowOff>
    </xdr:to>
    <xdr:cxnSp macro="">
      <xdr:nvCxnSpPr>
        <xdr:cNvPr id="242" name="直線コネクタ 241">
          <a:extLst>
            <a:ext uri="{FF2B5EF4-FFF2-40B4-BE49-F238E27FC236}">
              <a16:creationId xmlns:a16="http://schemas.microsoft.com/office/drawing/2014/main" id="{D9A5122D-B3E5-45F8-80D7-DB2B8B50E5EC}"/>
            </a:ext>
          </a:extLst>
        </xdr:cNvPr>
        <xdr:cNvCxnSpPr/>
      </xdr:nvCxnSpPr>
      <xdr:spPr>
        <a:xfrm flipV="1">
          <a:off x="8750300" y="10521886"/>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153797</xdr:rowOff>
    </xdr:from>
    <xdr:to>
      <xdr:col>41</xdr:col>
      <xdr:colOff>101600</xdr:colOff>
      <xdr:row>57</xdr:row>
      <xdr:rowOff>83947</xdr:rowOff>
    </xdr:to>
    <xdr:sp macro="" textlink="">
      <xdr:nvSpPr>
        <xdr:cNvPr id="243" name="楕円 242">
          <a:extLst>
            <a:ext uri="{FF2B5EF4-FFF2-40B4-BE49-F238E27FC236}">
              <a16:creationId xmlns:a16="http://schemas.microsoft.com/office/drawing/2014/main" id="{28D53E75-7F21-4A76-84E4-F25E98496C9E}"/>
            </a:ext>
          </a:extLst>
        </xdr:cNvPr>
        <xdr:cNvSpPr/>
      </xdr:nvSpPr>
      <xdr:spPr>
        <a:xfrm>
          <a:off x="7810500" y="97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33147</xdr:rowOff>
    </xdr:from>
    <xdr:to>
      <xdr:col>45</xdr:col>
      <xdr:colOff>177800</xdr:colOff>
      <xdr:row>61</xdr:row>
      <xdr:rowOff>145161</xdr:rowOff>
    </xdr:to>
    <xdr:cxnSp macro="">
      <xdr:nvCxnSpPr>
        <xdr:cNvPr id="244" name="直線コネクタ 243">
          <a:extLst>
            <a:ext uri="{FF2B5EF4-FFF2-40B4-BE49-F238E27FC236}">
              <a16:creationId xmlns:a16="http://schemas.microsoft.com/office/drawing/2014/main" id="{B7D0DC77-7218-4B49-BAF8-B1BB5EBC04F0}"/>
            </a:ext>
          </a:extLst>
        </xdr:cNvPr>
        <xdr:cNvCxnSpPr/>
      </xdr:nvCxnSpPr>
      <xdr:spPr>
        <a:xfrm>
          <a:off x="7861300" y="9805797"/>
          <a:ext cx="889000" cy="79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102933</xdr:rowOff>
    </xdr:from>
    <xdr:to>
      <xdr:col>36</xdr:col>
      <xdr:colOff>165100</xdr:colOff>
      <xdr:row>62</xdr:row>
      <xdr:rowOff>33083</xdr:rowOff>
    </xdr:to>
    <xdr:sp macro="" textlink="">
      <xdr:nvSpPr>
        <xdr:cNvPr id="245" name="楕円 244">
          <a:extLst>
            <a:ext uri="{FF2B5EF4-FFF2-40B4-BE49-F238E27FC236}">
              <a16:creationId xmlns:a16="http://schemas.microsoft.com/office/drawing/2014/main" id="{2E3095A5-03C5-4C1E-BFE4-C9C80B1E4592}"/>
            </a:ext>
          </a:extLst>
        </xdr:cNvPr>
        <xdr:cNvSpPr/>
      </xdr:nvSpPr>
      <xdr:spPr>
        <a:xfrm>
          <a:off x="6921500" y="105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33147</xdr:rowOff>
    </xdr:from>
    <xdr:to>
      <xdr:col>41</xdr:col>
      <xdr:colOff>50800</xdr:colOff>
      <xdr:row>61</xdr:row>
      <xdr:rowOff>153733</xdr:rowOff>
    </xdr:to>
    <xdr:cxnSp macro="">
      <xdr:nvCxnSpPr>
        <xdr:cNvPr id="246" name="直線コネクタ 245">
          <a:extLst>
            <a:ext uri="{FF2B5EF4-FFF2-40B4-BE49-F238E27FC236}">
              <a16:creationId xmlns:a16="http://schemas.microsoft.com/office/drawing/2014/main" id="{570CB94C-B904-44C3-9E46-1BBAD5518CC3}"/>
            </a:ext>
          </a:extLst>
        </xdr:cNvPr>
        <xdr:cNvCxnSpPr/>
      </xdr:nvCxnSpPr>
      <xdr:spPr>
        <a:xfrm flipV="1">
          <a:off x="6972300" y="9805797"/>
          <a:ext cx="889000" cy="80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105363</xdr:rowOff>
    </xdr:from>
    <xdr:ext cx="469744" cy="259045"/>
    <xdr:sp macro="" textlink="">
      <xdr:nvSpPr>
        <xdr:cNvPr id="247" name="n_1mainValue【体育館・プール】&#10;一人当たり面積">
          <a:extLst>
            <a:ext uri="{FF2B5EF4-FFF2-40B4-BE49-F238E27FC236}">
              <a16:creationId xmlns:a16="http://schemas.microsoft.com/office/drawing/2014/main" id="{66743BF6-F42C-448D-89CB-B6C6F7AF9A87}"/>
            </a:ext>
          </a:extLst>
        </xdr:cNvPr>
        <xdr:cNvSpPr txBox="1"/>
      </xdr:nvSpPr>
      <xdr:spPr>
        <a:xfrm>
          <a:off x="9391727" y="105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15638</xdr:rowOff>
    </xdr:from>
    <xdr:ext cx="469744" cy="259045"/>
    <xdr:sp macro="" textlink="">
      <xdr:nvSpPr>
        <xdr:cNvPr id="248" name="n_2mainValue【体育館・プール】&#10;一人当たり面積">
          <a:extLst>
            <a:ext uri="{FF2B5EF4-FFF2-40B4-BE49-F238E27FC236}">
              <a16:creationId xmlns:a16="http://schemas.microsoft.com/office/drawing/2014/main" id="{39D5D75A-8A6C-45D0-843E-CBB66A605D8A}"/>
            </a:ext>
          </a:extLst>
        </xdr:cNvPr>
        <xdr:cNvSpPr txBox="1"/>
      </xdr:nvSpPr>
      <xdr:spPr>
        <a:xfrm>
          <a:off x="8515427" y="1064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100474</xdr:rowOff>
    </xdr:from>
    <xdr:ext cx="469744" cy="259045"/>
    <xdr:sp macro="" textlink="">
      <xdr:nvSpPr>
        <xdr:cNvPr id="249" name="n_3mainValue【体育館・プール】&#10;一人当たり面積">
          <a:extLst>
            <a:ext uri="{FF2B5EF4-FFF2-40B4-BE49-F238E27FC236}">
              <a16:creationId xmlns:a16="http://schemas.microsoft.com/office/drawing/2014/main" id="{6DC5778C-59F9-4B4A-8917-23D67F6D5B27}"/>
            </a:ext>
          </a:extLst>
        </xdr:cNvPr>
        <xdr:cNvSpPr txBox="1"/>
      </xdr:nvSpPr>
      <xdr:spPr>
        <a:xfrm>
          <a:off x="7626427" y="953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24210</xdr:rowOff>
    </xdr:from>
    <xdr:ext cx="469744" cy="259045"/>
    <xdr:sp macro="" textlink="">
      <xdr:nvSpPr>
        <xdr:cNvPr id="250" name="n_4mainValue【体育館・プール】&#10;一人当たり面積">
          <a:extLst>
            <a:ext uri="{FF2B5EF4-FFF2-40B4-BE49-F238E27FC236}">
              <a16:creationId xmlns:a16="http://schemas.microsoft.com/office/drawing/2014/main" id="{17D98E71-7A1F-41D7-81A0-16E339C3AD84}"/>
            </a:ext>
          </a:extLst>
        </xdr:cNvPr>
        <xdr:cNvSpPr txBox="1"/>
      </xdr:nvSpPr>
      <xdr:spPr>
        <a:xfrm>
          <a:off x="6737427" y="1065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C9C8A343-885A-45AE-BA61-F055C7AF39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27CF0921-3EF8-4158-A43B-78D018F1C6E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1A936569-EBFF-48B5-8CAF-D8F13776B6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751168FF-F0AE-4838-8A96-9F6A441177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E2634A49-2302-40F0-814D-40F2E25454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638B2AA2-40DD-4438-811B-37C5708CC07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5B2A2D26-3B83-45D8-BAAD-7FAAB07C82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F1979158-9C69-4501-9111-E8B8210BF45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6B892B97-1E8B-44E4-B6A0-823EC1B9C98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81AE18AE-E39D-4A9D-B630-3BC8FA487C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32D98909-5F13-4AB6-B253-CEB7EA18B5D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C14E343F-779D-4D99-A9C3-04C37DD9265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38310E4D-8C03-4D11-B4B8-1EF9566E5A9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2FF0702C-FCD8-4A12-9FC6-D97D371418C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13C13642-1D67-46DE-992F-1CC9EAADCE0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6278128B-7534-40D5-8C77-202DB34579A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03C8B99D-1F10-420A-98C8-20DE26C7B16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710A8DC7-77B5-475C-B84F-2387DA0EA74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02E96DA9-5A88-4EF3-9FD4-23792A416B8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3837BF2E-3329-447B-BB30-45061EE18AD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74A78528-2607-4569-B151-66336F97DD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B3C087E9-AA78-4133-8DDA-414ED526997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BCC1EB95-6119-44DA-863A-9814A8DC8E3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B039A5E-215C-4282-830E-E0D50BD6E53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D84E8D7C-CA5D-455F-8AE8-ED6FE1FD4C3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B25A68C2-7B2D-4A57-8635-033923BEB922}"/>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福祉施設】&#10;有形固定資産減価償却率最小値テキスト">
          <a:extLst>
            <a:ext uri="{FF2B5EF4-FFF2-40B4-BE49-F238E27FC236}">
              <a16:creationId xmlns:a16="http://schemas.microsoft.com/office/drawing/2014/main" id="{EE56E212-8D86-423D-BE87-5611C29AC16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DDF9B04E-4C4F-4E8D-AF4F-0A61998881F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79" name="【福祉施設】&#10;有形固定資産減価償却率最大値テキスト">
          <a:extLst>
            <a:ext uri="{FF2B5EF4-FFF2-40B4-BE49-F238E27FC236}">
              <a16:creationId xmlns:a16="http://schemas.microsoft.com/office/drawing/2014/main" id="{E1300852-72BC-43AF-A594-F96F187BB807}"/>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0" name="直線コネクタ 279">
          <a:extLst>
            <a:ext uri="{FF2B5EF4-FFF2-40B4-BE49-F238E27FC236}">
              <a16:creationId xmlns:a16="http://schemas.microsoft.com/office/drawing/2014/main" id="{14610FCA-FA61-47AF-85AA-DAD882DE79D6}"/>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DBF6C82E-4FE5-49F7-8162-89F4FD4871BC}"/>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82" name="フローチャート: 判断 281">
          <a:extLst>
            <a:ext uri="{FF2B5EF4-FFF2-40B4-BE49-F238E27FC236}">
              <a16:creationId xmlns:a16="http://schemas.microsoft.com/office/drawing/2014/main" id="{DA11D292-E0B1-49A6-9AA3-FFE90DFF6DE4}"/>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83" name="フローチャート: 判断 282">
          <a:extLst>
            <a:ext uri="{FF2B5EF4-FFF2-40B4-BE49-F238E27FC236}">
              <a16:creationId xmlns:a16="http://schemas.microsoft.com/office/drawing/2014/main" id="{B1353906-F190-4B86-8637-E9A2CE646D63}"/>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84200</xdr:rowOff>
    </xdr:from>
    <xdr:ext cx="405111" cy="259045"/>
    <xdr:sp macro="" textlink="">
      <xdr:nvSpPr>
        <xdr:cNvPr id="284" name="n_1aveValue【福祉施設】&#10;有形固定資産減価償却率">
          <a:extLst>
            <a:ext uri="{FF2B5EF4-FFF2-40B4-BE49-F238E27FC236}">
              <a16:creationId xmlns:a16="http://schemas.microsoft.com/office/drawing/2014/main" id="{AF9C1D15-6B40-4A83-9E5F-48BB4EA1F507}"/>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130992</xdr:rowOff>
    </xdr:from>
    <xdr:to>
      <xdr:col>15</xdr:col>
      <xdr:colOff>101600</xdr:colOff>
      <xdr:row>82</xdr:row>
      <xdr:rowOff>61142</xdr:rowOff>
    </xdr:to>
    <xdr:sp macro="" textlink="">
      <xdr:nvSpPr>
        <xdr:cNvPr id="285" name="フローチャート: 判断 284">
          <a:extLst>
            <a:ext uri="{FF2B5EF4-FFF2-40B4-BE49-F238E27FC236}">
              <a16:creationId xmlns:a16="http://schemas.microsoft.com/office/drawing/2014/main" id="{87DBEE60-6132-4F38-A8F1-F3678EF15586}"/>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77669</xdr:rowOff>
    </xdr:from>
    <xdr:ext cx="405111" cy="259045"/>
    <xdr:sp macro="" textlink="">
      <xdr:nvSpPr>
        <xdr:cNvPr id="286" name="n_2aveValue【福祉施設】&#10;有形固定資産減価償却率">
          <a:extLst>
            <a:ext uri="{FF2B5EF4-FFF2-40B4-BE49-F238E27FC236}">
              <a16:creationId xmlns:a16="http://schemas.microsoft.com/office/drawing/2014/main" id="{021DDCE1-B3A4-4E1E-8933-ADECD96FCEC9}"/>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155484</xdr:rowOff>
    </xdr:from>
    <xdr:to>
      <xdr:col>10</xdr:col>
      <xdr:colOff>165100</xdr:colOff>
      <xdr:row>82</xdr:row>
      <xdr:rowOff>85634</xdr:rowOff>
    </xdr:to>
    <xdr:sp macro="" textlink="">
      <xdr:nvSpPr>
        <xdr:cNvPr id="287" name="フローチャート: 判断 286">
          <a:extLst>
            <a:ext uri="{FF2B5EF4-FFF2-40B4-BE49-F238E27FC236}">
              <a16:creationId xmlns:a16="http://schemas.microsoft.com/office/drawing/2014/main" id="{90487F46-80BB-42B0-8134-DE45B229CC6A}"/>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102161</xdr:rowOff>
    </xdr:from>
    <xdr:ext cx="405111" cy="259045"/>
    <xdr:sp macro="" textlink="">
      <xdr:nvSpPr>
        <xdr:cNvPr id="288" name="n_3aveValue【福祉施設】&#10;有形固定資産減価償却率">
          <a:extLst>
            <a:ext uri="{FF2B5EF4-FFF2-40B4-BE49-F238E27FC236}">
              <a16:creationId xmlns:a16="http://schemas.microsoft.com/office/drawing/2014/main" id="{2BEE1F55-EF76-4D7D-A567-21AD90B751C8}"/>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29755</xdr:rowOff>
    </xdr:from>
    <xdr:to>
      <xdr:col>6</xdr:col>
      <xdr:colOff>38100</xdr:colOff>
      <xdr:row>82</xdr:row>
      <xdr:rowOff>131355</xdr:rowOff>
    </xdr:to>
    <xdr:sp macro="" textlink="">
      <xdr:nvSpPr>
        <xdr:cNvPr id="289" name="フローチャート: 判断 288">
          <a:extLst>
            <a:ext uri="{FF2B5EF4-FFF2-40B4-BE49-F238E27FC236}">
              <a16:creationId xmlns:a16="http://schemas.microsoft.com/office/drawing/2014/main" id="{B6DCC59F-BD42-448D-9873-11C8D8F5D32C}"/>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82</xdr:row>
      <xdr:rowOff>122482</xdr:rowOff>
    </xdr:from>
    <xdr:ext cx="405111" cy="259045"/>
    <xdr:sp macro="" textlink="">
      <xdr:nvSpPr>
        <xdr:cNvPr id="290" name="n_4aveValue【福祉施設】&#10;有形固定資産減価償却率">
          <a:extLst>
            <a:ext uri="{FF2B5EF4-FFF2-40B4-BE49-F238E27FC236}">
              <a16:creationId xmlns:a16="http://schemas.microsoft.com/office/drawing/2014/main" id="{6E568277-10F8-4FBD-8A36-105EB3314DFC}"/>
            </a:ext>
          </a:extLst>
        </xdr:cNvPr>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E1A0320-79FB-46BD-B10D-59087FC721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E47F293-7AC0-49F3-946B-E201EEC4A42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64488E8-7CBB-4788-BFC3-43C875B611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243DFDB-5A64-4D5E-86BD-ED80553F72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129DE2D-4C87-4148-8EC6-5D6EC0EA8D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24856</xdr:rowOff>
    </xdr:from>
    <xdr:to>
      <xdr:col>6</xdr:col>
      <xdr:colOff>38100</xdr:colOff>
      <xdr:row>81</xdr:row>
      <xdr:rowOff>126456</xdr:rowOff>
    </xdr:to>
    <xdr:sp macro="" textlink="">
      <xdr:nvSpPr>
        <xdr:cNvPr id="296" name="楕円 295">
          <a:extLst>
            <a:ext uri="{FF2B5EF4-FFF2-40B4-BE49-F238E27FC236}">
              <a16:creationId xmlns:a16="http://schemas.microsoft.com/office/drawing/2014/main" id="{EEFCC302-095F-499B-8C70-C9AC0F4BB0EF}"/>
            </a:ext>
          </a:extLst>
        </xdr:cNvPr>
        <xdr:cNvSpPr/>
      </xdr:nvSpPr>
      <xdr:spPr>
        <a:xfrm>
          <a:off x="1079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142983</xdr:rowOff>
    </xdr:from>
    <xdr:ext cx="405111" cy="259045"/>
    <xdr:sp macro="" textlink="">
      <xdr:nvSpPr>
        <xdr:cNvPr id="297" name="n_4mainValue【福祉施設】&#10;有形固定資産減価償却率">
          <a:extLst>
            <a:ext uri="{FF2B5EF4-FFF2-40B4-BE49-F238E27FC236}">
              <a16:creationId xmlns:a16="http://schemas.microsoft.com/office/drawing/2014/main" id="{3715592E-ABAA-4114-8B0A-F942D94853D9}"/>
            </a:ext>
          </a:extLst>
        </xdr:cNvPr>
        <xdr:cNvSpPr txBox="1"/>
      </xdr:nvSpPr>
      <xdr:spPr>
        <a:xfrm>
          <a:off x="927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5F0D9D05-1BF4-45E8-8F2D-A670E729A3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7D4D5F2E-E0ED-4FE4-944A-55F11C1D6D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E74E7794-042B-46CB-BEE4-D500098B93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145B2BB7-6B04-4F51-A4BE-51684555308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AE7CA4FC-9281-4202-89A4-8B6D67F1EB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9FD726F9-A02D-45E9-9FCF-64A2515EDC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51D7FC9C-928F-4914-BF2A-7BD9E75EA06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F8896C-1318-46F0-A704-CA680D0767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776A34A4-A009-486B-B08B-DC764ADC1E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1E323E14-E415-40AB-8342-A5865E02227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a:extLst>
            <a:ext uri="{FF2B5EF4-FFF2-40B4-BE49-F238E27FC236}">
              <a16:creationId xmlns:a16="http://schemas.microsoft.com/office/drawing/2014/main" id="{A482708F-3E69-4C39-8BEC-D8DA471ED63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a:extLst>
            <a:ext uri="{FF2B5EF4-FFF2-40B4-BE49-F238E27FC236}">
              <a16:creationId xmlns:a16="http://schemas.microsoft.com/office/drawing/2014/main" id="{E1257DC2-A60B-4282-8DBC-72286F9D358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a:extLst>
            <a:ext uri="{FF2B5EF4-FFF2-40B4-BE49-F238E27FC236}">
              <a16:creationId xmlns:a16="http://schemas.microsoft.com/office/drawing/2014/main" id="{A24A85FD-C4EE-4D66-9A0C-5BA87959917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a:extLst>
            <a:ext uri="{FF2B5EF4-FFF2-40B4-BE49-F238E27FC236}">
              <a16:creationId xmlns:a16="http://schemas.microsoft.com/office/drawing/2014/main" id="{BAE294D3-F6E7-462E-BEC7-5DE8F265A7E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a:extLst>
            <a:ext uri="{FF2B5EF4-FFF2-40B4-BE49-F238E27FC236}">
              <a16:creationId xmlns:a16="http://schemas.microsoft.com/office/drawing/2014/main" id="{AA28A8F9-C8D4-4584-82AA-1689E839721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a:extLst>
            <a:ext uri="{FF2B5EF4-FFF2-40B4-BE49-F238E27FC236}">
              <a16:creationId xmlns:a16="http://schemas.microsoft.com/office/drawing/2014/main" id="{4BE178C0-96EA-4927-A2B2-7A6E4863CE0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a:extLst>
            <a:ext uri="{FF2B5EF4-FFF2-40B4-BE49-F238E27FC236}">
              <a16:creationId xmlns:a16="http://schemas.microsoft.com/office/drawing/2014/main" id="{77DCF9E8-9ED3-4FC8-8666-FBBFB6624E7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a:extLst>
            <a:ext uri="{FF2B5EF4-FFF2-40B4-BE49-F238E27FC236}">
              <a16:creationId xmlns:a16="http://schemas.microsoft.com/office/drawing/2014/main" id="{716D2DD5-EAA0-4471-B328-E22618D94EC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A5169C87-C4AC-4FF8-BA36-60B4ABF396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C9025A4E-9081-4DDF-9C0E-A9AB96A221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a:extLst>
            <a:ext uri="{FF2B5EF4-FFF2-40B4-BE49-F238E27FC236}">
              <a16:creationId xmlns:a16="http://schemas.microsoft.com/office/drawing/2014/main" id="{BA02943F-5023-412E-9C86-834B6C6B6BE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19" name="直線コネクタ 318">
          <a:extLst>
            <a:ext uri="{FF2B5EF4-FFF2-40B4-BE49-F238E27FC236}">
              <a16:creationId xmlns:a16="http://schemas.microsoft.com/office/drawing/2014/main" id="{1B9CCD90-B004-4123-981F-1B1C73544F0F}"/>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福祉施設】&#10;一人当たり面積最小値テキスト">
          <a:extLst>
            <a:ext uri="{FF2B5EF4-FFF2-40B4-BE49-F238E27FC236}">
              <a16:creationId xmlns:a16="http://schemas.microsoft.com/office/drawing/2014/main" id="{12A2DAB7-CC21-4C38-B5D2-4F15294DFC1F}"/>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a:extLst>
            <a:ext uri="{FF2B5EF4-FFF2-40B4-BE49-F238E27FC236}">
              <a16:creationId xmlns:a16="http://schemas.microsoft.com/office/drawing/2014/main" id="{7A5B450A-5511-478F-B3C3-8922B29CF4EA}"/>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22" name="【福祉施設】&#10;一人当たり面積最大値テキスト">
          <a:extLst>
            <a:ext uri="{FF2B5EF4-FFF2-40B4-BE49-F238E27FC236}">
              <a16:creationId xmlns:a16="http://schemas.microsoft.com/office/drawing/2014/main" id="{B617FD47-3F41-48E9-9E36-8E3A5F8C640F}"/>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23" name="直線コネクタ 322">
          <a:extLst>
            <a:ext uri="{FF2B5EF4-FFF2-40B4-BE49-F238E27FC236}">
              <a16:creationId xmlns:a16="http://schemas.microsoft.com/office/drawing/2014/main" id="{05E76391-D782-40F0-AE47-D5F72AD9BD14}"/>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24" name="【福祉施設】&#10;一人当たり面積平均値テキスト">
          <a:extLst>
            <a:ext uri="{FF2B5EF4-FFF2-40B4-BE49-F238E27FC236}">
              <a16:creationId xmlns:a16="http://schemas.microsoft.com/office/drawing/2014/main" id="{0D8A6EBB-ED7B-434E-9308-C8D7A86401E4}"/>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25" name="フローチャート: 判断 324">
          <a:extLst>
            <a:ext uri="{FF2B5EF4-FFF2-40B4-BE49-F238E27FC236}">
              <a16:creationId xmlns:a16="http://schemas.microsoft.com/office/drawing/2014/main" id="{CAC5DFC3-14F6-4F85-9DE4-11798035E7CD}"/>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26" name="フローチャート: 判断 325">
          <a:extLst>
            <a:ext uri="{FF2B5EF4-FFF2-40B4-BE49-F238E27FC236}">
              <a16:creationId xmlns:a16="http://schemas.microsoft.com/office/drawing/2014/main" id="{E3543C48-F038-4242-8B6D-CC9286DF954A}"/>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94454</xdr:rowOff>
    </xdr:from>
    <xdr:ext cx="469744" cy="259045"/>
    <xdr:sp macro="" textlink="">
      <xdr:nvSpPr>
        <xdr:cNvPr id="327" name="n_1aveValue【福祉施設】&#10;一人当たり面積">
          <a:extLst>
            <a:ext uri="{FF2B5EF4-FFF2-40B4-BE49-F238E27FC236}">
              <a16:creationId xmlns:a16="http://schemas.microsoft.com/office/drawing/2014/main" id="{F9C2A014-96E0-4B2F-A35D-2A3AD0D5720F}"/>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164236</xdr:rowOff>
    </xdr:from>
    <xdr:to>
      <xdr:col>46</xdr:col>
      <xdr:colOff>38100</xdr:colOff>
      <xdr:row>85</xdr:row>
      <xdr:rowOff>94386</xdr:rowOff>
    </xdr:to>
    <xdr:sp macro="" textlink="">
      <xdr:nvSpPr>
        <xdr:cNvPr id="328" name="フローチャート: 判断 327">
          <a:extLst>
            <a:ext uri="{FF2B5EF4-FFF2-40B4-BE49-F238E27FC236}">
              <a16:creationId xmlns:a16="http://schemas.microsoft.com/office/drawing/2014/main" id="{8B85ABF6-6500-46D6-B8F1-3266C935DE27}"/>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110913</xdr:rowOff>
    </xdr:from>
    <xdr:ext cx="469744" cy="259045"/>
    <xdr:sp macro="" textlink="">
      <xdr:nvSpPr>
        <xdr:cNvPr id="329" name="n_2aveValue【福祉施設】&#10;一人当たり面積">
          <a:extLst>
            <a:ext uri="{FF2B5EF4-FFF2-40B4-BE49-F238E27FC236}">
              <a16:creationId xmlns:a16="http://schemas.microsoft.com/office/drawing/2014/main" id="{967D7682-D3C1-4A31-BF9C-957ED2570312}"/>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4217</xdr:rowOff>
    </xdr:from>
    <xdr:to>
      <xdr:col>41</xdr:col>
      <xdr:colOff>101600</xdr:colOff>
      <xdr:row>85</xdr:row>
      <xdr:rowOff>105817</xdr:rowOff>
    </xdr:to>
    <xdr:sp macro="" textlink="">
      <xdr:nvSpPr>
        <xdr:cNvPr id="330" name="フローチャート: 判断 329">
          <a:extLst>
            <a:ext uri="{FF2B5EF4-FFF2-40B4-BE49-F238E27FC236}">
              <a16:creationId xmlns:a16="http://schemas.microsoft.com/office/drawing/2014/main" id="{3BC2D319-A48B-420B-A4E6-FB217B75F25D}"/>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122344</xdr:rowOff>
    </xdr:from>
    <xdr:ext cx="469744" cy="259045"/>
    <xdr:sp macro="" textlink="">
      <xdr:nvSpPr>
        <xdr:cNvPr id="331" name="n_3aveValue【福祉施設】&#10;一人当たり面積">
          <a:extLst>
            <a:ext uri="{FF2B5EF4-FFF2-40B4-BE49-F238E27FC236}">
              <a16:creationId xmlns:a16="http://schemas.microsoft.com/office/drawing/2014/main" id="{94FD566D-1E6B-4938-BA0B-6283B8409353}"/>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155550</xdr:rowOff>
    </xdr:from>
    <xdr:to>
      <xdr:col>36</xdr:col>
      <xdr:colOff>165100</xdr:colOff>
      <xdr:row>85</xdr:row>
      <xdr:rowOff>85700</xdr:rowOff>
    </xdr:to>
    <xdr:sp macro="" textlink="">
      <xdr:nvSpPr>
        <xdr:cNvPr id="332" name="フローチャート: 判断 331">
          <a:extLst>
            <a:ext uri="{FF2B5EF4-FFF2-40B4-BE49-F238E27FC236}">
              <a16:creationId xmlns:a16="http://schemas.microsoft.com/office/drawing/2014/main" id="{A7C8473E-B597-4F99-988A-E3C3CFF9B4DD}"/>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85</xdr:row>
      <xdr:rowOff>76827</xdr:rowOff>
    </xdr:from>
    <xdr:ext cx="469744" cy="259045"/>
    <xdr:sp macro="" textlink="">
      <xdr:nvSpPr>
        <xdr:cNvPr id="333" name="n_4aveValue【福祉施設】&#10;一人当たり面積">
          <a:extLst>
            <a:ext uri="{FF2B5EF4-FFF2-40B4-BE49-F238E27FC236}">
              <a16:creationId xmlns:a16="http://schemas.microsoft.com/office/drawing/2014/main" id="{9BB1DF3D-383B-4E3E-8522-FD9880A955D3}"/>
            </a:ext>
          </a:extLst>
        </xdr:cNvPr>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3D8DAC17-1277-4F74-8AB6-8BFCAF784EB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DA25F622-B98B-43E1-B8D5-6FDD710066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F5BDC4E-0E70-434B-83C4-541BC2E25B8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B8A1576B-D601-4AB1-92EA-404C577052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0934737-9016-4AE9-94E4-09CA00972D1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130860</xdr:rowOff>
    </xdr:from>
    <xdr:to>
      <xdr:col>36</xdr:col>
      <xdr:colOff>165100</xdr:colOff>
      <xdr:row>85</xdr:row>
      <xdr:rowOff>61010</xdr:rowOff>
    </xdr:to>
    <xdr:sp macro="" textlink="">
      <xdr:nvSpPr>
        <xdr:cNvPr id="339" name="楕円 338">
          <a:extLst>
            <a:ext uri="{FF2B5EF4-FFF2-40B4-BE49-F238E27FC236}">
              <a16:creationId xmlns:a16="http://schemas.microsoft.com/office/drawing/2014/main" id="{8B8D3672-6A0A-45A6-A9C4-CFE7BC0A9A19}"/>
            </a:ext>
          </a:extLst>
        </xdr:cNvPr>
        <xdr:cNvSpPr/>
      </xdr:nvSpPr>
      <xdr:spPr>
        <a:xfrm>
          <a:off x="6921500" y="14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77537</xdr:rowOff>
    </xdr:from>
    <xdr:ext cx="469744" cy="259045"/>
    <xdr:sp macro="" textlink="">
      <xdr:nvSpPr>
        <xdr:cNvPr id="340" name="n_4mainValue【福祉施設】&#10;一人当たり面積">
          <a:extLst>
            <a:ext uri="{FF2B5EF4-FFF2-40B4-BE49-F238E27FC236}">
              <a16:creationId xmlns:a16="http://schemas.microsoft.com/office/drawing/2014/main" id="{311F02B5-7FB2-4488-89FC-FBA1696C6255}"/>
            </a:ext>
          </a:extLst>
        </xdr:cNvPr>
        <xdr:cNvSpPr txBox="1"/>
      </xdr:nvSpPr>
      <xdr:spPr>
        <a:xfrm>
          <a:off x="6737427" y="1430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6BCC12F7-655D-43D1-ABF8-3F3A1889FE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57E28292-DB40-4AC4-9553-F876FCFAB98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29ADB5AE-1434-41E1-BF3A-35E108EB57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2F8BFBE1-C22A-48EA-8484-E50E9A718D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FBCF252D-266C-4A3E-954A-B73D6F0105E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457E76F1-8CCD-40A9-9C02-E3FC571527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F0ECA0A5-B35E-4709-9019-E75D79C4FA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254A8C41-2BEF-494C-9503-D303FFAB3F4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A2A96535-5057-4FB7-8E86-4794351A7E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B54039B1-14A1-4FFB-AAE9-037C676B1B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DD1DAE86-CAD2-47B1-AEFE-CFE9AC1CE99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03F34E9B-46E1-4E2B-9BA0-9D57E92561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B05A297D-ABBE-4590-870D-5AFC5F3C31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7A7EE13E-4F28-4285-9874-5B977BDED1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82EFD235-9092-4819-BE0A-A213C8A130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F7B5425C-B4B4-44E3-AAAF-338628B4B59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7A5D0F00-2692-4D73-8378-3F9F88BA2B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CB09F668-C04D-445D-8E98-6A04016A78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75A8AD57-85DC-4C7F-AB8C-4A68B23868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F724EBE2-747C-48D5-BF65-00CD2ABCCB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3CEE64A2-74A1-4A58-8961-1C49BAC8F7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1619B5F9-D432-446A-97ED-F7A63BBB65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20E189D2-850A-4731-AA54-0430858AB3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E47EF13D-8661-45BB-8D01-DCE742C064A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79ED9710-BB7A-4C9D-A795-EDDE00984F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AC670302-92ED-48CB-8A68-175C8DF15C6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a:extLst>
            <a:ext uri="{FF2B5EF4-FFF2-40B4-BE49-F238E27FC236}">
              <a16:creationId xmlns:a16="http://schemas.microsoft.com/office/drawing/2014/main" id="{977D5693-07DC-4508-A938-883BF378E30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a:extLst>
            <a:ext uri="{FF2B5EF4-FFF2-40B4-BE49-F238E27FC236}">
              <a16:creationId xmlns:a16="http://schemas.microsoft.com/office/drawing/2014/main" id="{897DD816-3885-4BDB-B3FA-3FDA3DB95F5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9" name="テキスト ボックス 368">
          <a:extLst>
            <a:ext uri="{FF2B5EF4-FFF2-40B4-BE49-F238E27FC236}">
              <a16:creationId xmlns:a16="http://schemas.microsoft.com/office/drawing/2014/main" id="{888DD39A-5A23-44F0-84B4-95CDBB1FE26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a:extLst>
            <a:ext uri="{FF2B5EF4-FFF2-40B4-BE49-F238E27FC236}">
              <a16:creationId xmlns:a16="http://schemas.microsoft.com/office/drawing/2014/main" id="{9C8589B8-BFD1-4056-8008-52046EE45DE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a:extLst>
            <a:ext uri="{FF2B5EF4-FFF2-40B4-BE49-F238E27FC236}">
              <a16:creationId xmlns:a16="http://schemas.microsoft.com/office/drawing/2014/main" id="{3E8C982D-9286-4DF5-BAA9-D8C7F6FC63B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a:extLst>
            <a:ext uri="{FF2B5EF4-FFF2-40B4-BE49-F238E27FC236}">
              <a16:creationId xmlns:a16="http://schemas.microsoft.com/office/drawing/2014/main" id="{0F7D363B-4691-4A4D-9291-D6BC95C2611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a:extLst>
            <a:ext uri="{FF2B5EF4-FFF2-40B4-BE49-F238E27FC236}">
              <a16:creationId xmlns:a16="http://schemas.microsoft.com/office/drawing/2014/main" id="{AA891221-97EC-4013-AB34-2C55A1DBE2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a:extLst>
            <a:ext uri="{FF2B5EF4-FFF2-40B4-BE49-F238E27FC236}">
              <a16:creationId xmlns:a16="http://schemas.microsoft.com/office/drawing/2014/main" id="{0561F44D-61A1-4592-A2D4-E816D7F5F38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a:extLst>
            <a:ext uri="{FF2B5EF4-FFF2-40B4-BE49-F238E27FC236}">
              <a16:creationId xmlns:a16="http://schemas.microsoft.com/office/drawing/2014/main" id="{8EA9B57D-EC24-469D-BF89-52C7F018A3A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a:extLst>
            <a:ext uri="{FF2B5EF4-FFF2-40B4-BE49-F238E27FC236}">
              <a16:creationId xmlns:a16="http://schemas.microsoft.com/office/drawing/2014/main" id="{16BAA1D5-1252-4A58-8C14-AA0CBFF98F4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a:extLst>
            <a:ext uri="{FF2B5EF4-FFF2-40B4-BE49-F238E27FC236}">
              <a16:creationId xmlns:a16="http://schemas.microsoft.com/office/drawing/2014/main" id="{D4D7CD29-933B-463F-A225-F957C37F9B3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a:extLst>
            <a:ext uri="{FF2B5EF4-FFF2-40B4-BE49-F238E27FC236}">
              <a16:creationId xmlns:a16="http://schemas.microsoft.com/office/drawing/2014/main" id="{E54EC65B-E5C2-45D5-B990-D30D2175938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9" name="テキスト ボックス 378">
          <a:extLst>
            <a:ext uri="{FF2B5EF4-FFF2-40B4-BE49-F238E27FC236}">
              <a16:creationId xmlns:a16="http://schemas.microsoft.com/office/drawing/2014/main" id="{91A26300-1AD6-421E-87E5-C213293769A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04B8720A-FF12-47B4-A335-CCA8CA1CBF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a:extLst>
            <a:ext uri="{FF2B5EF4-FFF2-40B4-BE49-F238E27FC236}">
              <a16:creationId xmlns:a16="http://schemas.microsoft.com/office/drawing/2014/main" id="{C9502E9E-A620-4648-BB9B-AD09E88EFE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82" name="直線コネクタ 381">
          <a:extLst>
            <a:ext uri="{FF2B5EF4-FFF2-40B4-BE49-F238E27FC236}">
              <a16:creationId xmlns:a16="http://schemas.microsoft.com/office/drawing/2014/main" id="{CD27DC2E-6524-484D-BAFA-065F2716F6F6}"/>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83" name="【一般廃棄物処理施設】&#10;有形固定資産減価償却率最小値テキスト">
          <a:extLst>
            <a:ext uri="{FF2B5EF4-FFF2-40B4-BE49-F238E27FC236}">
              <a16:creationId xmlns:a16="http://schemas.microsoft.com/office/drawing/2014/main" id="{637E2456-38CD-40AD-846D-645D764E2B39}"/>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84" name="直線コネクタ 383">
          <a:extLst>
            <a:ext uri="{FF2B5EF4-FFF2-40B4-BE49-F238E27FC236}">
              <a16:creationId xmlns:a16="http://schemas.microsoft.com/office/drawing/2014/main" id="{B8EA94E5-4610-4138-8EE5-41AFB8567DAC}"/>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85" name="【一般廃棄物処理施設】&#10;有形固定資産減価償却率最大値テキスト">
          <a:extLst>
            <a:ext uri="{FF2B5EF4-FFF2-40B4-BE49-F238E27FC236}">
              <a16:creationId xmlns:a16="http://schemas.microsoft.com/office/drawing/2014/main" id="{F9C4B25B-62AE-45BC-8442-93C9A0462E2A}"/>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86" name="直線コネクタ 385">
          <a:extLst>
            <a:ext uri="{FF2B5EF4-FFF2-40B4-BE49-F238E27FC236}">
              <a16:creationId xmlns:a16="http://schemas.microsoft.com/office/drawing/2014/main" id="{ADFC143C-1D0B-49DC-9D79-03A03594BF6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87" name="【一般廃棄物処理施設】&#10;有形固定資産減価償却率平均値テキスト">
          <a:extLst>
            <a:ext uri="{FF2B5EF4-FFF2-40B4-BE49-F238E27FC236}">
              <a16:creationId xmlns:a16="http://schemas.microsoft.com/office/drawing/2014/main" id="{D51297E8-A064-4163-B295-C327C1CFC455}"/>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88" name="フローチャート: 判断 387">
          <a:extLst>
            <a:ext uri="{FF2B5EF4-FFF2-40B4-BE49-F238E27FC236}">
              <a16:creationId xmlns:a16="http://schemas.microsoft.com/office/drawing/2014/main" id="{86E0BD34-F01F-4EA3-B441-9A7E4E0E53E4}"/>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89" name="フローチャート: 判断 388">
          <a:extLst>
            <a:ext uri="{FF2B5EF4-FFF2-40B4-BE49-F238E27FC236}">
              <a16:creationId xmlns:a16="http://schemas.microsoft.com/office/drawing/2014/main" id="{C7222D04-2B94-4513-AB75-17115FB336BE}"/>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390" name="n_1aveValue【一般廃棄物処理施設】&#10;有形固定資産減価償却率">
          <a:extLst>
            <a:ext uri="{FF2B5EF4-FFF2-40B4-BE49-F238E27FC236}">
              <a16:creationId xmlns:a16="http://schemas.microsoft.com/office/drawing/2014/main" id="{CEF3C874-8657-42A3-B788-D92F4A11F78B}"/>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164193</xdr:rowOff>
    </xdr:from>
    <xdr:to>
      <xdr:col>76</xdr:col>
      <xdr:colOff>165100</xdr:colOff>
      <xdr:row>38</xdr:row>
      <xdr:rowOff>94343</xdr:rowOff>
    </xdr:to>
    <xdr:sp macro="" textlink="">
      <xdr:nvSpPr>
        <xdr:cNvPr id="391" name="フローチャート: 判断 390">
          <a:extLst>
            <a:ext uri="{FF2B5EF4-FFF2-40B4-BE49-F238E27FC236}">
              <a16:creationId xmlns:a16="http://schemas.microsoft.com/office/drawing/2014/main" id="{ED1DA4AA-7105-4058-B326-E62C833B7132}"/>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110870</xdr:rowOff>
    </xdr:from>
    <xdr:ext cx="405111" cy="259045"/>
    <xdr:sp macro="" textlink="">
      <xdr:nvSpPr>
        <xdr:cNvPr id="392" name="n_2aveValue【一般廃棄物処理施設】&#10;有形固定資産減価償却率">
          <a:extLst>
            <a:ext uri="{FF2B5EF4-FFF2-40B4-BE49-F238E27FC236}">
              <a16:creationId xmlns:a16="http://schemas.microsoft.com/office/drawing/2014/main" id="{45A4DDEE-1600-4614-B9A0-59FE6ADB8A71}"/>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121739</xdr:rowOff>
    </xdr:from>
    <xdr:to>
      <xdr:col>72</xdr:col>
      <xdr:colOff>38100</xdr:colOff>
      <xdr:row>38</xdr:row>
      <xdr:rowOff>51888</xdr:rowOff>
    </xdr:to>
    <xdr:sp macro="" textlink="">
      <xdr:nvSpPr>
        <xdr:cNvPr id="393" name="フローチャート: 判断 392">
          <a:extLst>
            <a:ext uri="{FF2B5EF4-FFF2-40B4-BE49-F238E27FC236}">
              <a16:creationId xmlns:a16="http://schemas.microsoft.com/office/drawing/2014/main" id="{1469BF37-1112-45FB-B8A7-5C7555598B0B}"/>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68416</xdr:rowOff>
    </xdr:from>
    <xdr:ext cx="405111" cy="259045"/>
    <xdr:sp macro="" textlink="">
      <xdr:nvSpPr>
        <xdr:cNvPr id="394" name="n_3aveValue【一般廃棄物処理施設】&#10;有形固定資産減価償却率">
          <a:extLst>
            <a:ext uri="{FF2B5EF4-FFF2-40B4-BE49-F238E27FC236}">
              <a16:creationId xmlns:a16="http://schemas.microsoft.com/office/drawing/2014/main" id="{72B2BF79-AE6C-45BE-BD29-25BB5240775F}"/>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4173</xdr:rowOff>
    </xdr:from>
    <xdr:to>
      <xdr:col>67</xdr:col>
      <xdr:colOff>101600</xdr:colOff>
      <xdr:row>38</xdr:row>
      <xdr:rowOff>105773</xdr:rowOff>
    </xdr:to>
    <xdr:sp macro="" textlink="">
      <xdr:nvSpPr>
        <xdr:cNvPr id="395" name="フローチャート: 判断 394">
          <a:extLst>
            <a:ext uri="{FF2B5EF4-FFF2-40B4-BE49-F238E27FC236}">
              <a16:creationId xmlns:a16="http://schemas.microsoft.com/office/drawing/2014/main" id="{2EAD5E8C-DA1C-4781-8864-8DD1C93B7322}"/>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122300</xdr:rowOff>
    </xdr:from>
    <xdr:ext cx="405111" cy="259045"/>
    <xdr:sp macro="" textlink="">
      <xdr:nvSpPr>
        <xdr:cNvPr id="396" name="n_4aveValue【一般廃棄物処理施設】&#10;有形固定資産減価償却率">
          <a:extLst>
            <a:ext uri="{FF2B5EF4-FFF2-40B4-BE49-F238E27FC236}">
              <a16:creationId xmlns:a16="http://schemas.microsoft.com/office/drawing/2014/main" id="{32501B81-2B7F-4B6C-9BE6-2BD1A637B91D}"/>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898D1FA9-DA5B-46BB-8680-FFE2CB5B409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CE7122CC-6C0A-4D9C-B58F-907D648A0E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41687B48-4304-4C67-A4C3-162A404F663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5A09C19-DBF8-46C9-853D-2A0586CC3D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EC438F65-0070-416D-B7AE-73DA179A73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129903</xdr:rowOff>
    </xdr:from>
    <xdr:to>
      <xdr:col>85</xdr:col>
      <xdr:colOff>177800</xdr:colOff>
      <xdr:row>42</xdr:row>
      <xdr:rowOff>60053</xdr:rowOff>
    </xdr:to>
    <xdr:sp macro="" textlink="">
      <xdr:nvSpPr>
        <xdr:cNvPr id="402" name="楕円 401">
          <a:extLst>
            <a:ext uri="{FF2B5EF4-FFF2-40B4-BE49-F238E27FC236}">
              <a16:creationId xmlns:a16="http://schemas.microsoft.com/office/drawing/2014/main" id="{F99E05AA-9AE6-481D-BE02-337438A61B8D}"/>
            </a:ext>
          </a:extLst>
        </xdr:cNvPr>
        <xdr:cNvSpPr/>
      </xdr:nvSpPr>
      <xdr:spPr>
        <a:xfrm>
          <a:off x="16268700" y="7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44830</xdr:rowOff>
    </xdr:from>
    <xdr:ext cx="405111" cy="259045"/>
    <xdr:sp macro="" textlink="">
      <xdr:nvSpPr>
        <xdr:cNvPr id="403" name="【一般廃棄物処理施設】&#10;有形固定資産減価償却率該当値テキスト">
          <a:extLst>
            <a:ext uri="{FF2B5EF4-FFF2-40B4-BE49-F238E27FC236}">
              <a16:creationId xmlns:a16="http://schemas.microsoft.com/office/drawing/2014/main" id="{673A070A-4D7E-4E7C-A4C4-70DFF0CD910A}"/>
            </a:ext>
          </a:extLst>
        </xdr:cNvPr>
        <xdr:cNvSpPr txBox="1"/>
      </xdr:nvSpPr>
      <xdr:spPr>
        <a:xfrm>
          <a:off x="16357600" y="707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404" name="楕円 403">
          <a:extLst>
            <a:ext uri="{FF2B5EF4-FFF2-40B4-BE49-F238E27FC236}">
              <a16:creationId xmlns:a16="http://schemas.microsoft.com/office/drawing/2014/main" id="{8D4ED502-284E-49BE-B879-B32D240D2EA0}"/>
            </a:ext>
          </a:extLst>
        </xdr:cNvPr>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95794</xdr:rowOff>
    </xdr:from>
    <xdr:to>
      <xdr:col>85</xdr:col>
      <xdr:colOff>127000</xdr:colOff>
      <xdr:row>42</xdr:row>
      <xdr:rowOff>9253</xdr:rowOff>
    </xdr:to>
    <xdr:cxnSp macro="">
      <xdr:nvCxnSpPr>
        <xdr:cNvPr id="405" name="直線コネクタ 404">
          <a:extLst>
            <a:ext uri="{FF2B5EF4-FFF2-40B4-BE49-F238E27FC236}">
              <a16:creationId xmlns:a16="http://schemas.microsoft.com/office/drawing/2014/main" id="{C1982197-A07F-4D31-AA74-285B3BD3506C}"/>
            </a:ext>
          </a:extLst>
        </xdr:cNvPr>
        <xdr:cNvCxnSpPr/>
      </xdr:nvCxnSpPr>
      <xdr:spPr>
        <a:xfrm>
          <a:off x="15481300" y="6953794"/>
          <a:ext cx="8382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23767</xdr:rowOff>
    </xdr:from>
    <xdr:to>
      <xdr:col>76</xdr:col>
      <xdr:colOff>165100</xdr:colOff>
      <xdr:row>40</xdr:row>
      <xdr:rowOff>125367</xdr:rowOff>
    </xdr:to>
    <xdr:sp macro="" textlink="">
      <xdr:nvSpPr>
        <xdr:cNvPr id="406" name="楕円 405">
          <a:extLst>
            <a:ext uri="{FF2B5EF4-FFF2-40B4-BE49-F238E27FC236}">
              <a16:creationId xmlns:a16="http://schemas.microsoft.com/office/drawing/2014/main" id="{3F80F9A4-BF79-4B25-9442-3FE615CE229C}"/>
            </a:ext>
          </a:extLst>
        </xdr:cNvPr>
        <xdr:cNvSpPr/>
      </xdr:nvSpPr>
      <xdr:spPr>
        <a:xfrm>
          <a:off x="14541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74567</xdr:rowOff>
    </xdr:from>
    <xdr:to>
      <xdr:col>81</xdr:col>
      <xdr:colOff>50800</xdr:colOff>
      <xdr:row>40</xdr:row>
      <xdr:rowOff>95794</xdr:rowOff>
    </xdr:to>
    <xdr:cxnSp macro="">
      <xdr:nvCxnSpPr>
        <xdr:cNvPr id="407" name="直線コネクタ 406">
          <a:extLst>
            <a:ext uri="{FF2B5EF4-FFF2-40B4-BE49-F238E27FC236}">
              <a16:creationId xmlns:a16="http://schemas.microsoft.com/office/drawing/2014/main" id="{026DCF69-C32E-43E9-8DE3-7FD78A72EE0D}"/>
            </a:ext>
          </a:extLst>
        </xdr:cNvPr>
        <xdr:cNvCxnSpPr/>
      </xdr:nvCxnSpPr>
      <xdr:spPr>
        <a:xfrm>
          <a:off x="14592300" y="69325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102144</xdr:rowOff>
    </xdr:from>
    <xdr:to>
      <xdr:col>72</xdr:col>
      <xdr:colOff>38100</xdr:colOff>
      <xdr:row>40</xdr:row>
      <xdr:rowOff>32294</xdr:rowOff>
    </xdr:to>
    <xdr:sp macro="" textlink="">
      <xdr:nvSpPr>
        <xdr:cNvPr id="408" name="楕円 407">
          <a:extLst>
            <a:ext uri="{FF2B5EF4-FFF2-40B4-BE49-F238E27FC236}">
              <a16:creationId xmlns:a16="http://schemas.microsoft.com/office/drawing/2014/main" id="{7BE06BE8-C2D7-40E9-B76D-C26FF2957AE0}"/>
            </a:ext>
          </a:extLst>
        </xdr:cNvPr>
        <xdr:cNvSpPr/>
      </xdr:nvSpPr>
      <xdr:spPr>
        <a:xfrm>
          <a:off x="1365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152944</xdr:rowOff>
    </xdr:from>
    <xdr:to>
      <xdr:col>76</xdr:col>
      <xdr:colOff>114300</xdr:colOff>
      <xdr:row>40</xdr:row>
      <xdr:rowOff>74567</xdr:rowOff>
    </xdr:to>
    <xdr:cxnSp macro="">
      <xdr:nvCxnSpPr>
        <xdr:cNvPr id="409" name="直線コネクタ 408">
          <a:extLst>
            <a:ext uri="{FF2B5EF4-FFF2-40B4-BE49-F238E27FC236}">
              <a16:creationId xmlns:a16="http://schemas.microsoft.com/office/drawing/2014/main" id="{CF4C02AF-DE23-4F11-A582-6C031B5F45F8}"/>
            </a:ext>
          </a:extLst>
        </xdr:cNvPr>
        <xdr:cNvCxnSpPr/>
      </xdr:nvCxnSpPr>
      <xdr:spPr>
        <a:xfrm>
          <a:off x="13703300" y="683949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137721</xdr:rowOff>
    </xdr:from>
    <xdr:ext cx="405111" cy="259045"/>
    <xdr:sp macro="" textlink="">
      <xdr:nvSpPr>
        <xdr:cNvPr id="410" name="n_1mainValue【一般廃棄物処理施設】&#10;有形固定資産減価償却率">
          <a:extLst>
            <a:ext uri="{FF2B5EF4-FFF2-40B4-BE49-F238E27FC236}">
              <a16:creationId xmlns:a16="http://schemas.microsoft.com/office/drawing/2014/main" id="{A6574751-39FF-492D-A0FF-0257ED5179F2}"/>
            </a:ext>
          </a:extLst>
        </xdr:cNvPr>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116494</xdr:rowOff>
    </xdr:from>
    <xdr:ext cx="405111" cy="259045"/>
    <xdr:sp macro="" textlink="">
      <xdr:nvSpPr>
        <xdr:cNvPr id="411" name="n_2mainValue【一般廃棄物処理施設】&#10;有形固定資産減価償却率">
          <a:extLst>
            <a:ext uri="{FF2B5EF4-FFF2-40B4-BE49-F238E27FC236}">
              <a16:creationId xmlns:a16="http://schemas.microsoft.com/office/drawing/2014/main" id="{A8C405BA-D1BB-4BEB-8F28-B39D92556EC8}"/>
            </a:ext>
          </a:extLst>
        </xdr:cNvPr>
        <xdr:cNvSpPr txBox="1"/>
      </xdr:nvSpPr>
      <xdr:spPr>
        <a:xfrm>
          <a:off x="14389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412" name="n_3mainValue【一般廃棄物処理施設】&#10;有形固定資産減価償却率">
          <a:extLst>
            <a:ext uri="{FF2B5EF4-FFF2-40B4-BE49-F238E27FC236}">
              <a16:creationId xmlns:a16="http://schemas.microsoft.com/office/drawing/2014/main" id="{A02E2581-416B-4CDE-A06D-1A50B0686E59}"/>
            </a:ext>
          </a:extLst>
        </xdr:cNvPr>
        <xdr:cNvSpPr txBox="1"/>
      </xdr:nvSpPr>
      <xdr:spPr>
        <a:xfrm>
          <a:off x="13500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12DDF3B3-F138-4151-8553-A11E676E04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31F5A914-4199-4936-9F1C-80396A04AD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2D52B972-31D5-4EED-8BAE-AF67C06DBB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D4A1E2F0-5632-45CD-9BE0-2A27B1D5337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D2D2BF87-3C90-4C31-85F6-36B9289326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7EA6F17A-876F-4E54-9977-512DEAED357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39BC3861-9693-4821-BEB8-FF027395BE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F22692DF-EB1C-48C7-BE3F-6C7743DF2F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FDF94396-72AB-40C1-B01A-562E253F750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923F33EF-27BC-4126-9AA6-7A93B7A7C3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3" name="直線コネクタ 422">
          <a:extLst>
            <a:ext uri="{FF2B5EF4-FFF2-40B4-BE49-F238E27FC236}">
              <a16:creationId xmlns:a16="http://schemas.microsoft.com/office/drawing/2014/main" id="{F78D10AD-0FFA-4EA3-A660-5E69D34D586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4" name="テキスト ボックス 423">
          <a:extLst>
            <a:ext uri="{FF2B5EF4-FFF2-40B4-BE49-F238E27FC236}">
              <a16:creationId xmlns:a16="http://schemas.microsoft.com/office/drawing/2014/main" id="{E43B0546-5980-400C-A567-2D2FE49DD9B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5" name="直線コネクタ 424">
          <a:extLst>
            <a:ext uri="{FF2B5EF4-FFF2-40B4-BE49-F238E27FC236}">
              <a16:creationId xmlns:a16="http://schemas.microsoft.com/office/drawing/2014/main" id="{F2B9AC23-EE18-4B84-9879-4B07C21A4CD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6" name="テキスト ボックス 425">
          <a:extLst>
            <a:ext uri="{FF2B5EF4-FFF2-40B4-BE49-F238E27FC236}">
              <a16:creationId xmlns:a16="http://schemas.microsoft.com/office/drawing/2014/main" id="{4914E1D5-0A96-435B-9CE8-CA35C57C398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7" name="直線コネクタ 426">
          <a:extLst>
            <a:ext uri="{FF2B5EF4-FFF2-40B4-BE49-F238E27FC236}">
              <a16:creationId xmlns:a16="http://schemas.microsoft.com/office/drawing/2014/main" id="{E90F8C16-6BAB-47B4-A003-595EE50D8CB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8" name="テキスト ボックス 427">
          <a:extLst>
            <a:ext uri="{FF2B5EF4-FFF2-40B4-BE49-F238E27FC236}">
              <a16:creationId xmlns:a16="http://schemas.microsoft.com/office/drawing/2014/main" id="{D0EC3240-BE7C-4E2E-ACE4-69C53B67CEA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9" name="直線コネクタ 428">
          <a:extLst>
            <a:ext uri="{FF2B5EF4-FFF2-40B4-BE49-F238E27FC236}">
              <a16:creationId xmlns:a16="http://schemas.microsoft.com/office/drawing/2014/main" id="{BFF2DB8C-FD0F-4F58-ABD8-F2D477954C7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0" name="テキスト ボックス 429">
          <a:extLst>
            <a:ext uri="{FF2B5EF4-FFF2-40B4-BE49-F238E27FC236}">
              <a16:creationId xmlns:a16="http://schemas.microsoft.com/office/drawing/2014/main" id="{DD36371D-ED4E-49AD-A0B7-33DC8903B1F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1" name="直線コネクタ 430">
          <a:extLst>
            <a:ext uri="{FF2B5EF4-FFF2-40B4-BE49-F238E27FC236}">
              <a16:creationId xmlns:a16="http://schemas.microsoft.com/office/drawing/2014/main" id="{352D20C1-1E67-41DE-8B74-C5FCABF14EE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2" name="テキスト ボックス 431">
          <a:extLst>
            <a:ext uri="{FF2B5EF4-FFF2-40B4-BE49-F238E27FC236}">
              <a16:creationId xmlns:a16="http://schemas.microsoft.com/office/drawing/2014/main" id="{C495574C-25A9-4A45-8973-CB55B26C5D32}"/>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3" name="直線コネクタ 432">
          <a:extLst>
            <a:ext uri="{FF2B5EF4-FFF2-40B4-BE49-F238E27FC236}">
              <a16:creationId xmlns:a16="http://schemas.microsoft.com/office/drawing/2014/main" id="{1BE1E95D-BA0A-4C38-B3C6-B8DBC308508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4" name="テキスト ボックス 433">
          <a:extLst>
            <a:ext uri="{FF2B5EF4-FFF2-40B4-BE49-F238E27FC236}">
              <a16:creationId xmlns:a16="http://schemas.microsoft.com/office/drawing/2014/main" id="{989B401D-540F-40A1-97EC-2E7407F5347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EF8AFDB9-11B5-4438-BA4E-CC00A060C1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6" name="テキスト ボックス 435">
          <a:extLst>
            <a:ext uri="{FF2B5EF4-FFF2-40B4-BE49-F238E27FC236}">
              <a16:creationId xmlns:a16="http://schemas.microsoft.com/office/drawing/2014/main" id="{B17E8BCA-19C2-4DB7-AD76-14D3415F06A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a:extLst>
            <a:ext uri="{FF2B5EF4-FFF2-40B4-BE49-F238E27FC236}">
              <a16:creationId xmlns:a16="http://schemas.microsoft.com/office/drawing/2014/main" id="{894D9272-BCE9-413E-B712-A9C59737D5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38" name="直線コネクタ 437">
          <a:extLst>
            <a:ext uri="{FF2B5EF4-FFF2-40B4-BE49-F238E27FC236}">
              <a16:creationId xmlns:a16="http://schemas.microsoft.com/office/drawing/2014/main" id="{C93FD67E-5FCC-44E4-B0E4-534E98A6506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39" name="【一般廃棄物処理施設】&#10;一人当たり有形固定資産（償却資産）額最小値テキスト">
          <a:extLst>
            <a:ext uri="{FF2B5EF4-FFF2-40B4-BE49-F238E27FC236}">
              <a16:creationId xmlns:a16="http://schemas.microsoft.com/office/drawing/2014/main" id="{A1861408-6DB4-4F4E-A33A-5DF9371F878C}"/>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40" name="直線コネクタ 439">
          <a:extLst>
            <a:ext uri="{FF2B5EF4-FFF2-40B4-BE49-F238E27FC236}">
              <a16:creationId xmlns:a16="http://schemas.microsoft.com/office/drawing/2014/main" id="{8B67AF05-77A1-414C-A615-BFF231DD6266}"/>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41" name="【一般廃棄物処理施設】&#10;一人当たり有形固定資産（償却資産）額最大値テキスト">
          <a:extLst>
            <a:ext uri="{FF2B5EF4-FFF2-40B4-BE49-F238E27FC236}">
              <a16:creationId xmlns:a16="http://schemas.microsoft.com/office/drawing/2014/main" id="{3F5C5788-FCEE-4D8F-ADDF-BF96FCFE1338}"/>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42" name="直線コネクタ 441">
          <a:extLst>
            <a:ext uri="{FF2B5EF4-FFF2-40B4-BE49-F238E27FC236}">
              <a16:creationId xmlns:a16="http://schemas.microsoft.com/office/drawing/2014/main" id="{4BC19B9B-8BB9-4664-BBE7-F76D5C41798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443" name="【一般廃棄物処理施設】&#10;一人当たり有形固定資産（償却資産）額平均値テキスト">
          <a:extLst>
            <a:ext uri="{FF2B5EF4-FFF2-40B4-BE49-F238E27FC236}">
              <a16:creationId xmlns:a16="http://schemas.microsoft.com/office/drawing/2014/main" id="{68CE7753-95B7-4924-A44E-CD3FA16641EC}"/>
            </a:ext>
          </a:extLst>
        </xdr:cNvPr>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44" name="フローチャート: 判断 443">
          <a:extLst>
            <a:ext uri="{FF2B5EF4-FFF2-40B4-BE49-F238E27FC236}">
              <a16:creationId xmlns:a16="http://schemas.microsoft.com/office/drawing/2014/main" id="{5C30B0F3-7CD8-4AFC-B7EF-A49B87EDABDC}"/>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45" name="フローチャート: 判断 444">
          <a:extLst>
            <a:ext uri="{FF2B5EF4-FFF2-40B4-BE49-F238E27FC236}">
              <a16:creationId xmlns:a16="http://schemas.microsoft.com/office/drawing/2014/main" id="{2923ED1C-8C72-45D8-A8C8-CAA15440C283}"/>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103444</xdr:rowOff>
    </xdr:from>
    <xdr:ext cx="599010" cy="259045"/>
    <xdr:sp macro="" textlink="">
      <xdr:nvSpPr>
        <xdr:cNvPr id="446" name="n_1aveValue【一般廃棄物処理施設】&#10;一人当たり有形固定資産（償却資産）額">
          <a:extLst>
            <a:ext uri="{FF2B5EF4-FFF2-40B4-BE49-F238E27FC236}">
              <a16:creationId xmlns:a16="http://schemas.microsoft.com/office/drawing/2014/main" id="{25AFD217-AADD-4FDA-944B-A164FD80FF74}"/>
            </a:ext>
          </a:extLst>
        </xdr:cNvPr>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79670</xdr:rowOff>
    </xdr:from>
    <xdr:to>
      <xdr:col>107</xdr:col>
      <xdr:colOff>101600</xdr:colOff>
      <xdr:row>40</xdr:row>
      <xdr:rowOff>9820</xdr:rowOff>
    </xdr:to>
    <xdr:sp macro="" textlink="">
      <xdr:nvSpPr>
        <xdr:cNvPr id="447" name="フローチャート: 判断 446">
          <a:extLst>
            <a:ext uri="{FF2B5EF4-FFF2-40B4-BE49-F238E27FC236}">
              <a16:creationId xmlns:a16="http://schemas.microsoft.com/office/drawing/2014/main" id="{84788C02-C82C-472C-B0F6-94CB6D3EE975}"/>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947</xdr:rowOff>
    </xdr:from>
    <xdr:ext cx="599010" cy="259045"/>
    <xdr:sp macro="" textlink="">
      <xdr:nvSpPr>
        <xdr:cNvPr id="448" name="n_2aveValue【一般廃棄物処理施設】&#10;一人当たり有形固定資産（償却資産）額">
          <a:extLst>
            <a:ext uri="{FF2B5EF4-FFF2-40B4-BE49-F238E27FC236}">
              <a16:creationId xmlns:a16="http://schemas.microsoft.com/office/drawing/2014/main" id="{05985BF7-BA5F-4C4B-B9B2-2C0F916AB447}"/>
            </a:ext>
          </a:extLst>
        </xdr:cNvPr>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33649</xdr:rowOff>
    </xdr:from>
    <xdr:to>
      <xdr:col>102</xdr:col>
      <xdr:colOff>165100</xdr:colOff>
      <xdr:row>39</xdr:row>
      <xdr:rowOff>135249</xdr:rowOff>
    </xdr:to>
    <xdr:sp macro="" textlink="">
      <xdr:nvSpPr>
        <xdr:cNvPr id="449" name="フローチャート: 判断 448">
          <a:extLst>
            <a:ext uri="{FF2B5EF4-FFF2-40B4-BE49-F238E27FC236}">
              <a16:creationId xmlns:a16="http://schemas.microsoft.com/office/drawing/2014/main" id="{04E4F1AB-6713-4E1B-ABB8-B033EAF01E74}"/>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126376</xdr:rowOff>
    </xdr:from>
    <xdr:ext cx="599010" cy="259045"/>
    <xdr:sp macro="" textlink="">
      <xdr:nvSpPr>
        <xdr:cNvPr id="450" name="n_3aveValue【一般廃棄物処理施設】&#10;一人当たり有形固定資産（償却資産）額">
          <a:extLst>
            <a:ext uri="{FF2B5EF4-FFF2-40B4-BE49-F238E27FC236}">
              <a16:creationId xmlns:a16="http://schemas.microsoft.com/office/drawing/2014/main" id="{29AFE57B-4221-47C1-A474-D6EBAEEF68D1}"/>
            </a:ext>
          </a:extLst>
        </xdr:cNvPr>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131526</xdr:rowOff>
    </xdr:from>
    <xdr:to>
      <xdr:col>98</xdr:col>
      <xdr:colOff>38100</xdr:colOff>
      <xdr:row>40</xdr:row>
      <xdr:rowOff>61676</xdr:rowOff>
    </xdr:to>
    <xdr:sp macro="" textlink="">
      <xdr:nvSpPr>
        <xdr:cNvPr id="451" name="フローチャート: 判断 450">
          <a:extLst>
            <a:ext uri="{FF2B5EF4-FFF2-40B4-BE49-F238E27FC236}">
              <a16:creationId xmlns:a16="http://schemas.microsoft.com/office/drawing/2014/main" id="{8C9460B7-8378-433A-9B64-E98C545DB119}"/>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38</xdr:row>
      <xdr:rowOff>78203</xdr:rowOff>
    </xdr:from>
    <xdr:ext cx="599010" cy="259045"/>
    <xdr:sp macro="" textlink="">
      <xdr:nvSpPr>
        <xdr:cNvPr id="452" name="n_4aveValue【一般廃棄物処理施設】&#10;一人当たり有形固定資産（償却資産）額">
          <a:extLst>
            <a:ext uri="{FF2B5EF4-FFF2-40B4-BE49-F238E27FC236}">
              <a16:creationId xmlns:a16="http://schemas.microsoft.com/office/drawing/2014/main" id="{9C720371-2FE8-4D99-B4A9-99B80B7B7E0C}"/>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13EFC921-AE47-4381-AE77-99DFC92035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37DD1328-B37D-42A0-901D-B351A082CF2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2A4F65F1-553D-4BFA-B8C1-FE1E30EE7E7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18F5CB52-5FF3-4929-BFE4-4DADC8634A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DDA38679-C798-4212-95BB-EFE38BA726A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113806</xdr:rowOff>
    </xdr:from>
    <xdr:to>
      <xdr:col>116</xdr:col>
      <xdr:colOff>114300</xdr:colOff>
      <xdr:row>38</xdr:row>
      <xdr:rowOff>43956</xdr:rowOff>
    </xdr:to>
    <xdr:sp macro="" textlink="">
      <xdr:nvSpPr>
        <xdr:cNvPr id="458" name="楕円 457">
          <a:extLst>
            <a:ext uri="{FF2B5EF4-FFF2-40B4-BE49-F238E27FC236}">
              <a16:creationId xmlns:a16="http://schemas.microsoft.com/office/drawing/2014/main" id="{36344807-2AEA-4D07-B734-D6223C59E107}"/>
            </a:ext>
          </a:extLst>
        </xdr:cNvPr>
        <xdr:cNvSpPr/>
      </xdr:nvSpPr>
      <xdr:spPr>
        <a:xfrm>
          <a:off x="22110700" y="64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136683</xdr:rowOff>
    </xdr:from>
    <xdr:ext cx="599010" cy="259045"/>
    <xdr:sp macro="" textlink="">
      <xdr:nvSpPr>
        <xdr:cNvPr id="459" name="【一般廃棄物処理施設】&#10;一人当たり有形固定資産（償却資産）額該当値テキスト">
          <a:extLst>
            <a:ext uri="{FF2B5EF4-FFF2-40B4-BE49-F238E27FC236}">
              <a16:creationId xmlns:a16="http://schemas.microsoft.com/office/drawing/2014/main" id="{CCD14CBC-4792-4A85-9EE5-36B087CF97FD}"/>
            </a:ext>
          </a:extLst>
        </xdr:cNvPr>
        <xdr:cNvSpPr txBox="1"/>
      </xdr:nvSpPr>
      <xdr:spPr>
        <a:xfrm>
          <a:off x="22199600" y="630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129877</xdr:rowOff>
    </xdr:from>
    <xdr:to>
      <xdr:col>112</xdr:col>
      <xdr:colOff>38100</xdr:colOff>
      <xdr:row>38</xdr:row>
      <xdr:rowOff>60027</xdr:rowOff>
    </xdr:to>
    <xdr:sp macro="" textlink="">
      <xdr:nvSpPr>
        <xdr:cNvPr id="460" name="楕円 459">
          <a:extLst>
            <a:ext uri="{FF2B5EF4-FFF2-40B4-BE49-F238E27FC236}">
              <a16:creationId xmlns:a16="http://schemas.microsoft.com/office/drawing/2014/main" id="{1770EB66-0707-4CC5-9442-C60DD87B0C22}"/>
            </a:ext>
          </a:extLst>
        </xdr:cNvPr>
        <xdr:cNvSpPr/>
      </xdr:nvSpPr>
      <xdr:spPr>
        <a:xfrm>
          <a:off x="21272500" y="64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164606</xdr:rowOff>
    </xdr:from>
    <xdr:to>
      <xdr:col>116</xdr:col>
      <xdr:colOff>63500</xdr:colOff>
      <xdr:row>38</xdr:row>
      <xdr:rowOff>9227</xdr:rowOff>
    </xdr:to>
    <xdr:cxnSp macro="">
      <xdr:nvCxnSpPr>
        <xdr:cNvPr id="461" name="直線コネクタ 460">
          <a:extLst>
            <a:ext uri="{FF2B5EF4-FFF2-40B4-BE49-F238E27FC236}">
              <a16:creationId xmlns:a16="http://schemas.microsoft.com/office/drawing/2014/main" id="{2DBFD044-8710-4807-B1EE-598DA909C82B}"/>
            </a:ext>
          </a:extLst>
        </xdr:cNvPr>
        <xdr:cNvCxnSpPr/>
      </xdr:nvCxnSpPr>
      <xdr:spPr>
        <a:xfrm flipV="1">
          <a:off x="21323300" y="6508256"/>
          <a:ext cx="8382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44024</xdr:rowOff>
    </xdr:from>
    <xdr:to>
      <xdr:col>107</xdr:col>
      <xdr:colOff>101600</xdr:colOff>
      <xdr:row>37</xdr:row>
      <xdr:rowOff>145624</xdr:rowOff>
    </xdr:to>
    <xdr:sp macro="" textlink="">
      <xdr:nvSpPr>
        <xdr:cNvPr id="462" name="楕円 461">
          <a:extLst>
            <a:ext uri="{FF2B5EF4-FFF2-40B4-BE49-F238E27FC236}">
              <a16:creationId xmlns:a16="http://schemas.microsoft.com/office/drawing/2014/main" id="{BB4E7EDE-8978-4229-90CC-ACA89C053707}"/>
            </a:ext>
          </a:extLst>
        </xdr:cNvPr>
        <xdr:cNvSpPr/>
      </xdr:nvSpPr>
      <xdr:spPr>
        <a:xfrm>
          <a:off x="20383500" y="63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94824</xdr:rowOff>
    </xdr:from>
    <xdr:to>
      <xdr:col>111</xdr:col>
      <xdr:colOff>177800</xdr:colOff>
      <xdr:row>38</xdr:row>
      <xdr:rowOff>9227</xdr:rowOff>
    </xdr:to>
    <xdr:cxnSp macro="">
      <xdr:nvCxnSpPr>
        <xdr:cNvPr id="463" name="直線コネクタ 462">
          <a:extLst>
            <a:ext uri="{FF2B5EF4-FFF2-40B4-BE49-F238E27FC236}">
              <a16:creationId xmlns:a16="http://schemas.microsoft.com/office/drawing/2014/main" id="{7DD66C3D-1515-4C1F-A3E7-F57C77B60EF7}"/>
            </a:ext>
          </a:extLst>
        </xdr:cNvPr>
        <xdr:cNvCxnSpPr/>
      </xdr:nvCxnSpPr>
      <xdr:spPr>
        <a:xfrm>
          <a:off x="20434300" y="6438474"/>
          <a:ext cx="889000" cy="8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122676</xdr:rowOff>
    </xdr:from>
    <xdr:to>
      <xdr:col>102</xdr:col>
      <xdr:colOff>165100</xdr:colOff>
      <xdr:row>36</xdr:row>
      <xdr:rowOff>52826</xdr:rowOff>
    </xdr:to>
    <xdr:sp macro="" textlink="">
      <xdr:nvSpPr>
        <xdr:cNvPr id="464" name="楕円 463">
          <a:extLst>
            <a:ext uri="{FF2B5EF4-FFF2-40B4-BE49-F238E27FC236}">
              <a16:creationId xmlns:a16="http://schemas.microsoft.com/office/drawing/2014/main" id="{AC7B2782-5D7E-41FA-AB52-E31C2A83717F}"/>
            </a:ext>
          </a:extLst>
        </xdr:cNvPr>
        <xdr:cNvSpPr/>
      </xdr:nvSpPr>
      <xdr:spPr>
        <a:xfrm>
          <a:off x="19494500" y="61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2026</xdr:rowOff>
    </xdr:from>
    <xdr:to>
      <xdr:col>107</xdr:col>
      <xdr:colOff>50800</xdr:colOff>
      <xdr:row>37</xdr:row>
      <xdr:rowOff>94824</xdr:rowOff>
    </xdr:to>
    <xdr:cxnSp macro="">
      <xdr:nvCxnSpPr>
        <xdr:cNvPr id="465" name="直線コネクタ 464">
          <a:extLst>
            <a:ext uri="{FF2B5EF4-FFF2-40B4-BE49-F238E27FC236}">
              <a16:creationId xmlns:a16="http://schemas.microsoft.com/office/drawing/2014/main" id="{C813897A-7301-41EF-B823-0845995C14B8}"/>
            </a:ext>
          </a:extLst>
        </xdr:cNvPr>
        <xdr:cNvCxnSpPr/>
      </xdr:nvCxnSpPr>
      <xdr:spPr>
        <a:xfrm>
          <a:off x="19545300" y="6174226"/>
          <a:ext cx="889000" cy="2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76554</xdr:rowOff>
    </xdr:from>
    <xdr:ext cx="599010" cy="259045"/>
    <xdr:sp macro="" textlink="">
      <xdr:nvSpPr>
        <xdr:cNvPr id="466" name="n_1mainValue【一般廃棄物処理施設】&#10;一人当たり有形固定資産（償却資産）額">
          <a:extLst>
            <a:ext uri="{FF2B5EF4-FFF2-40B4-BE49-F238E27FC236}">
              <a16:creationId xmlns:a16="http://schemas.microsoft.com/office/drawing/2014/main" id="{DBA51F46-2C60-4F71-83E8-573302E63C3C}"/>
            </a:ext>
          </a:extLst>
        </xdr:cNvPr>
        <xdr:cNvSpPr txBox="1"/>
      </xdr:nvSpPr>
      <xdr:spPr>
        <a:xfrm>
          <a:off x="21011095" y="624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162151</xdr:rowOff>
    </xdr:from>
    <xdr:ext cx="599010" cy="259045"/>
    <xdr:sp macro="" textlink="">
      <xdr:nvSpPr>
        <xdr:cNvPr id="467" name="n_2mainValue【一般廃棄物処理施設】&#10;一人当たり有形固定資産（償却資産）額">
          <a:extLst>
            <a:ext uri="{FF2B5EF4-FFF2-40B4-BE49-F238E27FC236}">
              <a16:creationId xmlns:a16="http://schemas.microsoft.com/office/drawing/2014/main" id="{0E990F20-69E9-4E16-AE1A-E108223E1D57}"/>
            </a:ext>
          </a:extLst>
        </xdr:cNvPr>
        <xdr:cNvSpPr txBox="1"/>
      </xdr:nvSpPr>
      <xdr:spPr>
        <a:xfrm>
          <a:off x="20134795" y="616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69353</xdr:rowOff>
    </xdr:from>
    <xdr:ext cx="599010" cy="259045"/>
    <xdr:sp macro="" textlink="">
      <xdr:nvSpPr>
        <xdr:cNvPr id="468" name="n_3mainValue【一般廃棄物処理施設】&#10;一人当たり有形固定資産（償却資産）額">
          <a:extLst>
            <a:ext uri="{FF2B5EF4-FFF2-40B4-BE49-F238E27FC236}">
              <a16:creationId xmlns:a16="http://schemas.microsoft.com/office/drawing/2014/main" id="{36BEA5C3-8EA9-45FF-8492-ECDC1B597D38}"/>
            </a:ext>
          </a:extLst>
        </xdr:cNvPr>
        <xdr:cNvSpPr txBox="1"/>
      </xdr:nvSpPr>
      <xdr:spPr>
        <a:xfrm>
          <a:off x="19245795" y="589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E6EFBC3C-4A36-44A2-A48D-03366A5A85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6632C87F-8AC2-4F3C-BE94-B26F13D189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F7B4303C-6470-4113-AE76-568ACAE884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DAF08002-2D34-451C-9FA4-C233B075D8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78F2E6B9-7562-454C-9E42-A3D968AB2C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BF961D0-DCDD-4020-8DA7-A843E3ABAC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284DB670-2984-4324-8B7C-7F52207BCD3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10C5BB06-E645-4F17-994E-4E4429DA67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A0CEB77C-E708-467F-B5A4-F60FE53F02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7E62DBED-1994-41F9-A28C-23D21FE3AC9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9" name="テキスト ボックス 478">
          <a:extLst>
            <a:ext uri="{FF2B5EF4-FFF2-40B4-BE49-F238E27FC236}">
              <a16:creationId xmlns:a16="http://schemas.microsoft.com/office/drawing/2014/main" id="{9DB72C9C-F320-470F-A0A9-00F7141B886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a16="http://schemas.microsoft.com/office/drawing/2014/main" id="{1679D312-BB84-45A8-A7CF-DC22458CE72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1" name="テキスト ボックス 480">
          <a:extLst>
            <a:ext uri="{FF2B5EF4-FFF2-40B4-BE49-F238E27FC236}">
              <a16:creationId xmlns:a16="http://schemas.microsoft.com/office/drawing/2014/main" id="{CF58A20E-44C6-4918-A367-64A0AE8A299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a16="http://schemas.microsoft.com/office/drawing/2014/main" id="{F4F8E2C4-CB5E-4412-B509-26686495990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a16="http://schemas.microsoft.com/office/drawing/2014/main" id="{F6BF9490-F16F-4B03-91F5-E79CC36EFCF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a16="http://schemas.microsoft.com/office/drawing/2014/main" id="{4AE5EF78-5A3C-4120-962B-F5331A0B7C3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a16="http://schemas.microsoft.com/office/drawing/2014/main" id="{675E5280-73BE-467E-BF01-60C97C2F895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a16="http://schemas.microsoft.com/office/drawing/2014/main" id="{92008607-6B9F-4D0A-9AF6-F86FE9E6BEB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a16="http://schemas.microsoft.com/office/drawing/2014/main" id="{30E968B3-B6C7-4045-832D-293BCCCF1F5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a16="http://schemas.microsoft.com/office/drawing/2014/main" id="{5F3FD1C4-F772-438A-8F86-5468B148D6B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a16="http://schemas.microsoft.com/office/drawing/2014/main" id="{6517618A-3785-4AB0-A617-C72C98D72B4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a16="http://schemas.microsoft.com/office/drawing/2014/main" id="{79FDF81C-F764-4F18-97CE-9A4F85732EB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1" name="テキスト ボックス 490">
          <a:extLst>
            <a:ext uri="{FF2B5EF4-FFF2-40B4-BE49-F238E27FC236}">
              <a16:creationId xmlns:a16="http://schemas.microsoft.com/office/drawing/2014/main" id="{42FAB5D5-3210-440A-9D3C-819624385E0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D8864F07-0B77-4EBA-AE20-769BB0AF34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a16="http://schemas.microsoft.com/office/drawing/2014/main" id="{85EB372D-40E5-439E-9EBC-FD8DAC5728A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94" name="直線コネクタ 493">
          <a:extLst>
            <a:ext uri="{FF2B5EF4-FFF2-40B4-BE49-F238E27FC236}">
              <a16:creationId xmlns:a16="http://schemas.microsoft.com/office/drawing/2014/main" id="{6DDFCC79-C0FF-4686-833D-534347855264}"/>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95" name="【保健センター・保健所】&#10;有形固定資産減価償却率最小値テキスト">
          <a:extLst>
            <a:ext uri="{FF2B5EF4-FFF2-40B4-BE49-F238E27FC236}">
              <a16:creationId xmlns:a16="http://schemas.microsoft.com/office/drawing/2014/main" id="{6FB5A6B7-5131-4842-BA94-A1BAAFDAF85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6" name="直線コネクタ 495">
          <a:extLst>
            <a:ext uri="{FF2B5EF4-FFF2-40B4-BE49-F238E27FC236}">
              <a16:creationId xmlns:a16="http://schemas.microsoft.com/office/drawing/2014/main" id="{BBF9F62F-5375-4EB7-B59E-3D94AF9BB57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97" name="【保健センター・保健所】&#10;有形固定資産減価償却率最大値テキスト">
          <a:extLst>
            <a:ext uri="{FF2B5EF4-FFF2-40B4-BE49-F238E27FC236}">
              <a16:creationId xmlns:a16="http://schemas.microsoft.com/office/drawing/2014/main" id="{FA4398DD-F18D-446D-9CF6-11FB1A03F05B}"/>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98" name="直線コネクタ 497">
          <a:extLst>
            <a:ext uri="{FF2B5EF4-FFF2-40B4-BE49-F238E27FC236}">
              <a16:creationId xmlns:a16="http://schemas.microsoft.com/office/drawing/2014/main" id="{DD7EA866-5ABF-4570-A53E-24344CE85202}"/>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99" name="【保健センター・保健所】&#10;有形固定資産減価償却率平均値テキスト">
          <a:extLst>
            <a:ext uri="{FF2B5EF4-FFF2-40B4-BE49-F238E27FC236}">
              <a16:creationId xmlns:a16="http://schemas.microsoft.com/office/drawing/2014/main" id="{9CBE49F9-68D4-4EDB-B6CA-4A90C71FBA0A}"/>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00" name="フローチャート: 判断 499">
          <a:extLst>
            <a:ext uri="{FF2B5EF4-FFF2-40B4-BE49-F238E27FC236}">
              <a16:creationId xmlns:a16="http://schemas.microsoft.com/office/drawing/2014/main" id="{3D6D61E6-2A3F-413D-A092-B880DEDE87E3}"/>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1" name="フローチャート: 判断 500">
          <a:extLst>
            <a:ext uri="{FF2B5EF4-FFF2-40B4-BE49-F238E27FC236}">
              <a16:creationId xmlns:a16="http://schemas.microsoft.com/office/drawing/2014/main" id="{08D07E85-041B-4250-BBC5-EFD968AE3425}"/>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502" name="n_1aveValue【保健センター・保健所】&#10;有形固定資産減価償却率">
          <a:extLst>
            <a:ext uri="{FF2B5EF4-FFF2-40B4-BE49-F238E27FC236}">
              <a16:creationId xmlns:a16="http://schemas.microsoft.com/office/drawing/2014/main" id="{A69AAFF6-7F28-4EE9-892A-CE5A11374E92}"/>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37374</xdr:rowOff>
    </xdr:from>
    <xdr:to>
      <xdr:col>76</xdr:col>
      <xdr:colOff>165100</xdr:colOff>
      <xdr:row>59</xdr:row>
      <xdr:rowOff>138974</xdr:rowOff>
    </xdr:to>
    <xdr:sp macro="" textlink="">
      <xdr:nvSpPr>
        <xdr:cNvPr id="503" name="フローチャート: 判断 502">
          <a:extLst>
            <a:ext uri="{FF2B5EF4-FFF2-40B4-BE49-F238E27FC236}">
              <a16:creationId xmlns:a16="http://schemas.microsoft.com/office/drawing/2014/main" id="{8C990F49-2BF2-4CC9-BA93-A2D1905070E6}"/>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155501</xdr:rowOff>
    </xdr:from>
    <xdr:ext cx="405111" cy="259045"/>
    <xdr:sp macro="" textlink="">
      <xdr:nvSpPr>
        <xdr:cNvPr id="504" name="n_2aveValue【保健センター・保健所】&#10;有形固定資産減価償却率">
          <a:extLst>
            <a:ext uri="{FF2B5EF4-FFF2-40B4-BE49-F238E27FC236}">
              <a16:creationId xmlns:a16="http://schemas.microsoft.com/office/drawing/2014/main" id="{33B695DB-9EC8-4A3F-8F0A-A7D44F89E605}"/>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52070</xdr:rowOff>
    </xdr:from>
    <xdr:to>
      <xdr:col>72</xdr:col>
      <xdr:colOff>38100</xdr:colOff>
      <xdr:row>59</xdr:row>
      <xdr:rowOff>153670</xdr:rowOff>
    </xdr:to>
    <xdr:sp macro="" textlink="">
      <xdr:nvSpPr>
        <xdr:cNvPr id="505" name="フローチャート: 判断 504">
          <a:extLst>
            <a:ext uri="{FF2B5EF4-FFF2-40B4-BE49-F238E27FC236}">
              <a16:creationId xmlns:a16="http://schemas.microsoft.com/office/drawing/2014/main" id="{9EB95572-B08E-4204-B50C-9CBE1AE209CB}"/>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170197</xdr:rowOff>
    </xdr:from>
    <xdr:ext cx="405111" cy="259045"/>
    <xdr:sp macro="" textlink="">
      <xdr:nvSpPr>
        <xdr:cNvPr id="506" name="n_3aveValue【保健センター・保健所】&#10;有形固定資産減価償却率">
          <a:extLst>
            <a:ext uri="{FF2B5EF4-FFF2-40B4-BE49-F238E27FC236}">
              <a16:creationId xmlns:a16="http://schemas.microsoft.com/office/drawing/2014/main" id="{9E44B174-AB07-4F05-87CE-756E85F00746}"/>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43906</xdr:rowOff>
    </xdr:from>
    <xdr:to>
      <xdr:col>67</xdr:col>
      <xdr:colOff>101600</xdr:colOff>
      <xdr:row>59</xdr:row>
      <xdr:rowOff>145506</xdr:rowOff>
    </xdr:to>
    <xdr:sp macro="" textlink="">
      <xdr:nvSpPr>
        <xdr:cNvPr id="507" name="フローチャート: 判断 506">
          <a:extLst>
            <a:ext uri="{FF2B5EF4-FFF2-40B4-BE49-F238E27FC236}">
              <a16:creationId xmlns:a16="http://schemas.microsoft.com/office/drawing/2014/main" id="{6798AB28-068D-44A3-9A99-4E0DC6B6236F}"/>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136633</xdr:rowOff>
    </xdr:from>
    <xdr:ext cx="405111" cy="259045"/>
    <xdr:sp macro="" textlink="">
      <xdr:nvSpPr>
        <xdr:cNvPr id="508" name="n_4aveValue【保健センター・保健所】&#10;有形固定資産減価償却率">
          <a:extLst>
            <a:ext uri="{FF2B5EF4-FFF2-40B4-BE49-F238E27FC236}">
              <a16:creationId xmlns:a16="http://schemas.microsoft.com/office/drawing/2014/main" id="{C68E3764-D71F-4DAE-B261-AD0EE75A4913}"/>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B12FCE8-88A4-4807-A714-EC9AAB0477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49FCCC31-BD39-4FED-8A9E-A3E02998EC6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3FB23943-D874-4316-A7C8-04937494298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D10B41C6-EB30-4839-9D17-6190B96A20E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23FD8E77-E7E7-4DED-A193-37AF29E534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14" name="楕円 513">
          <a:extLst>
            <a:ext uri="{FF2B5EF4-FFF2-40B4-BE49-F238E27FC236}">
              <a16:creationId xmlns:a16="http://schemas.microsoft.com/office/drawing/2014/main" id="{EAD2409A-B809-4929-9191-6976D0E68F89}"/>
            </a:ext>
          </a:extLst>
        </xdr:cNvPr>
        <xdr:cNvSpPr/>
      </xdr:nvSpPr>
      <xdr:spPr>
        <a:xfrm>
          <a:off x="162687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162758</xdr:rowOff>
    </xdr:from>
    <xdr:ext cx="405111" cy="259045"/>
    <xdr:sp macro="" textlink="">
      <xdr:nvSpPr>
        <xdr:cNvPr id="515" name="【保健センター・保健所】&#10;有形固定資産減価償却率該当値テキスト">
          <a:extLst>
            <a:ext uri="{FF2B5EF4-FFF2-40B4-BE49-F238E27FC236}">
              <a16:creationId xmlns:a16="http://schemas.microsoft.com/office/drawing/2014/main" id="{F7162C5E-920A-4129-8DDA-3E3FBE5BB0AB}"/>
            </a:ext>
          </a:extLst>
        </xdr:cNvPr>
        <xdr:cNvSpPr txBox="1"/>
      </xdr:nvSpPr>
      <xdr:spPr>
        <a:xfrm>
          <a:off x="16357600"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16" name="楕円 515">
          <a:extLst>
            <a:ext uri="{FF2B5EF4-FFF2-40B4-BE49-F238E27FC236}">
              <a16:creationId xmlns:a16="http://schemas.microsoft.com/office/drawing/2014/main" id="{45268090-0170-42D1-BA11-09D46845345C}"/>
            </a:ext>
          </a:extLst>
        </xdr:cNvPr>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63681</xdr:rowOff>
    </xdr:to>
    <xdr:cxnSp macro="">
      <xdr:nvCxnSpPr>
        <xdr:cNvPr id="517" name="直線コネクタ 516">
          <a:extLst>
            <a:ext uri="{FF2B5EF4-FFF2-40B4-BE49-F238E27FC236}">
              <a16:creationId xmlns:a16="http://schemas.microsoft.com/office/drawing/2014/main" id="{AD988F44-EA11-4D6B-8BF0-267C89A78003}"/>
            </a:ext>
          </a:extLst>
        </xdr:cNvPr>
        <xdr:cNvCxnSpPr/>
      </xdr:nvCxnSpPr>
      <xdr:spPr>
        <a:xfrm>
          <a:off x="15481300" y="103065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115751</xdr:rowOff>
    </xdr:from>
    <xdr:to>
      <xdr:col>76</xdr:col>
      <xdr:colOff>165100</xdr:colOff>
      <xdr:row>60</xdr:row>
      <xdr:rowOff>45901</xdr:rowOff>
    </xdr:to>
    <xdr:sp macro="" textlink="">
      <xdr:nvSpPr>
        <xdr:cNvPr id="518" name="楕円 517">
          <a:extLst>
            <a:ext uri="{FF2B5EF4-FFF2-40B4-BE49-F238E27FC236}">
              <a16:creationId xmlns:a16="http://schemas.microsoft.com/office/drawing/2014/main" id="{0A7DE7C5-672A-474E-A303-D473FCC4B23F}"/>
            </a:ext>
          </a:extLst>
        </xdr:cNvPr>
        <xdr:cNvSpPr/>
      </xdr:nvSpPr>
      <xdr:spPr>
        <a:xfrm>
          <a:off x="14541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166551</xdr:rowOff>
    </xdr:from>
    <xdr:to>
      <xdr:col>81</xdr:col>
      <xdr:colOff>50800</xdr:colOff>
      <xdr:row>60</xdr:row>
      <xdr:rowOff>19594</xdr:rowOff>
    </xdr:to>
    <xdr:cxnSp macro="">
      <xdr:nvCxnSpPr>
        <xdr:cNvPr id="519" name="直線コネクタ 518">
          <a:extLst>
            <a:ext uri="{FF2B5EF4-FFF2-40B4-BE49-F238E27FC236}">
              <a16:creationId xmlns:a16="http://schemas.microsoft.com/office/drawing/2014/main" id="{44928F59-B816-4FE1-8B68-044279B87F03}"/>
            </a:ext>
          </a:extLst>
        </xdr:cNvPr>
        <xdr:cNvCxnSpPr/>
      </xdr:nvCxnSpPr>
      <xdr:spPr>
        <a:xfrm>
          <a:off x="14592300" y="102821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20" name="楕円 519">
          <a:extLst>
            <a:ext uri="{FF2B5EF4-FFF2-40B4-BE49-F238E27FC236}">
              <a16:creationId xmlns:a16="http://schemas.microsoft.com/office/drawing/2014/main" id="{D0B86D3D-7D7A-40EF-A192-CFB173D4F171}"/>
            </a:ext>
          </a:extLst>
        </xdr:cNvPr>
        <xdr:cNvSpPr/>
      </xdr:nvSpPr>
      <xdr:spPr>
        <a:xfrm>
          <a:off x="13652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166551</xdr:rowOff>
    </xdr:from>
    <xdr:to>
      <xdr:col>76</xdr:col>
      <xdr:colOff>114300</xdr:colOff>
      <xdr:row>60</xdr:row>
      <xdr:rowOff>94706</xdr:rowOff>
    </xdr:to>
    <xdr:cxnSp macro="">
      <xdr:nvCxnSpPr>
        <xdr:cNvPr id="521" name="直線コネクタ 520">
          <a:extLst>
            <a:ext uri="{FF2B5EF4-FFF2-40B4-BE49-F238E27FC236}">
              <a16:creationId xmlns:a16="http://schemas.microsoft.com/office/drawing/2014/main" id="{EAA2CC9B-0234-4107-90EE-9A38D791EC4E}"/>
            </a:ext>
          </a:extLst>
        </xdr:cNvPr>
        <xdr:cNvCxnSpPr/>
      </xdr:nvCxnSpPr>
      <xdr:spPr>
        <a:xfrm flipV="1">
          <a:off x="13703300" y="10282101"/>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101056</xdr:rowOff>
    </xdr:from>
    <xdr:to>
      <xdr:col>67</xdr:col>
      <xdr:colOff>101600</xdr:colOff>
      <xdr:row>59</xdr:row>
      <xdr:rowOff>31206</xdr:rowOff>
    </xdr:to>
    <xdr:sp macro="" textlink="">
      <xdr:nvSpPr>
        <xdr:cNvPr id="522" name="楕円 521">
          <a:extLst>
            <a:ext uri="{FF2B5EF4-FFF2-40B4-BE49-F238E27FC236}">
              <a16:creationId xmlns:a16="http://schemas.microsoft.com/office/drawing/2014/main" id="{905B29E8-AC7B-48A8-AE24-3F0D326577DD}"/>
            </a:ext>
          </a:extLst>
        </xdr:cNvPr>
        <xdr:cNvSpPr/>
      </xdr:nvSpPr>
      <xdr:spPr>
        <a:xfrm>
          <a:off x="12763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151856</xdr:rowOff>
    </xdr:from>
    <xdr:to>
      <xdr:col>71</xdr:col>
      <xdr:colOff>177800</xdr:colOff>
      <xdr:row>60</xdr:row>
      <xdr:rowOff>94706</xdr:rowOff>
    </xdr:to>
    <xdr:cxnSp macro="">
      <xdr:nvCxnSpPr>
        <xdr:cNvPr id="523" name="直線コネクタ 522">
          <a:extLst>
            <a:ext uri="{FF2B5EF4-FFF2-40B4-BE49-F238E27FC236}">
              <a16:creationId xmlns:a16="http://schemas.microsoft.com/office/drawing/2014/main" id="{EC1FFBEB-08B4-4476-9018-461173A64925}"/>
            </a:ext>
          </a:extLst>
        </xdr:cNvPr>
        <xdr:cNvCxnSpPr/>
      </xdr:nvCxnSpPr>
      <xdr:spPr>
        <a:xfrm>
          <a:off x="12814300" y="10095956"/>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524" name="n_1mainValue【保健センター・保健所】&#10;有形固定資産減価償却率">
          <a:extLst>
            <a:ext uri="{FF2B5EF4-FFF2-40B4-BE49-F238E27FC236}">
              <a16:creationId xmlns:a16="http://schemas.microsoft.com/office/drawing/2014/main" id="{0C75A5EA-4971-4392-B558-08B15123D72B}"/>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37028</xdr:rowOff>
    </xdr:from>
    <xdr:ext cx="405111" cy="259045"/>
    <xdr:sp macro="" textlink="">
      <xdr:nvSpPr>
        <xdr:cNvPr id="525" name="n_2mainValue【保健センター・保健所】&#10;有形固定資産減価償却率">
          <a:extLst>
            <a:ext uri="{FF2B5EF4-FFF2-40B4-BE49-F238E27FC236}">
              <a16:creationId xmlns:a16="http://schemas.microsoft.com/office/drawing/2014/main" id="{7C6CC6FD-6D18-40C2-8143-710D8570152B}"/>
            </a:ext>
          </a:extLst>
        </xdr:cNvPr>
        <xdr:cNvSpPr txBox="1"/>
      </xdr:nvSpPr>
      <xdr:spPr>
        <a:xfrm>
          <a:off x="14389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526" name="n_3mainValue【保健センター・保健所】&#10;有形固定資産減価償却率">
          <a:extLst>
            <a:ext uri="{FF2B5EF4-FFF2-40B4-BE49-F238E27FC236}">
              <a16:creationId xmlns:a16="http://schemas.microsoft.com/office/drawing/2014/main" id="{8FBC937C-FCAA-4F09-AD2F-0915BF5C51F9}"/>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47733</xdr:rowOff>
    </xdr:from>
    <xdr:ext cx="405111" cy="259045"/>
    <xdr:sp macro="" textlink="">
      <xdr:nvSpPr>
        <xdr:cNvPr id="527" name="n_4mainValue【保健センター・保健所】&#10;有形固定資産減価償却率">
          <a:extLst>
            <a:ext uri="{FF2B5EF4-FFF2-40B4-BE49-F238E27FC236}">
              <a16:creationId xmlns:a16="http://schemas.microsoft.com/office/drawing/2014/main" id="{F01D35DE-8D93-4023-85D6-E621815572C4}"/>
            </a:ext>
          </a:extLst>
        </xdr:cNvPr>
        <xdr:cNvSpPr txBox="1"/>
      </xdr:nvSpPr>
      <xdr:spPr>
        <a:xfrm>
          <a:off x="12611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a:extLst>
            <a:ext uri="{FF2B5EF4-FFF2-40B4-BE49-F238E27FC236}">
              <a16:creationId xmlns:a16="http://schemas.microsoft.com/office/drawing/2014/main" id="{947864AA-73C1-4516-A96B-76A84F9389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a:extLst>
            <a:ext uri="{FF2B5EF4-FFF2-40B4-BE49-F238E27FC236}">
              <a16:creationId xmlns:a16="http://schemas.microsoft.com/office/drawing/2014/main" id="{66CCB727-18A3-4B1E-8556-44F196B5BF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a:extLst>
            <a:ext uri="{FF2B5EF4-FFF2-40B4-BE49-F238E27FC236}">
              <a16:creationId xmlns:a16="http://schemas.microsoft.com/office/drawing/2014/main" id="{032839AD-959F-49EB-BECC-FB28D7A19B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a:extLst>
            <a:ext uri="{FF2B5EF4-FFF2-40B4-BE49-F238E27FC236}">
              <a16:creationId xmlns:a16="http://schemas.microsoft.com/office/drawing/2014/main" id="{7FC01B0E-E12F-4FAD-986C-0A791F9350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a:extLst>
            <a:ext uri="{FF2B5EF4-FFF2-40B4-BE49-F238E27FC236}">
              <a16:creationId xmlns:a16="http://schemas.microsoft.com/office/drawing/2014/main" id="{2A899741-B02B-4304-A5F1-5E5A96EE33F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a:extLst>
            <a:ext uri="{FF2B5EF4-FFF2-40B4-BE49-F238E27FC236}">
              <a16:creationId xmlns:a16="http://schemas.microsoft.com/office/drawing/2014/main" id="{AA971AB7-96EE-425C-B6FE-29292ED966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a:extLst>
            <a:ext uri="{FF2B5EF4-FFF2-40B4-BE49-F238E27FC236}">
              <a16:creationId xmlns:a16="http://schemas.microsoft.com/office/drawing/2014/main" id="{349DCB43-FEF1-4241-964C-F84EA1FDC3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a:extLst>
            <a:ext uri="{FF2B5EF4-FFF2-40B4-BE49-F238E27FC236}">
              <a16:creationId xmlns:a16="http://schemas.microsoft.com/office/drawing/2014/main" id="{F8DCC5B4-E5AF-49ED-A8B6-9177305E781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a:extLst>
            <a:ext uri="{FF2B5EF4-FFF2-40B4-BE49-F238E27FC236}">
              <a16:creationId xmlns:a16="http://schemas.microsoft.com/office/drawing/2014/main" id="{FBE714A2-70C9-4732-BE95-B7B54B19CE2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a:extLst>
            <a:ext uri="{FF2B5EF4-FFF2-40B4-BE49-F238E27FC236}">
              <a16:creationId xmlns:a16="http://schemas.microsoft.com/office/drawing/2014/main" id="{5D842A50-D0EF-416F-8DB6-4B09A7E81A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8" name="直線コネクタ 537">
          <a:extLst>
            <a:ext uri="{FF2B5EF4-FFF2-40B4-BE49-F238E27FC236}">
              <a16:creationId xmlns:a16="http://schemas.microsoft.com/office/drawing/2014/main" id="{859A0E1D-8D2C-4587-9AE2-197A19BA4EF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a:extLst>
            <a:ext uri="{FF2B5EF4-FFF2-40B4-BE49-F238E27FC236}">
              <a16:creationId xmlns:a16="http://schemas.microsoft.com/office/drawing/2014/main" id="{074AB5B4-88E6-49DA-B7F9-66235D6B799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a:extLst>
            <a:ext uri="{FF2B5EF4-FFF2-40B4-BE49-F238E27FC236}">
              <a16:creationId xmlns:a16="http://schemas.microsoft.com/office/drawing/2014/main" id="{061EEC4D-7E42-4BF2-AF7B-56D5193BC25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a:extLst>
            <a:ext uri="{FF2B5EF4-FFF2-40B4-BE49-F238E27FC236}">
              <a16:creationId xmlns:a16="http://schemas.microsoft.com/office/drawing/2014/main" id="{05E4391A-D81F-4447-AC54-D27CDAC9979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a:extLst>
            <a:ext uri="{FF2B5EF4-FFF2-40B4-BE49-F238E27FC236}">
              <a16:creationId xmlns:a16="http://schemas.microsoft.com/office/drawing/2014/main" id="{CCC83D36-6A76-414A-AC3E-E2B29D49B91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a:extLst>
            <a:ext uri="{FF2B5EF4-FFF2-40B4-BE49-F238E27FC236}">
              <a16:creationId xmlns:a16="http://schemas.microsoft.com/office/drawing/2014/main" id="{29D1DFBA-9EC3-4BA9-AD15-AED554CFF59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a:extLst>
            <a:ext uri="{FF2B5EF4-FFF2-40B4-BE49-F238E27FC236}">
              <a16:creationId xmlns:a16="http://schemas.microsoft.com/office/drawing/2014/main" id="{7024A5EF-0B0C-460A-B17D-EEF6ED7E67E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a:extLst>
            <a:ext uri="{FF2B5EF4-FFF2-40B4-BE49-F238E27FC236}">
              <a16:creationId xmlns:a16="http://schemas.microsoft.com/office/drawing/2014/main" id="{C5A5DDE8-CBEA-4DB6-9C61-C3CAF18DE81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8E67694D-D0EB-4D03-9E75-D6EBE2196A1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EC0389E0-0AE3-45F8-954B-14EDF62659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a:extLst>
            <a:ext uri="{FF2B5EF4-FFF2-40B4-BE49-F238E27FC236}">
              <a16:creationId xmlns:a16="http://schemas.microsoft.com/office/drawing/2014/main" id="{2159F3F8-FBD4-4EAF-9205-5823FA7B9A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49" name="直線コネクタ 548">
          <a:extLst>
            <a:ext uri="{FF2B5EF4-FFF2-40B4-BE49-F238E27FC236}">
              <a16:creationId xmlns:a16="http://schemas.microsoft.com/office/drawing/2014/main" id="{CE1FD4DF-16EF-40D5-BBC1-579664478456}"/>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50" name="【保健センター・保健所】&#10;一人当たり面積最小値テキスト">
          <a:extLst>
            <a:ext uri="{FF2B5EF4-FFF2-40B4-BE49-F238E27FC236}">
              <a16:creationId xmlns:a16="http://schemas.microsoft.com/office/drawing/2014/main" id="{71219038-5E80-43AD-A7B5-25A28A7B5B4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51" name="直線コネクタ 550">
          <a:extLst>
            <a:ext uri="{FF2B5EF4-FFF2-40B4-BE49-F238E27FC236}">
              <a16:creationId xmlns:a16="http://schemas.microsoft.com/office/drawing/2014/main" id="{5923F886-B768-4FAD-A82A-9F81E1FFC85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52" name="【保健センター・保健所】&#10;一人当たり面積最大値テキスト">
          <a:extLst>
            <a:ext uri="{FF2B5EF4-FFF2-40B4-BE49-F238E27FC236}">
              <a16:creationId xmlns:a16="http://schemas.microsoft.com/office/drawing/2014/main" id="{A7A86365-0F33-4225-B059-C9198DC617BB}"/>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53" name="直線コネクタ 552">
          <a:extLst>
            <a:ext uri="{FF2B5EF4-FFF2-40B4-BE49-F238E27FC236}">
              <a16:creationId xmlns:a16="http://schemas.microsoft.com/office/drawing/2014/main" id="{9A41E3C3-1627-4791-80EB-0D23ED9DDF2A}"/>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554" name="【保健センター・保健所】&#10;一人当たり面積平均値テキスト">
          <a:extLst>
            <a:ext uri="{FF2B5EF4-FFF2-40B4-BE49-F238E27FC236}">
              <a16:creationId xmlns:a16="http://schemas.microsoft.com/office/drawing/2014/main" id="{12849852-3C31-4CC8-BA13-B6DFC3067024}"/>
            </a:ext>
          </a:extLst>
        </xdr:cNvPr>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55" name="フローチャート: 判断 554">
          <a:extLst>
            <a:ext uri="{FF2B5EF4-FFF2-40B4-BE49-F238E27FC236}">
              <a16:creationId xmlns:a16="http://schemas.microsoft.com/office/drawing/2014/main" id="{003FA547-BD15-415E-AE42-96B75A65A35C}"/>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56" name="フローチャート: 判断 555">
          <a:extLst>
            <a:ext uri="{FF2B5EF4-FFF2-40B4-BE49-F238E27FC236}">
              <a16:creationId xmlns:a16="http://schemas.microsoft.com/office/drawing/2014/main" id="{E41A25C5-8B65-49EF-84A0-5681533A313E}"/>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110507</xdr:rowOff>
    </xdr:from>
    <xdr:ext cx="469744" cy="259045"/>
    <xdr:sp macro="" textlink="">
      <xdr:nvSpPr>
        <xdr:cNvPr id="557" name="n_1aveValue【保健センター・保健所】&#10;一人当たり面積">
          <a:extLst>
            <a:ext uri="{FF2B5EF4-FFF2-40B4-BE49-F238E27FC236}">
              <a16:creationId xmlns:a16="http://schemas.microsoft.com/office/drawing/2014/main" id="{EF45543B-63AB-4ED0-8418-EF5DAD91FB6F}"/>
            </a:ext>
          </a:extLst>
        </xdr:cNvPr>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13208</xdr:rowOff>
    </xdr:from>
    <xdr:to>
      <xdr:col>107</xdr:col>
      <xdr:colOff>101600</xdr:colOff>
      <xdr:row>61</xdr:row>
      <xdr:rowOff>114808</xdr:rowOff>
    </xdr:to>
    <xdr:sp macro="" textlink="">
      <xdr:nvSpPr>
        <xdr:cNvPr id="558" name="フローチャート: 判断 557">
          <a:extLst>
            <a:ext uri="{FF2B5EF4-FFF2-40B4-BE49-F238E27FC236}">
              <a16:creationId xmlns:a16="http://schemas.microsoft.com/office/drawing/2014/main" id="{0E6A2B50-23F1-460D-9F10-E95D81DC9671}"/>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105935</xdr:rowOff>
    </xdr:from>
    <xdr:ext cx="469744" cy="259045"/>
    <xdr:sp macro="" textlink="">
      <xdr:nvSpPr>
        <xdr:cNvPr id="559" name="n_2aveValue【保健センター・保健所】&#10;一人当たり面積">
          <a:extLst>
            <a:ext uri="{FF2B5EF4-FFF2-40B4-BE49-F238E27FC236}">
              <a16:creationId xmlns:a16="http://schemas.microsoft.com/office/drawing/2014/main" id="{8F0BF542-BDBB-410D-89BB-41E5F6E7131B}"/>
            </a:ext>
          </a:extLst>
        </xdr:cNvPr>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61214</xdr:rowOff>
    </xdr:from>
    <xdr:to>
      <xdr:col>102</xdr:col>
      <xdr:colOff>165100</xdr:colOff>
      <xdr:row>61</xdr:row>
      <xdr:rowOff>162814</xdr:rowOff>
    </xdr:to>
    <xdr:sp macro="" textlink="">
      <xdr:nvSpPr>
        <xdr:cNvPr id="560" name="フローチャート: 判断 559">
          <a:extLst>
            <a:ext uri="{FF2B5EF4-FFF2-40B4-BE49-F238E27FC236}">
              <a16:creationId xmlns:a16="http://schemas.microsoft.com/office/drawing/2014/main" id="{6100C6B1-CA69-4489-B544-ED9FBE1A8275}"/>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153941</xdr:rowOff>
    </xdr:from>
    <xdr:ext cx="469744" cy="259045"/>
    <xdr:sp macro="" textlink="">
      <xdr:nvSpPr>
        <xdr:cNvPr id="561" name="n_3aveValue【保健センター・保健所】&#10;一人当たり面積">
          <a:extLst>
            <a:ext uri="{FF2B5EF4-FFF2-40B4-BE49-F238E27FC236}">
              <a16:creationId xmlns:a16="http://schemas.microsoft.com/office/drawing/2014/main" id="{953E15AD-6F3B-4FB7-8B7B-0AD634F11241}"/>
            </a:ext>
          </a:extLst>
        </xdr:cNvPr>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31496</xdr:rowOff>
    </xdr:from>
    <xdr:to>
      <xdr:col>98</xdr:col>
      <xdr:colOff>38100</xdr:colOff>
      <xdr:row>61</xdr:row>
      <xdr:rowOff>133096</xdr:rowOff>
    </xdr:to>
    <xdr:sp macro="" textlink="">
      <xdr:nvSpPr>
        <xdr:cNvPr id="562" name="フローチャート: 判断 561">
          <a:extLst>
            <a:ext uri="{FF2B5EF4-FFF2-40B4-BE49-F238E27FC236}">
              <a16:creationId xmlns:a16="http://schemas.microsoft.com/office/drawing/2014/main" id="{F10590E6-7C46-4A4C-B066-06659887835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124223</xdr:rowOff>
    </xdr:from>
    <xdr:ext cx="469744" cy="259045"/>
    <xdr:sp macro="" textlink="">
      <xdr:nvSpPr>
        <xdr:cNvPr id="563" name="n_4aveValue【保健センター・保健所】&#10;一人当たり面積">
          <a:extLst>
            <a:ext uri="{FF2B5EF4-FFF2-40B4-BE49-F238E27FC236}">
              <a16:creationId xmlns:a16="http://schemas.microsoft.com/office/drawing/2014/main" id="{8410AD34-63C8-4715-A47D-BD7B589AE33E}"/>
            </a:ext>
          </a:extLst>
        </xdr:cNvPr>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E7A982A9-FE3E-44AB-968C-11391E59D2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6698196B-667C-4964-874D-ECEBEFCA9C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72F50395-6493-46D7-A43E-9062104134B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D351C462-FCEC-484F-83E7-325B2B5476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B5860AAA-C2C3-4357-A48E-9A1CAB3F3EB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132080</xdr:rowOff>
    </xdr:from>
    <xdr:to>
      <xdr:col>116</xdr:col>
      <xdr:colOff>114300</xdr:colOff>
      <xdr:row>59</xdr:row>
      <xdr:rowOff>62230</xdr:rowOff>
    </xdr:to>
    <xdr:sp macro="" textlink="">
      <xdr:nvSpPr>
        <xdr:cNvPr id="569" name="楕円 568">
          <a:extLst>
            <a:ext uri="{FF2B5EF4-FFF2-40B4-BE49-F238E27FC236}">
              <a16:creationId xmlns:a16="http://schemas.microsoft.com/office/drawing/2014/main" id="{23E69F6C-CC88-47CA-AF5C-2A0AF5C5D63D}"/>
            </a:ext>
          </a:extLst>
        </xdr:cNvPr>
        <xdr:cNvSpPr/>
      </xdr:nvSpPr>
      <xdr:spPr>
        <a:xfrm>
          <a:off x="22110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154957</xdr:rowOff>
    </xdr:from>
    <xdr:ext cx="469744" cy="259045"/>
    <xdr:sp macro="" textlink="">
      <xdr:nvSpPr>
        <xdr:cNvPr id="570" name="【保健センター・保健所】&#10;一人当たり面積該当値テキスト">
          <a:extLst>
            <a:ext uri="{FF2B5EF4-FFF2-40B4-BE49-F238E27FC236}">
              <a16:creationId xmlns:a16="http://schemas.microsoft.com/office/drawing/2014/main" id="{602DCF24-F14E-45EA-8FEA-3E1318F2AB21}"/>
            </a:ext>
          </a:extLst>
        </xdr:cNvPr>
        <xdr:cNvSpPr txBox="1"/>
      </xdr:nvSpPr>
      <xdr:spPr>
        <a:xfrm>
          <a:off x="221996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150368</xdr:rowOff>
    </xdr:from>
    <xdr:to>
      <xdr:col>112</xdr:col>
      <xdr:colOff>38100</xdr:colOff>
      <xdr:row>59</xdr:row>
      <xdr:rowOff>80518</xdr:rowOff>
    </xdr:to>
    <xdr:sp macro="" textlink="">
      <xdr:nvSpPr>
        <xdr:cNvPr id="571" name="楕円 570">
          <a:extLst>
            <a:ext uri="{FF2B5EF4-FFF2-40B4-BE49-F238E27FC236}">
              <a16:creationId xmlns:a16="http://schemas.microsoft.com/office/drawing/2014/main" id="{ECBEC486-0EF4-4552-BB5D-0A098F11EEA1}"/>
            </a:ext>
          </a:extLst>
        </xdr:cNvPr>
        <xdr:cNvSpPr/>
      </xdr:nvSpPr>
      <xdr:spPr>
        <a:xfrm>
          <a:off x="21272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xdr:rowOff>
    </xdr:from>
    <xdr:to>
      <xdr:col>116</xdr:col>
      <xdr:colOff>63500</xdr:colOff>
      <xdr:row>59</xdr:row>
      <xdr:rowOff>29718</xdr:rowOff>
    </xdr:to>
    <xdr:cxnSp macro="">
      <xdr:nvCxnSpPr>
        <xdr:cNvPr id="572" name="直線コネクタ 571">
          <a:extLst>
            <a:ext uri="{FF2B5EF4-FFF2-40B4-BE49-F238E27FC236}">
              <a16:creationId xmlns:a16="http://schemas.microsoft.com/office/drawing/2014/main" id="{29AA1AF8-F62D-41B4-939F-290A411E0767}"/>
            </a:ext>
          </a:extLst>
        </xdr:cNvPr>
        <xdr:cNvCxnSpPr/>
      </xdr:nvCxnSpPr>
      <xdr:spPr>
        <a:xfrm flipV="1">
          <a:off x="21323300" y="101269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168656</xdr:rowOff>
    </xdr:from>
    <xdr:to>
      <xdr:col>107</xdr:col>
      <xdr:colOff>101600</xdr:colOff>
      <xdr:row>59</xdr:row>
      <xdr:rowOff>98806</xdr:rowOff>
    </xdr:to>
    <xdr:sp macro="" textlink="">
      <xdr:nvSpPr>
        <xdr:cNvPr id="573" name="楕円 572">
          <a:extLst>
            <a:ext uri="{FF2B5EF4-FFF2-40B4-BE49-F238E27FC236}">
              <a16:creationId xmlns:a16="http://schemas.microsoft.com/office/drawing/2014/main" id="{68218DB5-DCCD-41BB-B09B-BA2B1EC2627C}"/>
            </a:ext>
          </a:extLst>
        </xdr:cNvPr>
        <xdr:cNvSpPr/>
      </xdr:nvSpPr>
      <xdr:spPr>
        <a:xfrm>
          <a:off x="20383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29718</xdr:rowOff>
    </xdr:from>
    <xdr:to>
      <xdr:col>111</xdr:col>
      <xdr:colOff>177800</xdr:colOff>
      <xdr:row>59</xdr:row>
      <xdr:rowOff>48006</xdr:rowOff>
    </xdr:to>
    <xdr:cxnSp macro="">
      <xdr:nvCxnSpPr>
        <xdr:cNvPr id="574" name="直線コネクタ 573">
          <a:extLst>
            <a:ext uri="{FF2B5EF4-FFF2-40B4-BE49-F238E27FC236}">
              <a16:creationId xmlns:a16="http://schemas.microsoft.com/office/drawing/2014/main" id="{18B3391A-AACB-4A31-832D-3E5B2A86D0CF}"/>
            </a:ext>
          </a:extLst>
        </xdr:cNvPr>
        <xdr:cNvCxnSpPr/>
      </xdr:nvCxnSpPr>
      <xdr:spPr>
        <a:xfrm flipV="1">
          <a:off x="20434300" y="10145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166370</xdr:rowOff>
    </xdr:from>
    <xdr:to>
      <xdr:col>102</xdr:col>
      <xdr:colOff>165100</xdr:colOff>
      <xdr:row>59</xdr:row>
      <xdr:rowOff>96520</xdr:rowOff>
    </xdr:to>
    <xdr:sp macro="" textlink="">
      <xdr:nvSpPr>
        <xdr:cNvPr id="575" name="楕円 574">
          <a:extLst>
            <a:ext uri="{FF2B5EF4-FFF2-40B4-BE49-F238E27FC236}">
              <a16:creationId xmlns:a16="http://schemas.microsoft.com/office/drawing/2014/main" id="{FFD7EC76-6D67-46B0-A20C-32B70DB540DD}"/>
            </a:ext>
          </a:extLst>
        </xdr:cNvPr>
        <xdr:cNvSpPr/>
      </xdr:nvSpPr>
      <xdr:spPr>
        <a:xfrm>
          <a:off x="19494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45720</xdr:rowOff>
    </xdr:from>
    <xdr:to>
      <xdr:col>107</xdr:col>
      <xdr:colOff>50800</xdr:colOff>
      <xdr:row>59</xdr:row>
      <xdr:rowOff>48006</xdr:rowOff>
    </xdr:to>
    <xdr:cxnSp macro="">
      <xdr:nvCxnSpPr>
        <xdr:cNvPr id="576" name="直線コネクタ 575">
          <a:extLst>
            <a:ext uri="{FF2B5EF4-FFF2-40B4-BE49-F238E27FC236}">
              <a16:creationId xmlns:a16="http://schemas.microsoft.com/office/drawing/2014/main" id="{4C90902C-D671-4883-B6C6-DE45698E04D9}"/>
            </a:ext>
          </a:extLst>
        </xdr:cNvPr>
        <xdr:cNvCxnSpPr/>
      </xdr:nvCxnSpPr>
      <xdr:spPr>
        <a:xfrm>
          <a:off x="19545300" y="10161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8636</xdr:rowOff>
    </xdr:from>
    <xdr:to>
      <xdr:col>98</xdr:col>
      <xdr:colOff>38100</xdr:colOff>
      <xdr:row>59</xdr:row>
      <xdr:rowOff>110236</xdr:rowOff>
    </xdr:to>
    <xdr:sp macro="" textlink="">
      <xdr:nvSpPr>
        <xdr:cNvPr id="577" name="楕円 576">
          <a:extLst>
            <a:ext uri="{FF2B5EF4-FFF2-40B4-BE49-F238E27FC236}">
              <a16:creationId xmlns:a16="http://schemas.microsoft.com/office/drawing/2014/main" id="{78D85BFA-4676-45A1-A2C0-F6F011F806EF}"/>
            </a:ext>
          </a:extLst>
        </xdr:cNvPr>
        <xdr:cNvSpPr/>
      </xdr:nvSpPr>
      <xdr:spPr>
        <a:xfrm>
          <a:off x="18605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45720</xdr:rowOff>
    </xdr:from>
    <xdr:to>
      <xdr:col>102</xdr:col>
      <xdr:colOff>114300</xdr:colOff>
      <xdr:row>59</xdr:row>
      <xdr:rowOff>59436</xdr:rowOff>
    </xdr:to>
    <xdr:cxnSp macro="">
      <xdr:nvCxnSpPr>
        <xdr:cNvPr id="578" name="直線コネクタ 577">
          <a:extLst>
            <a:ext uri="{FF2B5EF4-FFF2-40B4-BE49-F238E27FC236}">
              <a16:creationId xmlns:a16="http://schemas.microsoft.com/office/drawing/2014/main" id="{828A9D16-49C9-40AD-8998-E95841B75255}"/>
            </a:ext>
          </a:extLst>
        </xdr:cNvPr>
        <xdr:cNvCxnSpPr/>
      </xdr:nvCxnSpPr>
      <xdr:spPr>
        <a:xfrm flipV="1">
          <a:off x="18656300" y="1016127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97045</xdr:rowOff>
    </xdr:from>
    <xdr:ext cx="469744" cy="259045"/>
    <xdr:sp macro="" textlink="">
      <xdr:nvSpPr>
        <xdr:cNvPr id="579" name="n_1mainValue【保健センター・保健所】&#10;一人当たり面積">
          <a:extLst>
            <a:ext uri="{FF2B5EF4-FFF2-40B4-BE49-F238E27FC236}">
              <a16:creationId xmlns:a16="http://schemas.microsoft.com/office/drawing/2014/main" id="{7CBA4385-8CA4-4845-8DD0-9667C1D230DA}"/>
            </a:ext>
          </a:extLst>
        </xdr:cNvPr>
        <xdr:cNvSpPr txBox="1"/>
      </xdr:nvSpPr>
      <xdr:spPr>
        <a:xfrm>
          <a:off x="21075727" y="98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115333</xdr:rowOff>
    </xdr:from>
    <xdr:ext cx="469744" cy="259045"/>
    <xdr:sp macro="" textlink="">
      <xdr:nvSpPr>
        <xdr:cNvPr id="580" name="n_2mainValue【保健センター・保健所】&#10;一人当たり面積">
          <a:extLst>
            <a:ext uri="{FF2B5EF4-FFF2-40B4-BE49-F238E27FC236}">
              <a16:creationId xmlns:a16="http://schemas.microsoft.com/office/drawing/2014/main" id="{AEA6CDF8-9D22-4B77-8EE2-E447E234175C}"/>
            </a:ext>
          </a:extLst>
        </xdr:cNvPr>
        <xdr:cNvSpPr txBox="1"/>
      </xdr:nvSpPr>
      <xdr:spPr>
        <a:xfrm>
          <a:off x="201994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113047</xdr:rowOff>
    </xdr:from>
    <xdr:ext cx="469744" cy="259045"/>
    <xdr:sp macro="" textlink="">
      <xdr:nvSpPr>
        <xdr:cNvPr id="581" name="n_3mainValue【保健センター・保健所】&#10;一人当たり面積">
          <a:extLst>
            <a:ext uri="{FF2B5EF4-FFF2-40B4-BE49-F238E27FC236}">
              <a16:creationId xmlns:a16="http://schemas.microsoft.com/office/drawing/2014/main" id="{56990E07-FDA1-4DB6-B174-07D66622765D}"/>
            </a:ext>
          </a:extLst>
        </xdr:cNvPr>
        <xdr:cNvSpPr txBox="1"/>
      </xdr:nvSpPr>
      <xdr:spPr>
        <a:xfrm>
          <a:off x="19310427"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126763</xdr:rowOff>
    </xdr:from>
    <xdr:ext cx="469744" cy="259045"/>
    <xdr:sp macro="" textlink="">
      <xdr:nvSpPr>
        <xdr:cNvPr id="582" name="n_4mainValue【保健センター・保健所】&#10;一人当たり面積">
          <a:extLst>
            <a:ext uri="{FF2B5EF4-FFF2-40B4-BE49-F238E27FC236}">
              <a16:creationId xmlns:a16="http://schemas.microsoft.com/office/drawing/2014/main" id="{A3771D4B-CA81-4887-8760-226A35F09D7E}"/>
            </a:ext>
          </a:extLst>
        </xdr:cNvPr>
        <xdr:cNvSpPr txBox="1"/>
      </xdr:nvSpPr>
      <xdr:spPr>
        <a:xfrm>
          <a:off x="18421427" y="989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a:extLst>
            <a:ext uri="{FF2B5EF4-FFF2-40B4-BE49-F238E27FC236}">
              <a16:creationId xmlns:a16="http://schemas.microsoft.com/office/drawing/2014/main" id="{C84E80D6-85CA-40DF-BC37-BA1771901E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a:extLst>
            <a:ext uri="{FF2B5EF4-FFF2-40B4-BE49-F238E27FC236}">
              <a16:creationId xmlns:a16="http://schemas.microsoft.com/office/drawing/2014/main" id="{94F5308E-AF6B-4F26-A2E1-A11EC85898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a:extLst>
            <a:ext uri="{FF2B5EF4-FFF2-40B4-BE49-F238E27FC236}">
              <a16:creationId xmlns:a16="http://schemas.microsoft.com/office/drawing/2014/main" id="{D83657FA-4ED9-40F4-A30C-DA815F442C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a:extLst>
            <a:ext uri="{FF2B5EF4-FFF2-40B4-BE49-F238E27FC236}">
              <a16:creationId xmlns:a16="http://schemas.microsoft.com/office/drawing/2014/main" id="{3ADDCADE-1FE1-4EAF-957B-53CFA0C573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a:extLst>
            <a:ext uri="{FF2B5EF4-FFF2-40B4-BE49-F238E27FC236}">
              <a16:creationId xmlns:a16="http://schemas.microsoft.com/office/drawing/2014/main" id="{3A8E7FD6-6CE7-4DC3-94CC-0A01695FAA2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a:extLst>
            <a:ext uri="{FF2B5EF4-FFF2-40B4-BE49-F238E27FC236}">
              <a16:creationId xmlns:a16="http://schemas.microsoft.com/office/drawing/2014/main" id="{5464E2AD-1B01-45D9-AB41-4DA49C7868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a:extLst>
            <a:ext uri="{FF2B5EF4-FFF2-40B4-BE49-F238E27FC236}">
              <a16:creationId xmlns:a16="http://schemas.microsoft.com/office/drawing/2014/main" id="{190ADCE4-B5D5-4359-A916-BEE9B32568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a:extLst>
            <a:ext uri="{FF2B5EF4-FFF2-40B4-BE49-F238E27FC236}">
              <a16:creationId xmlns:a16="http://schemas.microsoft.com/office/drawing/2014/main" id="{CC2115FA-82EA-4970-B4D1-2A3504B461B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a:extLst>
            <a:ext uri="{FF2B5EF4-FFF2-40B4-BE49-F238E27FC236}">
              <a16:creationId xmlns:a16="http://schemas.microsoft.com/office/drawing/2014/main" id="{5F2E5F69-2299-4B48-B8E0-92F9F60BDA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a:extLst>
            <a:ext uri="{FF2B5EF4-FFF2-40B4-BE49-F238E27FC236}">
              <a16:creationId xmlns:a16="http://schemas.microsoft.com/office/drawing/2014/main" id="{6CECB3BE-451A-46F0-AEC7-7EEA53D954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3" name="テキスト ボックス 592">
          <a:extLst>
            <a:ext uri="{FF2B5EF4-FFF2-40B4-BE49-F238E27FC236}">
              <a16:creationId xmlns:a16="http://schemas.microsoft.com/office/drawing/2014/main" id="{B5929AAC-0A36-4A3E-AA57-6EA6C29DB5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4" name="直線コネクタ 593">
          <a:extLst>
            <a:ext uri="{FF2B5EF4-FFF2-40B4-BE49-F238E27FC236}">
              <a16:creationId xmlns:a16="http://schemas.microsoft.com/office/drawing/2014/main" id="{EB7A72D6-43D9-4D55-B773-555CCBE16EE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5" name="テキスト ボックス 594">
          <a:extLst>
            <a:ext uri="{FF2B5EF4-FFF2-40B4-BE49-F238E27FC236}">
              <a16:creationId xmlns:a16="http://schemas.microsoft.com/office/drawing/2014/main" id="{7CB689B7-7DFB-4FE1-B683-DC53D8123CA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6" name="直線コネクタ 595">
          <a:extLst>
            <a:ext uri="{FF2B5EF4-FFF2-40B4-BE49-F238E27FC236}">
              <a16:creationId xmlns:a16="http://schemas.microsoft.com/office/drawing/2014/main" id="{E79D767B-CFA6-4C9D-B112-7E7828B2DBC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7" name="テキスト ボックス 596">
          <a:extLst>
            <a:ext uri="{FF2B5EF4-FFF2-40B4-BE49-F238E27FC236}">
              <a16:creationId xmlns:a16="http://schemas.microsoft.com/office/drawing/2014/main" id="{F2D572DC-C3DF-4A18-AF3E-E8BE50884D2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8" name="直線コネクタ 597">
          <a:extLst>
            <a:ext uri="{FF2B5EF4-FFF2-40B4-BE49-F238E27FC236}">
              <a16:creationId xmlns:a16="http://schemas.microsoft.com/office/drawing/2014/main" id="{D3ED9B88-468F-4E2A-BE70-362863B6A48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9" name="テキスト ボックス 598">
          <a:extLst>
            <a:ext uri="{FF2B5EF4-FFF2-40B4-BE49-F238E27FC236}">
              <a16:creationId xmlns:a16="http://schemas.microsoft.com/office/drawing/2014/main" id="{1BFDF9F5-59A6-46A5-AD13-919A31C6F8B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0" name="直線コネクタ 599">
          <a:extLst>
            <a:ext uri="{FF2B5EF4-FFF2-40B4-BE49-F238E27FC236}">
              <a16:creationId xmlns:a16="http://schemas.microsoft.com/office/drawing/2014/main" id="{EF819BC6-BFB5-4F54-8827-D5AD4F9CF28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1" name="テキスト ボックス 600">
          <a:extLst>
            <a:ext uri="{FF2B5EF4-FFF2-40B4-BE49-F238E27FC236}">
              <a16:creationId xmlns:a16="http://schemas.microsoft.com/office/drawing/2014/main" id="{4F5034FF-1F32-4581-BB31-C0B76EA8996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2" name="直線コネクタ 601">
          <a:extLst>
            <a:ext uri="{FF2B5EF4-FFF2-40B4-BE49-F238E27FC236}">
              <a16:creationId xmlns:a16="http://schemas.microsoft.com/office/drawing/2014/main" id="{26607F4F-297E-4F27-822E-6BF3ADDEB68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3" name="テキスト ボックス 602">
          <a:extLst>
            <a:ext uri="{FF2B5EF4-FFF2-40B4-BE49-F238E27FC236}">
              <a16:creationId xmlns:a16="http://schemas.microsoft.com/office/drawing/2014/main" id="{3E7F2EC4-FC18-4E60-9D38-773AB8A38E8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4" name="直線コネクタ 603">
          <a:extLst>
            <a:ext uri="{FF2B5EF4-FFF2-40B4-BE49-F238E27FC236}">
              <a16:creationId xmlns:a16="http://schemas.microsoft.com/office/drawing/2014/main" id="{9D62448E-2466-4C8A-8174-59D9A563495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5" name="テキスト ボックス 604">
          <a:extLst>
            <a:ext uri="{FF2B5EF4-FFF2-40B4-BE49-F238E27FC236}">
              <a16:creationId xmlns:a16="http://schemas.microsoft.com/office/drawing/2014/main" id="{0E6D1363-3D5E-4B9E-A6AD-1A3028401F3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6" name="【消防施設】&#10;有形固定資産減価償却率グラフ枠">
          <a:extLst>
            <a:ext uri="{FF2B5EF4-FFF2-40B4-BE49-F238E27FC236}">
              <a16:creationId xmlns:a16="http://schemas.microsoft.com/office/drawing/2014/main" id="{6F77320B-9E07-4075-931D-CCEB445FE0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07" name="直線コネクタ 606">
          <a:extLst>
            <a:ext uri="{FF2B5EF4-FFF2-40B4-BE49-F238E27FC236}">
              <a16:creationId xmlns:a16="http://schemas.microsoft.com/office/drawing/2014/main" id="{04BA4441-C59D-4558-A3A0-0C192EAE0F79}"/>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8" name="【消防施設】&#10;有形固定資産減価償却率最小値テキスト">
          <a:extLst>
            <a:ext uri="{FF2B5EF4-FFF2-40B4-BE49-F238E27FC236}">
              <a16:creationId xmlns:a16="http://schemas.microsoft.com/office/drawing/2014/main" id="{1EF7A762-EC02-43E4-AA5F-3168129866E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9" name="直線コネクタ 608">
          <a:extLst>
            <a:ext uri="{FF2B5EF4-FFF2-40B4-BE49-F238E27FC236}">
              <a16:creationId xmlns:a16="http://schemas.microsoft.com/office/drawing/2014/main" id="{C43B15B8-9B04-46A2-9C34-85D44501B7C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10" name="【消防施設】&#10;有形固定資産減価償却率最大値テキスト">
          <a:extLst>
            <a:ext uri="{FF2B5EF4-FFF2-40B4-BE49-F238E27FC236}">
              <a16:creationId xmlns:a16="http://schemas.microsoft.com/office/drawing/2014/main" id="{B9F0CB1B-8CD5-4899-BDFE-75BF2945F3AA}"/>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11" name="直線コネクタ 610">
          <a:extLst>
            <a:ext uri="{FF2B5EF4-FFF2-40B4-BE49-F238E27FC236}">
              <a16:creationId xmlns:a16="http://schemas.microsoft.com/office/drawing/2014/main" id="{C232E813-4394-4BE4-9946-265AF8F4F2EA}"/>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12" name="【消防施設】&#10;有形固定資産減価償却率平均値テキスト">
          <a:extLst>
            <a:ext uri="{FF2B5EF4-FFF2-40B4-BE49-F238E27FC236}">
              <a16:creationId xmlns:a16="http://schemas.microsoft.com/office/drawing/2014/main" id="{62A282A3-639D-4C67-879F-E033AE8CE9A9}"/>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13" name="フローチャート: 判断 612">
          <a:extLst>
            <a:ext uri="{FF2B5EF4-FFF2-40B4-BE49-F238E27FC236}">
              <a16:creationId xmlns:a16="http://schemas.microsoft.com/office/drawing/2014/main" id="{36A4A190-75C3-463F-8401-3F0AF19FF0FA}"/>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14" name="フローチャート: 判断 613">
          <a:extLst>
            <a:ext uri="{FF2B5EF4-FFF2-40B4-BE49-F238E27FC236}">
              <a16:creationId xmlns:a16="http://schemas.microsoft.com/office/drawing/2014/main" id="{85A489B0-C8B8-46C5-9DC8-E1BC265F9E95}"/>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167657</xdr:rowOff>
    </xdr:from>
    <xdr:ext cx="405111" cy="259045"/>
    <xdr:sp macro="" textlink="">
      <xdr:nvSpPr>
        <xdr:cNvPr id="615" name="n_1aveValue【消防施設】&#10;有形固定資産減価償却率">
          <a:extLst>
            <a:ext uri="{FF2B5EF4-FFF2-40B4-BE49-F238E27FC236}">
              <a16:creationId xmlns:a16="http://schemas.microsoft.com/office/drawing/2014/main" id="{D69DD23B-843B-4880-ADCF-278AFDB7F12F}"/>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616" name="フローチャート: 判断 615">
          <a:extLst>
            <a:ext uri="{FF2B5EF4-FFF2-40B4-BE49-F238E27FC236}">
              <a16:creationId xmlns:a16="http://schemas.microsoft.com/office/drawing/2014/main" id="{D6120EEA-73EC-4611-9D00-E13A3F1E3218}"/>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1922</xdr:rowOff>
    </xdr:from>
    <xdr:ext cx="405111" cy="259045"/>
    <xdr:sp macro="" textlink="">
      <xdr:nvSpPr>
        <xdr:cNvPr id="617" name="n_2aveValue【消防施設】&#10;有形固定資産減価償却率">
          <a:extLst>
            <a:ext uri="{FF2B5EF4-FFF2-40B4-BE49-F238E27FC236}">
              <a16:creationId xmlns:a16="http://schemas.microsoft.com/office/drawing/2014/main" id="{362707DB-D270-42B1-A5D0-7EC0A3FCBEEF}"/>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113030</xdr:rowOff>
    </xdr:from>
    <xdr:to>
      <xdr:col>72</xdr:col>
      <xdr:colOff>38100</xdr:colOff>
      <xdr:row>82</xdr:row>
      <xdr:rowOff>43180</xdr:rowOff>
    </xdr:to>
    <xdr:sp macro="" textlink="">
      <xdr:nvSpPr>
        <xdr:cNvPr id="618" name="フローチャート: 判断 617">
          <a:extLst>
            <a:ext uri="{FF2B5EF4-FFF2-40B4-BE49-F238E27FC236}">
              <a16:creationId xmlns:a16="http://schemas.microsoft.com/office/drawing/2014/main" id="{2CD3B352-7DE2-43F2-8162-6290E40FBAF6}"/>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34307</xdr:rowOff>
    </xdr:from>
    <xdr:ext cx="405111" cy="259045"/>
    <xdr:sp macro="" textlink="">
      <xdr:nvSpPr>
        <xdr:cNvPr id="619" name="n_3aveValue【消防施設】&#10;有形固定資産減価償却率">
          <a:extLst>
            <a:ext uri="{FF2B5EF4-FFF2-40B4-BE49-F238E27FC236}">
              <a16:creationId xmlns:a16="http://schemas.microsoft.com/office/drawing/2014/main" id="{02BE209F-79AA-43F7-92E1-8D6BA3F7B114}"/>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143511</xdr:rowOff>
    </xdr:from>
    <xdr:to>
      <xdr:col>67</xdr:col>
      <xdr:colOff>101600</xdr:colOff>
      <xdr:row>82</xdr:row>
      <xdr:rowOff>73661</xdr:rowOff>
    </xdr:to>
    <xdr:sp macro="" textlink="">
      <xdr:nvSpPr>
        <xdr:cNvPr id="620" name="フローチャート: 判断 619">
          <a:extLst>
            <a:ext uri="{FF2B5EF4-FFF2-40B4-BE49-F238E27FC236}">
              <a16:creationId xmlns:a16="http://schemas.microsoft.com/office/drawing/2014/main" id="{0978E50E-64C1-4200-AF27-8A10403B6CCE}"/>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90188</xdr:rowOff>
    </xdr:from>
    <xdr:ext cx="405111" cy="259045"/>
    <xdr:sp macro="" textlink="">
      <xdr:nvSpPr>
        <xdr:cNvPr id="621" name="n_4aveValue【消防施設】&#10;有形固定資産減価償却率">
          <a:extLst>
            <a:ext uri="{FF2B5EF4-FFF2-40B4-BE49-F238E27FC236}">
              <a16:creationId xmlns:a16="http://schemas.microsoft.com/office/drawing/2014/main" id="{CBE9B251-F933-4D12-A4D1-AE05FE1A3288}"/>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A378A54A-59AA-42BD-BB1A-C58BD0F03F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54EAB6B9-0090-4838-9EA2-99083D30FF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31AFF2FC-BB21-4736-A0C2-8BC437325C5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9693412F-6675-45B7-A7C6-411CB865150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C2F80A73-E746-41F3-B612-7DB7114FEE8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86361</xdr:rowOff>
    </xdr:from>
    <xdr:to>
      <xdr:col>85</xdr:col>
      <xdr:colOff>177800</xdr:colOff>
      <xdr:row>82</xdr:row>
      <xdr:rowOff>16511</xdr:rowOff>
    </xdr:to>
    <xdr:sp macro="" textlink="">
      <xdr:nvSpPr>
        <xdr:cNvPr id="627" name="楕円 626">
          <a:extLst>
            <a:ext uri="{FF2B5EF4-FFF2-40B4-BE49-F238E27FC236}">
              <a16:creationId xmlns:a16="http://schemas.microsoft.com/office/drawing/2014/main" id="{55BE933B-E48A-417B-A939-C80C3A3656BB}"/>
            </a:ext>
          </a:extLst>
        </xdr:cNvPr>
        <xdr:cNvSpPr/>
      </xdr:nvSpPr>
      <xdr:spPr>
        <a:xfrm>
          <a:off x="16268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109238</xdr:rowOff>
    </xdr:from>
    <xdr:ext cx="405111" cy="259045"/>
    <xdr:sp macro="" textlink="">
      <xdr:nvSpPr>
        <xdr:cNvPr id="628" name="【消防施設】&#10;有形固定資産減価償却率該当値テキスト">
          <a:extLst>
            <a:ext uri="{FF2B5EF4-FFF2-40B4-BE49-F238E27FC236}">
              <a16:creationId xmlns:a16="http://schemas.microsoft.com/office/drawing/2014/main" id="{4CFE000E-940D-4273-8924-61E403812CA0}"/>
            </a:ext>
          </a:extLst>
        </xdr:cNvPr>
        <xdr:cNvSpPr txBox="1"/>
      </xdr:nvSpPr>
      <xdr:spPr>
        <a:xfrm>
          <a:off x="16357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629" name="楕円 628">
          <a:extLst>
            <a:ext uri="{FF2B5EF4-FFF2-40B4-BE49-F238E27FC236}">
              <a16:creationId xmlns:a16="http://schemas.microsoft.com/office/drawing/2014/main" id="{DDFAF299-36EA-48AE-BBF5-3CACA1F792E4}"/>
            </a:ext>
          </a:extLst>
        </xdr:cNvPr>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43814</xdr:rowOff>
    </xdr:from>
    <xdr:to>
      <xdr:col>85</xdr:col>
      <xdr:colOff>127000</xdr:colOff>
      <xdr:row>81</xdr:row>
      <xdr:rowOff>137161</xdr:rowOff>
    </xdr:to>
    <xdr:cxnSp macro="">
      <xdr:nvCxnSpPr>
        <xdr:cNvPr id="630" name="直線コネクタ 629">
          <a:extLst>
            <a:ext uri="{FF2B5EF4-FFF2-40B4-BE49-F238E27FC236}">
              <a16:creationId xmlns:a16="http://schemas.microsoft.com/office/drawing/2014/main" id="{6DB30594-E96C-4319-AE35-710D83E78BA8}"/>
            </a:ext>
          </a:extLst>
        </xdr:cNvPr>
        <xdr:cNvCxnSpPr/>
      </xdr:nvCxnSpPr>
      <xdr:spPr>
        <a:xfrm>
          <a:off x="15481300" y="13931264"/>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631" name="楕円 630">
          <a:extLst>
            <a:ext uri="{FF2B5EF4-FFF2-40B4-BE49-F238E27FC236}">
              <a16:creationId xmlns:a16="http://schemas.microsoft.com/office/drawing/2014/main" id="{8AFD5127-E63B-4A6D-A0C7-C2A575A298EE}"/>
            </a:ext>
          </a:extLst>
        </xdr:cNvPr>
        <xdr:cNvSpPr/>
      </xdr:nvSpPr>
      <xdr:spPr>
        <a:xfrm>
          <a:off x="14541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40005</xdr:rowOff>
    </xdr:from>
    <xdr:to>
      <xdr:col>81</xdr:col>
      <xdr:colOff>50800</xdr:colOff>
      <xdr:row>81</xdr:row>
      <xdr:rowOff>43814</xdr:rowOff>
    </xdr:to>
    <xdr:cxnSp macro="">
      <xdr:nvCxnSpPr>
        <xdr:cNvPr id="632" name="直線コネクタ 631">
          <a:extLst>
            <a:ext uri="{FF2B5EF4-FFF2-40B4-BE49-F238E27FC236}">
              <a16:creationId xmlns:a16="http://schemas.microsoft.com/office/drawing/2014/main" id="{021C4532-EB58-41B7-A0C4-0EE33BBB2A1F}"/>
            </a:ext>
          </a:extLst>
        </xdr:cNvPr>
        <xdr:cNvCxnSpPr/>
      </xdr:nvCxnSpPr>
      <xdr:spPr>
        <a:xfrm>
          <a:off x="14592300" y="13756005"/>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166370</xdr:rowOff>
    </xdr:from>
    <xdr:to>
      <xdr:col>72</xdr:col>
      <xdr:colOff>38100</xdr:colOff>
      <xdr:row>80</xdr:row>
      <xdr:rowOff>96520</xdr:rowOff>
    </xdr:to>
    <xdr:sp macro="" textlink="">
      <xdr:nvSpPr>
        <xdr:cNvPr id="633" name="楕円 632">
          <a:extLst>
            <a:ext uri="{FF2B5EF4-FFF2-40B4-BE49-F238E27FC236}">
              <a16:creationId xmlns:a16="http://schemas.microsoft.com/office/drawing/2014/main" id="{311D8227-1B5A-4EE6-8D09-E3B726D95B7C}"/>
            </a:ext>
          </a:extLst>
        </xdr:cNvPr>
        <xdr:cNvSpPr/>
      </xdr:nvSpPr>
      <xdr:spPr>
        <a:xfrm>
          <a:off x="13652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40005</xdr:rowOff>
    </xdr:from>
    <xdr:to>
      <xdr:col>76</xdr:col>
      <xdr:colOff>114300</xdr:colOff>
      <xdr:row>80</xdr:row>
      <xdr:rowOff>45720</xdr:rowOff>
    </xdr:to>
    <xdr:cxnSp macro="">
      <xdr:nvCxnSpPr>
        <xdr:cNvPr id="634" name="直線コネクタ 633">
          <a:extLst>
            <a:ext uri="{FF2B5EF4-FFF2-40B4-BE49-F238E27FC236}">
              <a16:creationId xmlns:a16="http://schemas.microsoft.com/office/drawing/2014/main" id="{EACD1D40-5CFB-49A4-A59A-D23F30692067}"/>
            </a:ext>
          </a:extLst>
        </xdr:cNvPr>
        <xdr:cNvCxnSpPr/>
      </xdr:nvCxnSpPr>
      <xdr:spPr>
        <a:xfrm flipV="1">
          <a:off x="13703300" y="13756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111141</xdr:rowOff>
    </xdr:from>
    <xdr:ext cx="405111" cy="259045"/>
    <xdr:sp macro="" textlink="">
      <xdr:nvSpPr>
        <xdr:cNvPr id="635" name="n_1mainValue【消防施設】&#10;有形固定資産減価償却率">
          <a:extLst>
            <a:ext uri="{FF2B5EF4-FFF2-40B4-BE49-F238E27FC236}">
              <a16:creationId xmlns:a16="http://schemas.microsoft.com/office/drawing/2014/main" id="{62B7E600-F05E-4567-8BF7-D6A741D4BD43}"/>
            </a:ext>
          </a:extLst>
        </xdr:cNvPr>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636" name="n_2mainValue【消防施設】&#10;有形固定資産減価償却率">
          <a:extLst>
            <a:ext uri="{FF2B5EF4-FFF2-40B4-BE49-F238E27FC236}">
              <a16:creationId xmlns:a16="http://schemas.microsoft.com/office/drawing/2014/main" id="{D4057476-8ABB-4DB2-BA7E-ACA5FEC474E5}"/>
            </a:ext>
          </a:extLst>
        </xdr:cNvPr>
        <xdr:cNvSpPr txBox="1"/>
      </xdr:nvSpPr>
      <xdr:spPr>
        <a:xfrm>
          <a:off x="14389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113047</xdr:rowOff>
    </xdr:from>
    <xdr:ext cx="405111" cy="259045"/>
    <xdr:sp macro="" textlink="">
      <xdr:nvSpPr>
        <xdr:cNvPr id="637" name="n_3mainValue【消防施設】&#10;有形固定資産減価償却率">
          <a:extLst>
            <a:ext uri="{FF2B5EF4-FFF2-40B4-BE49-F238E27FC236}">
              <a16:creationId xmlns:a16="http://schemas.microsoft.com/office/drawing/2014/main" id="{1A4920D5-BFDE-421F-AF70-879770F68B20}"/>
            </a:ext>
          </a:extLst>
        </xdr:cNvPr>
        <xdr:cNvSpPr txBox="1"/>
      </xdr:nvSpPr>
      <xdr:spPr>
        <a:xfrm>
          <a:off x="13500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E52006D-9AAB-489F-86A1-83DB4D76C6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7D296177-4EFC-4BB4-9E64-93947F597C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35ABB47B-F31A-49C7-A069-5BBB71C014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CC5FDF3B-E58A-451D-BC20-766C9E06158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6A4B1F7A-2D6D-48CD-A7FC-91721161AD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9A55D75F-2D0C-4D6F-A23B-A2B8069626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EDC16654-F4D2-45C6-B127-393B57A3C4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8A443603-A9FF-4B03-ACA0-56EE5448F2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a:extLst>
            <a:ext uri="{FF2B5EF4-FFF2-40B4-BE49-F238E27FC236}">
              <a16:creationId xmlns:a16="http://schemas.microsoft.com/office/drawing/2014/main" id="{08895888-8824-4404-A627-80D28159EE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a:extLst>
            <a:ext uri="{FF2B5EF4-FFF2-40B4-BE49-F238E27FC236}">
              <a16:creationId xmlns:a16="http://schemas.microsoft.com/office/drawing/2014/main" id="{D30FBDC0-3791-4127-9463-1CC9C23DE7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8" name="直線コネクタ 647">
          <a:extLst>
            <a:ext uri="{FF2B5EF4-FFF2-40B4-BE49-F238E27FC236}">
              <a16:creationId xmlns:a16="http://schemas.microsoft.com/office/drawing/2014/main" id="{142AAED7-B798-4420-B2F5-26302516365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9" name="テキスト ボックス 648">
          <a:extLst>
            <a:ext uri="{FF2B5EF4-FFF2-40B4-BE49-F238E27FC236}">
              <a16:creationId xmlns:a16="http://schemas.microsoft.com/office/drawing/2014/main" id="{6583C4F8-F60D-4425-B1BD-75AE2024828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0" name="直線コネクタ 649">
          <a:extLst>
            <a:ext uri="{FF2B5EF4-FFF2-40B4-BE49-F238E27FC236}">
              <a16:creationId xmlns:a16="http://schemas.microsoft.com/office/drawing/2014/main" id="{DED15D4B-2D77-435E-A4BB-6CF4E96C129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1" name="テキスト ボックス 650">
          <a:extLst>
            <a:ext uri="{FF2B5EF4-FFF2-40B4-BE49-F238E27FC236}">
              <a16:creationId xmlns:a16="http://schemas.microsoft.com/office/drawing/2014/main" id="{9F109858-2ED2-43DD-8323-10C6FDCA17A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2" name="直線コネクタ 651">
          <a:extLst>
            <a:ext uri="{FF2B5EF4-FFF2-40B4-BE49-F238E27FC236}">
              <a16:creationId xmlns:a16="http://schemas.microsoft.com/office/drawing/2014/main" id="{125E109D-1AF7-4280-BBF9-AEACF080B18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3" name="テキスト ボックス 652">
          <a:extLst>
            <a:ext uri="{FF2B5EF4-FFF2-40B4-BE49-F238E27FC236}">
              <a16:creationId xmlns:a16="http://schemas.microsoft.com/office/drawing/2014/main" id="{CBE9CB51-2EAA-4B4E-879D-8E4536B66C5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4" name="直線コネクタ 653">
          <a:extLst>
            <a:ext uri="{FF2B5EF4-FFF2-40B4-BE49-F238E27FC236}">
              <a16:creationId xmlns:a16="http://schemas.microsoft.com/office/drawing/2014/main" id="{35671BE5-8614-4CAB-973B-E5EBB6B57EB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5" name="テキスト ボックス 654">
          <a:extLst>
            <a:ext uri="{FF2B5EF4-FFF2-40B4-BE49-F238E27FC236}">
              <a16:creationId xmlns:a16="http://schemas.microsoft.com/office/drawing/2014/main" id="{9FAD7F2A-3700-4700-BD5A-B016AC38298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6" name="直線コネクタ 655">
          <a:extLst>
            <a:ext uri="{FF2B5EF4-FFF2-40B4-BE49-F238E27FC236}">
              <a16:creationId xmlns:a16="http://schemas.microsoft.com/office/drawing/2014/main" id="{8BF98C29-C1BB-4206-8215-07651398A15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7" name="テキスト ボックス 656">
          <a:extLst>
            <a:ext uri="{FF2B5EF4-FFF2-40B4-BE49-F238E27FC236}">
              <a16:creationId xmlns:a16="http://schemas.microsoft.com/office/drawing/2014/main" id="{948CF459-5FC8-42D1-91CB-B8622C5A82A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a:extLst>
            <a:ext uri="{FF2B5EF4-FFF2-40B4-BE49-F238E27FC236}">
              <a16:creationId xmlns:a16="http://schemas.microsoft.com/office/drawing/2014/main" id="{1C3A454B-34E9-43EC-934E-5F993E22E7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a:extLst>
            <a:ext uri="{FF2B5EF4-FFF2-40B4-BE49-F238E27FC236}">
              <a16:creationId xmlns:a16="http://schemas.microsoft.com/office/drawing/2014/main" id="{BEECA8A4-4377-472E-8483-F5F532B439F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a:extLst>
            <a:ext uri="{FF2B5EF4-FFF2-40B4-BE49-F238E27FC236}">
              <a16:creationId xmlns:a16="http://schemas.microsoft.com/office/drawing/2014/main" id="{A66D49D0-E561-4D57-8C32-1764A1B925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61" name="直線コネクタ 660">
          <a:extLst>
            <a:ext uri="{FF2B5EF4-FFF2-40B4-BE49-F238E27FC236}">
              <a16:creationId xmlns:a16="http://schemas.microsoft.com/office/drawing/2014/main" id="{DD50A160-026D-45E9-B04F-BF5A574FCAF5}"/>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62" name="【消防施設】&#10;一人当たり面積最小値テキスト">
          <a:extLst>
            <a:ext uri="{FF2B5EF4-FFF2-40B4-BE49-F238E27FC236}">
              <a16:creationId xmlns:a16="http://schemas.microsoft.com/office/drawing/2014/main" id="{00EDA34C-8150-47DC-9414-EE020E6878C2}"/>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63" name="直線コネクタ 662">
          <a:extLst>
            <a:ext uri="{FF2B5EF4-FFF2-40B4-BE49-F238E27FC236}">
              <a16:creationId xmlns:a16="http://schemas.microsoft.com/office/drawing/2014/main" id="{A350718A-57ED-4719-AEBD-1F88F3D95793}"/>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64" name="【消防施設】&#10;一人当たり面積最大値テキスト">
          <a:extLst>
            <a:ext uri="{FF2B5EF4-FFF2-40B4-BE49-F238E27FC236}">
              <a16:creationId xmlns:a16="http://schemas.microsoft.com/office/drawing/2014/main" id="{6D321CD5-3FB8-4F0F-B92E-4AF3D2B0E438}"/>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65" name="直線コネクタ 664">
          <a:extLst>
            <a:ext uri="{FF2B5EF4-FFF2-40B4-BE49-F238E27FC236}">
              <a16:creationId xmlns:a16="http://schemas.microsoft.com/office/drawing/2014/main" id="{20BD89FF-9D8C-4ACB-8DAA-0DD71C831134}"/>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666" name="【消防施設】&#10;一人当たり面積平均値テキスト">
          <a:extLst>
            <a:ext uri="{FF2B5EF4-FFF2-40B4-BE49-F238E27FC236}">
              <a16:creationId xmlns:a16="http://schemas.microsoft.com/office/drawing/2014/main" id="{DA3B2344-1DFB-422D-B4A9-6B0F94A3F105}"/>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67" name="フローチャート: 判断 666">
          <a:extLst>
            <a:ext uri="{FF2B5EF4-FFF2-40B4-BE49-F238E27FC236}">
              <a16:creationId xmlns:a16="http://schemas.microsoft.com/office/drawing/2014/main" id="{CDC17754-8635-4743-9194-8B7F7F6AE68C}"/>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68" name="フローチャート: 判断 667">
          <a:extLst>
            <a:ext uri="{FF2B5EF4-FFF2-40B4-BE49-F238E27FC236}">
              <a16:creationId xmlns:a16="http://schemas.microsoft.com/office/drawing/2014/main" id="{31D66CCF-1F55-4AA1-ABD8-0056FD4A955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89552</xdr:rowOff>
    </xdr:from>
    <xdr:ext cx="469744" cy="259045"/>
    <xdr:sp macro="" textlink="">
      <xdr:nvSpPr>
        <xdr:cNvPr id="669" name="n_1aveValue【消防施設】&#10;一人当たり面積">
          <a:extLst>
            <a:ext uri="{FF2B5EF4-FFF2-40B4-BE49-F238E27FC236}">
              <a16:creationId xmlns:a16="http://schemas.microsoft.com/office/drawing/2014/main" id="{56CC8D68-8C9E-42BC-B5A2-7DA60A612500}"/>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158750</xdr:rowOff>
    </xdr:from>
    <xdr:to>
      <xdr:col>107</xdr:col>
      <xdr:colOff>101600</xdr:colOff>
      <xdr:row>84</xdr:row>
      <xdr:rowOff>88900</xdr:rowOff>
    </xdr:to>
    <xdr:sp macro="" textlink="">
      <xdr:nvSpPr>
        <xdr:cNvPr id="670" name="フローチャート: 判断 669">
          <a:extLst>
            <a:ext uri="{FF2B5EF4-FFF2-40B4-BE49-F238E27FC236}">
              <a16:creationId xmlns:a16="http://schemas.microsoft.com/office/drawing/2014/main" id="{9471E05D-E7F0-453C-BDD9-2A32192DD1AC}"/>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80027</xdr:rowOff>
    </xdr:from>
    <xdr:ext cx="469744" cy="259045"/>
    <xdr:sp macro="" textlink="">
      <xdr:nvSpPr>
        <xdr:cNvPr id="671" name="n_2aveValue【消防施設】&#10;一人当たり面積">
          <a:extLst>
            <a:ext uri="{FF2B5EF4-FFF2-40B4-BE49-F238E27FC236}">
              <a16:creationId xmlns:a16="http://schemas.microsoft.com/office/drawing/2014/main" id="{50778E3D-2998-4122-8062-D359548AFC14}"/>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636</xdr:rowOff>
    </xdr:from>
    <xdr:to>
      <xdr:col>102</xdr:col>
      <xdr:colOff>165100</xdr:colOff>
      <xdr:row>84</xdr:row>
      <xdr:rowOff>102236</xdr:rowOff>
    </xdr:to>
    <xdr:sp macro="" textlink="">
      <xdr:nvSpPr>
        <xdr:cNvPr id="672" name="フローチャート: 判断 671">
          <a:extLst>
            <a:ext uri="{FF2B5EF4-FFF2-40B4-BE49-F238E27FC236}">
              <a16:creationId xmlns:a16="http://schemas.microsoft.com/office/drawing/2014/main" id="{83FAB757-E27C-44CA-AB6F-10F7F7A17124}"/>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93363</xdr:rowOff>
    </xdr:from>
    <xdr:ext cx="469744" cy="259045"/>
    <xdr:sp macro="" textlink="">
      <xdr:nvSpPr>
        <xdr:cNvPr id="673" name="n_3aveValue【消防施設】&#10;一人当たり面積">
          <a:extLst>
            <a:ext uri="{FF2B5EF4-FFF2-40B4-BE49-F238E27FC236}">
              <a16:creationId xmlns:a16="http://schemas.microsoft.com/office/drawing/2014/main" id="{5BB492BF-188B-442F-89FF-96FC73AACD0F}"/>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38736</xdr:rowOff>
    </xdr:from>
    <xdr:to>
      <xdr:col>98</xdr:col>
      <xdr:colOff>38100</xdr:colOff>
      <xdr:row>84</xdr:row>
      <xdr:rowOff>140336</xdr:rowOff>
    </xdr:to>
    <xdr:sp macro="" textlink="">
      <xdr:nvSpPr>
        <xdr:cNvPr id="674" name="フローチャート: 判断 673">
          <a:extLst>
            <a:ext uri="{FF2B5EF4-FFF2-40B4-BE49-F238E27FC236}">
              <a16:creationId xmlns:a16="http://schemas.microsoft.com/office/drawing/2014/main" id="{9E59CFA6-A9BA-499C-BC76-B535A64E8D1D}"/>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156863</xdr:rowOff>
    </xdr:from>
    <xdr:ext cx="469744" cy="259045"/>
    <xdr:sp macro="" textlink="">
      <xdr:nvSpPr>
        <xdr:cNvPr id="675" name="n_4aveValue【消防施設】&#10;一人当たり面積">
          <a:extLst>
            <a:ext uri="{FF2B5EF4-FFF2-40B4-BE49-F238E27FC236}">
              <a16:creationId xmlns:a16="http://schemas.microsoft.com/office/drawing/2014/main" id="{BA0B7089-44A4-4246-BDF8-5061D296B533}"/>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293AFBF5-1EBF-4259-91BF-3325D0010D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7AFC8336-002B-41FA-BE6D-E45BD93C9F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988F37FE-4AAB-4F87-BEFC-C1F650CA9D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A4457436-E5FD-4EA2-9FBE-1FFDCE00038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5AF91694-ED51-4A85-809F-0C41CEDFE1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156845</xdr:rowOff>
    </xdr:from>
    <xdr:to>
      <xdr:col>116</xdr:col>
      <xdr:colOff>114300</xdr:colOff>
      <xdr:row>83</xdr:row>
      <xdr:rowOff>86995</xdr:rowOff>
    </xdr:to>
    <xdr:sp macro="" textlink="">
      <xdr:nvSpPr>
        <xdr:cNvPr id="681" name="楕円 680">
          <a:extLst>
            <a:ext uri="{FF2B5EF4-FFF2-40B4-BE49-F238E27FC236}">
              <a16:creationId xmlns:a16="http://schemas.microsoft.com/office/drawing/2014/main" id="{32C80DA5-3BA4-48C2-A991-265C139BD4AC}"/>
            </a:ext>
          </a:extLst>
        </xdr:cNvPr>
        <xdr:cNvSpPr/>
      </xdr:nvSpPr>
      <xdr:spPr>
        <a:xfrm>
          <a:off x="22110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8272</xdr:rowOff>
    </xdr:from>
    <xdr:ext cx="469744" cy="259045"/>
    <xdr:sp macro="" textlink="">
      <xdr:nvSpPr>
        <xdr:cNvPr id="682" name="【消防施設】&#10;一人当たり面積該当値テキスト">
          <a:extLst>
            <a:ext uri="{FF2B5EF4-FFF2-40B4-BE49-F238E27FC236}">
              <a16:creationId xmlns:a16="http://schemas.microsoft.com/office/drawing/2014/main" id="{3AF8A00B-07DE-4C02-81B3-3F73820E3FFC}"/>
            </a:ext>
          </a:extLst>
        </xdr:cNvPr>
        <xdr:cNvSpPr txBox="1"/>
      </xdr:nvSpPr>
      <xdr:spPr>
        <a:xfrm>
          <a:off x="22199600" y="1406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168275</xdr:rowOff>
    </xdr:from>
    <xdr:to>
      <xdr:col>112</xdr:col>
      <xdr:colOff>38100</xdr:colOff>
      <xdr:row>83</xdr:row>
      <xdr:rowOff>98425</xdr:rowOff>
    </xdr:to>
    <xdr:sp macro="" textlink="">
      <xdr:nvSpPr>
        <xdr:cNvPr id="683" name="楕円 682">
          <a:extLst>
            <a:ext uri="{FF2B5EF4-FFF2-40B4-BE49-F238E27FC236}">
              <a16:creationId xmlns:a16="http://schemas.microsoft.com/office/drawing/2014/main" id="{0FE9FACA-FBDA-4C54-B700-9170A08C35C2}"/>
            </a:ext>
          </a:extLst>
        </xdr:cNvPr>
        <xdr:cNvSpPr/>
      </xdr:nvSpPr>
      <xdr:spPr>
        <a:xfrm>
          <a:off x="21272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36195</xdr:rowOff>
    </xdr:from>
    <xdr:to>
      <xdr:col>116</xdr:col>
      <xdr:colOff>63500</xdr:colOff>
      <xdr:row>83</xdr:row>
      <xdr:rowOff>47625</xdr:rowOff>
    </xdr:to>
    <xdr:cxnSp macro="">
      <xdr:nvCxnSpPr>
        <xdr:cNvPr id="684" name="直線コネクタ 683">
          <a:extLst>
            <a:ext uri="{FF2B5EF4-FFF2-40B4-BE49-F238E27FC236}">
              <a16:creationId xmlns:a16="http://schemas.microsoft.com/office/drawing/2014/main" id="{025FC387-DDD2-4DCF-A03B-3B3585566CFD}"/>
            </a:ext>
          </a:extLst>
        </xdr:cNvPr>
        <xdr:cNvCxnSpPr/>
      </xdr:nvCxnSpPr>
      <xdr:spPr>
        <a:xfrm flipV="1">
          <a:off x="21323300" y="142665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xdr:rowOff>
    </xdr:from>
    <xdr:to>
      <xdr:col>107</xdr:col>
      <xdr:colOff>101600</xdr:colOff>
      <xdr:row>83</xdr:row>
      <xdr:rowOff>117475</xdr:rowOff>
    </xdr:to>
    <xdr:sp macro="" textlink="">
      <xdr:nvSpPr>
        <xdr:cNvPr id="685" name="楕円 684">
          <a:extLst>
            <a:ext uri="{FF2B5EF4-FFF2-40B4-BE49-F238E27FC236}">
              <a16:creationId xmlns:a16="http://schemas.microsoft.com/office/drawing/2014/main" id="{E72FEB82-6871-46CE-872D-04A03282D7F6}"/>
            </a:ext>
          </a:extLst>
        </xdr:cNvPr>
        <xdr:cNvSpPr/>
      </xdr:nvSpPr>
      <xdr:spPr>
        <a:xfrm>
          <a:off x="20383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47625</xdr:rowOff>
    </xdr:from>
    <xdr:to>
      <xdr:col>111</xdr:col>
      <xdr:colOff>177800</xdr:colOff>
      <xdr:row>83</xdr:row>
      <xdr:rowOff>66675</xdr:rowOff>
    </xdr:to>
    <xdr:cxnSp macro="">
      <xdr:nvCxnSpPr>
        <xdr:cNvPr id="686" name="直線コネクタ 685">
          <a:extLst>
            <a:ext uri="{FF2B5EF4-FFF2-40B4-BE49-F238E27FC236}">
              <a16:creationId xmlns:a16="http://schemas.microsoft.com/office/drawing/2014/main" id="{6C015036-DEE8-4DC4-911F-E4F74D983E53}"/>
            </a:ext>
          </a:extLst>
        </xdr:cNvPr>
        <xdr:cNvCxnSpPr/>
      </xdr:nvCxnSpPr>
      <xdr:spPr>
        <a:xfrm flipV="1">
          <a:off x="20434300" y="142779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87" name="楕円 686">
          <a:extLst>
            <a:ext uri="{FF2B5EF4-FFF2-40B4-BE49-F238E27FC236}">
              <a16:creationId xmlns:a16="http://schemas.microsoft.com/office/drawing/2014/main" id="{AC08A412-1CE7-4119-9E58-C44D1F214D02}"/>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66675</xdr:rowOff>
    </xdr:from>
    <xdr:to>
      <xdr:col>107</xdr:col>
      <xdr:colOff>50800</xdr:colOff>
      <xdr:row>83</xdr:row>
      <xdr:rowOff>118111</xdr:rowOff>
    </xdr:to>
    <xdr:cxnSp macro="">
      <xdr:nvCxnSpPr>
        <xdr:cNvPr id="688" name="直線コネクタ 687">
          <a:extLst>
            <a:ext uri="{FF2B5EF4-FFF2-40B4-BE49-F238E27FC236}">
              <a16:creationId xmlns:a16="http://schemas.microsoft.com/office/drawing/2014/main" id="{A7E701E9-F431-4F8B-90FA-FB54539778BA}"/>
            </a:ext>
          </a:extLst>
        </xdr:cNvPr>
        <xdr:cNvCxnSpPr/>
      </xdr:nvCxnSpPr>
      <xdr:spPr>
        <a:xfrm flipV="1">
          <a:off x="19545300" y="142970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114952</xdr:rowOff>
    </xdr:from>
    <xdr:ext cx="469744" cy="259045"/>
    <xdr:sp macro="" textlink="">
      <xdr:nvSpPr>
        <xdr:cNvPr id="689" name="n_1mainValue【消防施設】&#10;一人当たり面積">
          <a:extLst>
            <a:ext uri="{FF2B5EF4-FFF2-40B4-BE49-F238E27FC236}">
              <a16:creationId xmlns:a16="http://schemas.microsoft.com/office/drawing/2014/main" id="{8AE32FE6-690E-448F-B84C-A543E62911EB}"/>
            </a:ext>
          </a:extLst>
        </xdr:cNvPr>
        <xdr:cNvSpPr txBox="1"/>
      </xdr:nvSpPr>
      <xdr:spPr>
        <a:xfrm>
          <a:off x="21075727" y="140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134002</xdr:rowOff>
    </xdr:from>
    <xdr:ext cx="469744" cy="259045"/>
    <xdr:sp macro="" textlink="">
      <xdr:nvSpPr>
        <xdr:cNvPr id="690" name="n_2mainValue【消防施設】&#10;一人当たり面積">
          <a:extLst>
            <a:ext uri="{FF2B5EF4-FFF2-40B4-BE49-F238E27FC236}">
              <a16:creationId xmlns:a16="http://schemas.microsoft.com/office/drawing/2014/main" id="{80BA85E5-A03E-458D-B618-73B57ECB52DB}"/>
            </a:ext>
          </a:extLst>
        </xdr:cNvPr>
        <xdr:cNvSpPr txBox="1"/>
      </xdr:nvSpPr>
      <xdr:spPr>
        <a:xfrm>
          <a:off x="201994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91" name="n_3mainValue【消防施設】&#10;一人当たり面積">
          <a:extLst>
            <a:ext uri="{FF2B5EF4-FFF2-40B4-BE49-F238E27FC236}">
              <a16:creationId xmlns:a16="http://schemas.microsoft.com/office/drawing/2014/main" id="{E78B882F-53F5-4E7E-926C-A6FA4FDC798F}"/>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a:extLst>
            <a:ext uri="{FF2B5EF4-FFF2-40B4-BE49-F238E27FC236}">
              <a16:creationId xmlns:a16="http://schemas.microsoft.com/office/drawing/2014/main" id="{10779F9D-4448-4B6C-8FE5-1E084BADE1F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a:extLst>
            <a:ext uri="{FF2B5EF4-FFF2-40B4-BE49-F238E27FC236}">
              <a16:creationId xmlns:a16="http://schemas.microsoft.com/office/drawing/2014/main" id="{B17107DF-5D7F-401A-8360-4AF397CA3E0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a:extLst>
            <a:ext uri="{FF2B5EF4-FFF2-40B4-BE49-F238E27FC236}">
              <a16:creationId xmlns:a16="http://schemas.microsoft.com/office/drawing/2014/main" id="{6DD9863B-F667-4A97-B23D-AB5DDD021B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a:extLst>
            <a:ext uri="{FF2B5EF4-FFF2-40B4-BE49-F238E27FC236}">
              <a16:creationId xmlns:a16="http://schemas.microsoft.com/office/drawing/2014/main" id="{8B02AAA4-F677-438A-9ABE-4EA92CDAC9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a:extLst>
            <a:ext uri="{FF2B5EF4-FFF2-40B4-BE49-F238E27FC236}">
              <a16:creationId xmlns:a16="http://schemas.microsoft.com/office/drawing/2014/main" id="{E639AB30-F66D-4464-A4DC-F6ADE142A79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a:extLst>
            <a:ext uri="{FF2B5EF4-FFF2-40B4-BE49-F238E27FC236}">
              <a16:creationId xmlns:a16="http://schemas.microsoft.com/office/drawing/2014/main" id="{03DE4237-2983-4261-ABAE-08DA3A89AF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a:extLst>
            <a:ext uri="{FF2B5EF4-FFF2-40B4-BE49-F238E27FC236}">
              <a16:creationId xmlns:a16="http://schemas.microsoft.com/office/drawing/2014/main" id="{69E795A9-0F9B-4892-BCF4-51DC424D60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a:extLst>
            <a:ext uri="{FF2B5EF4-FFF2-40B4-BE49-F238E27FC236}">
              <a16:creationId xmlns:a16="http://schemas.microsoft.com/office/drawing/2014/main" id="{B3707E78-1257-4CD6-8EEB-4FFB417984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a:extLst>
            <a:ext uri="{FF2B5EF4-FFF2-40B4-BE49-F238E27FC236}">
              <a16:creationId xmlns:a16="http://schemas.microsoft.com/office/drawing/2014/main" id="{02076E41-355B-4DA8-98D2-96BE6F4B3C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a:extLst>
            <a:ext uri="{FF2B5EF4-FFF2-40B4-BE49-F238E27FC236}">
              <a16:creationId xmlns:a16="http://schemas.microsoft.com/office/drawing/2014/main" id="{02E1FEA1-2F5F-49C8-8584-1EF6894CE9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a:extLst>
            <a:ext uri="{FF2B5EF4-FFF2-40B4-BE49-F238E27FC236}">
              <a16:creationId xmlns:a16="http://schemas.microsoft.com/office/drawing/2014/main" id="{95A6B39C-5CC3-4095-B85D-249F189C45D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a:extLst>
            <a:ext uri="{FF2B5EF4-FFF2-40B4-BE49-F238E27FC236}">
              <a16:creationId xmlns:a16="http://schemas.microsoft.com/office/drawing/2014/main" id="{E942C03C-AAD0-4050-9A5F-97674906C38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08ECBD9A-F61A-4783-948F-252F388A542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a:extLst>
            <a:ext uri="{FF2B5EF4-FFF2-40B4-BE49-F238E27FC236}">
              <a16:creationId xmlns:a16="http://schemas.microsoft.com/office/drawing/2014/main" id="{A2C12FFE-0EB2-4FB1-8527-9045C2E68C5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a:extLst>
            <a:ext uri="{FF2B5EF4-FFF2-40B4-BE49-F238E27FC236}">
              <a16:creationId xmlns:a16="http://schemas.microsoft.com/office/drawing/2014/main" id="{AA693DF8-AA86-42D6-A4DE-621F807F6A1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a:extLst>
            <a:ext uri="{FF2B5EF4-FFF2-40B4-BE49-F238E27FC236}">
              <a16:creationId xmlns:a16="http://schemas.microsoft.com/office/drawing/2014/main" id="{FE706C49-4716-48BE-AC9F-F84D8A12FB8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a:extLst>
            <a:ext uri="{FF2B5EF4-FFF2-40B4-BE49-F238E27FC236}">
              <a16:creationId xmlns:a16="http://schemas.microsoft.com/office/drawing/2014/main" id="{4D662AA4-EA84-4BE0-9CD7-D6AC590AF5E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a:extLst>
            <a:ext uri="{FF2B5EF4-FFF2-40B4-BE49-F238E27FC236}">
              <a16:creationId xmlns:a16="http://schemas.microsoft.com/office/drawing/2014/main" id="{D1A38ACA-EF58-4564-8B74-E13A10AD16E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a:extLst>
            <a:ext uri="{FF2B5EF4-FFF2-40B4-BE49-F238E27FC236}">
              <a16:creationId xmlns:a16="http://schemas.microsoft.com/office/drawing/2014/main" id="{93E1AC9B-3E92-4E53-9C66-63072CAFA1A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a:extLst>
            <a:ext uri="{FF2B5EF4-FFF2-40B4-BE49-F238E27FC236}">
              <a16:creationId xmlns:a16="http://schemas.microsoft.com/office/drawing/2014/main" id="{0E894776-0F63-494E-9CB4-2658417822C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2" name="テキスト ボックス 711">
          <a:extLst>
            <a:ext uri="{FF2B5EF4-FFF2-40B4-BE49-F238E27FC236}">
              <a16:creationId xmlns:a16="http://schemas.microsoft.com/office/drawing/2014/main" id="{A9E432F6-4DDA-4DA6-BCF3-29EDFD85613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13A700A5-7FA9-46B6-A362-832151487E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a:extLst>
            <a:ext uri="{FF2B5EF4-FFF2-40B4-BE49-F238E27FC236}">
              <a16:creationId xmlns:a16="http://schemas.microsoft.com/office/drawing/2014/main" id="{71143DCF-17A7-4B59-9558-0459AE73D3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25400</xdr:rowOff>
    </xdr:from>
    <xdr:to>
      <xdr:col>85</xdr:col>
      <xdr:colOff>126364</xdr:colOff>
      <xdr:row>107</xdr:row>
      <xdr:rowOff>69850</xdr:rowOff>
    </xdr:to>
    <xdr:cxnSp macro="">
      <xdr:nvCxnSpPr>
        <xdr:cNvPr id="715" name="直線コネクタ 714">
          <a:extLst>
            <a:ext uri="{FF2B5EF4-FFF2-40B4-BE49-F238E27FC236}">
              <a16:creationId xmlns:a16="http://schemas.microsoft.com/office/drawing/2014/main" id="{667F6EAA-5AC1-49DC-BFD1-1B7427AF4422}"/>
            </a:ext>
          </a:extLst>
        </xdr:cNvPr>
        <xdr:cNvCxnSpPr/>
      </xdr:nvCxnSpPr>
      <xdr:spPr>
        <a:xfrm flipV="1">
          <a:off x="16318864" y="1717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6" name="【庁舎】&#10;有形固定資産減価償却率最小値テキスト">
          <a:extLst>
            <a:ext uri="{FF2B5EF4-FFF2-40B4-BE49-F238E27FC236}">
              <a16:creationId xmlns:a16="http://schemas.microsoft.com/office/drawing/2014/main" id="{922FC7A9-42F8-4DBC-BF02-7AC79E5C7D1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7" name="直線コネクタ 716">
          <a:extLst>
            <a:ext uri="{FF2B5EF4-FFF2-40B4-BE49-F238E27FC236}">
              <a16:creationId xmlns:a16="http://schemas.microsoft.com/office/drawing/2014/main" id="{426ACD47-B222-4D4B-8F7C-4A8CDAE92BD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143527</xdr:rowOff>
    </xdr:from>
    <xdr:ext cx="340478" cy="259045"/>
    <xdr:sp macro="" textlink="">
      <xdr:nvSpPr>
        <xdr:cNvPr id="718" name="【庁舎】&#10;有形固定資産減価償却率最大値テキスト">
          <a:extLst>
            <a:ext uri="{FF2B5EF4-FFF2-40B4-BE49-F238E27FC236}">
              <a16:creationId xmlns:a16="http://schemas.microsoft.com/office/drawing/2014/main" id="{0337CE5E-E8F9-4C44-B929-BC2A659D2951}"/>
            </a:ext>
          </a:extLst>
        </xdr:cNvPr>
        <xdr:cNvSpPr txBox="1"/>
      </xdr:nvSpPr>
      <xdr:spPr>
        <a:xfrm>
          <a:off x="16357600"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25400</xdr:rowOff>
    </xdr:from>
    <xdr:to>
      <xdr:col>86</xdr:col>
      <xdr:colOff>25400</xdr:colOff>
      <xdr:row>100</xdr:row>
      <xdr:rowOff>25400</xdr:rowOff>
    </xdr:to>
    <xdr:cxnSp macro="">
      <xdr:nvCxnSpPr>
        <xdr:cNvPr id="719" name="直線コネクタ 718">
          <a:extLst>
            <a:ext uri="{FF2B5EF4-FFF2-40B4-BE49-F238E27FC236}">
              <a16:creationId xmlns:a16="http://schemas.microsoft.com/office/drawing/2014/main" id="{6AEEE89A-4A05-49AC-A05D-061F18706E40}"/>
            </a:ext>
          </a:extLst>
        </xdr:cNvPr>
        <xdr:cNvCxnSpPr/>
      </xdr:nvCxnSpPr>
      <xdr:spPr>
        <a:xfrm>
          <a:off x="16230600" y="1717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156227</xdr:rowOff>
    </xdr:from>
    <xdr:ext cx="405111" cy="259045"/>
    <xdr:sp macro="" textlink="">
      <xdr:nvSpPr>
        <xdr:cNvPr id="720" name="【庁舎】&#10;有形固定資産減価償却率平均値テキスト">
          <a:extLst>
            <a:ext uri="{FF2B5EF4-FFF2-40B4-BE49-F238E27FC236}">
              <a16:creationId xmlns:a16="http://schemas.microsoft.com/office/drawing/2014/main" id="{8AF7ED94-AD9F-489E-A9B9-3F0931AD0CE4}"/>
            </a:ext>
          </a:extLst>
        </xdr:cNvPr>
        <xdr:cNvSpPr txBox="1"/>
      </xdr:nvSpPr>
      <xdr:spPr>
        <a:xfrm>
          <a:off x="16357600" y="1781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721" name="フローチャート: 判断 720">
          <a:extLst>
            <a:ext uri="{FF2B5EF4-FFF2-40B4-BE49-F238E27FC236}">
              <a16:creationId xmlns:a16="http://schemas.microsoft.com/office/drawing/2014/main" id="{6FF518EB-6EC8-45DE-B8C2-BF757038CC2C}"/>
            </a:ext>
          </a:extLst>
        </xdr:cNvPr>
        <xdr:cNvSpPr/>
      </xdr:nvSpPr>
      <xdr:spPr>
        <a:xfrm>
          <a:off x="162687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161289</xdr:rowOff>
    </xdr:from>
    <xdr:to>
      <xdr:col>81</xdr:col>
      <xdr:colOff>101600</xdr:colOff>
      <xdr:row>104</xdr:row>
      <xdr:rowOff>91439</xdr:rowOff>
    </xdr:to>
    <xdr:sp macro="" textlink="">
      <xdr:nvSpPr>
        <xdr:cNvPr id="722" name="フローチャート: 判断 721">
          <a:extLst>
            <a:ext uri="{FF2B5EF4-FFF2-40B4-BE49-F238E27FC236}">
              <a16:creationId xmlns:a16="http://schemas.microsoft.com/office/drawing/2014/main" id="{615AB8FD-E415-488E-A9BD-0AD49E941D7E}"/>
            </a:ext>
          </a:extLst>
        </xdr:cNvPr>
        <xdr:cNvSpPr/>
      </xdr:nvSpPr>
      <xdr:spPr>
        <a:xfrm>
          <a:off x="15430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82566</xdr:rowOff>
    </xdr:from>
    <xdr:ext cx="405111" cy="259045"/>
    <xdr:sp macro="" textlink="">
      <xdr:nvSpPr>
        <xdr:cNvPr id="723" name="n_1aveValue【庁舎】&#10;有形固定資産減価償却率">
          <a:extLst>
            <a:ext uri="{FF2B5EF4-FFF2-40B4-BE49-F238E27FC236}">
              <a16:creationId xmlns:a16="http://schemas.microsoft.com/office/drawing/2014/main" id="{25ABACD9-D6C2-4CEA-9461-4247E0894A03}"/>
            </a:ext>
          </a:extLst>
        </xdr:cNvPr>
        <xdr:cNvSpPr txBox="1"/>
      </xdr:nvSpPr>
      <xdr:spPr>
        <a:xfrm>
          <a:off x="15266044"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149861</xdr:rowOff>
    </xdr:from>
    <xdr:to>
      <xdr:col>76</xdr:col>
      <xdr:colOff>165100</xdr:colOff>
      <xdr:row>104</xdr:row>
      <xdr:rowOff>80011</xdr:rowOff>
    </xdr:to>
    <xdr:sp macro="" textlink="">
      <xdr:nvSpPr>
        <xdr:cNvPr id="724" name="フローチャート: 判断 723">
          <a:extLst>
            <a:ext uri="{FF2B5EF4-FFF2-40B4-BE49-F238E27FC236}">
              <a16:creationId xmlns:a16="http://schemas.microsoft.com/office/drawing/2014/main" id="{67D4B44A-CDB7-4862-9901-B1F6F53F9495}"/>
            </a:ext>
          </a:extLst>
        </xdr:cNvPr>
        <xdr:cNvSpPr/>
      </xdr:nvSpPr>
      <xdr:spPr>
        <a:xfrm>
          <a:off x="14541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71138</xdr:rowOff>
    </xdr:from>
    <xdr:ext cx="405111" cy="259045"/>
    <xdr:sp macro="" textlink="">
      <xdr:nvSpPr>
        <xdr:cNvPr id="725" name="n_2aveValue【庁舎】&#10;有形固定資産減価償却率">
          <a:extLst>
            <a:ext uri="{FF2B5EF4-FFF2-40B4-BE49-F238E27FC236}">
              <a16:creationId xmlns:a16="http://schemas.microsoft.com/office/drawing/2014/main" id="{24C4814C-9D8C-4FEF-AB26-ECF692B5F3CB}"/>
            </a:ext>
          </a:extLst>
        </xdr:cNvPr>
        <xdr:cNvSpPr txBox="1"/>
      </xdr:nvSpPr>
      <xdr:spPr>
        <a:xfrm>
          <a:off x="14389744"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3811</xdr:rowOff>
    </xdr:from>
    <xdr:to>
      <xdr:col>72</xdr:col>
      <xdr:colOff>38100</xdr:colOff>
      <xdr:row>104</xdr:row>
      <xdr:rowOff>105411</xdr:rowOff>
    </xdr:to>
    <xdr:sp macro="" textlink="">
      <xdr:nvSpPr>
        <xdr:cNvPr id="726" name="フローチャート: 判断 725">
          <a:extLst>
            <a:ext uri="{FF2B5EF4-FFF2-40B4-BE49-F238E27FC236}">
              <a16:creationId xmlns:a16="http://schemas.microsoft.com/office/drawing/2014/main" id="{9D3212B7-391D-4E6F-8871-4E85584A74C4}"/>
            </a:ext>
          </a:extLst>
        </xdr:cNvPr>
        <xdr:cNvSpPr/>
      </xdr:nvSpPr>
      <xdr:spPr>
        <a:xfrm>
          <a:off x="13652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96538</xdr:rowOff>
    </xdr:from>
    <xdr:ext cx="405111" cy="259045"/>
    <xdr:sp macro="" textlink="">
      <xdr:nvSpPr>
        <xdr:cNvPr id="727" name="n_3aveValue【庁舎】&#10;有形固定資産減価償却率">
          <a:extLst>
            <a:ext uri="{FF2B5EF4-FFF2-40B4-BE49-F238E27FC236}">
              <a16:creationId xmlns:a16="http://schemas.microsoft.com/office/drawing/2014/main" id="{82BF9E51-54FB-4903-8FE2-C4836A8FF2F7}"/>
            </a:ext>
          </a:extLst>
        </xdr:cNvPr>
        <xdr:cNvSpPr txBox="1"/>
      </xdr:nvSpPr>
      <xdr:spPr>
        <a:xfrm>
          <a:off x="13500744" y="179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168911</xdr:rowOff>
    </xdr:from>
    <xdr:to>
      <xdr:col>67</xdr:col>
      <xdr:colOff>101600</xdr:colOff>
      <xdr:row>104</xdr:row>
      <xdr:rowOff>99061</xdr:rowOff>
    </xdr:to>
    <xdr:sp macro="" textlink="">
      <xdr:nvSpPr>
        <xdr:cNvPr id="728" name="フローチャート: 判断 727">
          <a:extLst>
            <a:ext uri="{FF2B5EF4-FFF2-40B4-BE49-F238E27FC236}">
              <a16:creationId xmlns:a16="http://schemas.microsoft.com/office/drawing/2014/main" id="{5C918A15-C9A6-4ADC-B19A-7BE164CD572F}"/>
            </a:ext>
          </a:extLst>
        </xdr:cNvPr>
        <xdr:cNvSpPr/>
      </xdr:nvSpPr>
      <xdr:spPr>
        <a:xfrm>
          <a:off x="12763500" y="178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115588</xdr:rowOff>
    </xdr:from>
    <xdr:ext cx="405111" cy="259045"/>
    <xdr:sp macro="" textlink="">
      <xdr:nvSpPr>
        <xdr:cNvPr id="729" name="n_4aveValue【庁舎】&#10;有形固定資産減価償却率">
          <a:extLst>
            <a:ext uri="{FF2B5EF4-FFF2-40B4-BE49-F238E27FC236}">
              <a16:creationId xmlns:a16="http://schemas.microsoft.com/office/drawing/2014/main" id="{DA3A7F94-6486-4B87-9DF1-C0C82D8361C1}"/>
            </a:ext>
          </a:extLst>
        </xdr:cNvPr>
        <xdr:cNvSpPr txBox="1"/>
      </xdr:nvSpPr>
      <xdr:spPr>
        <a:xfrm>
          <a:off x="12611744" y="176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B78A268-3E99-487E-B261-BE4C6175BD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5EE164A-B9C8-40DB-BD63-E975C97FC5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7E9D8F30-FB16-4860-B333-A88626FC2D6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1B8625F-7049-40D8-8FBF-D43DF8C3593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8E60BDD-7E82-4752-A4BA-38AF92A55D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64770</xdr:rowOff>
    </xdr:from>
    <xdr:to>
      <xdr:col>85</xdr:col>
      <xdr:colOff>177800</xdr:colOff>
      <xdr:row>100</xdr:row>
      <xdr:rowOff>166370</xdr:rowOff>
    </xdr:to>
    <xdr:sp macro="" textlink="">
      <xdr:nvSpPr>
        <xdr:cNvPr id="735" name="楕円 734">
          <a:extLst>
            <a:ext uri="{FF2B5EF4-FFF2-40B4-BE49-F238E27FC236}">
              <a16:creationId xmlns:a16="http://schemas.microsoft.com/office/drawing/2014/main" id="{AFDE0684-F7A8-4D81-8B5A-9147317DD37E}"/>
            </a:ext>
          </a:extLst>
        </xdr:cNvPr>
        <xdr:cNvSpPr/>
      </xdr:nvSpPr>
      <xdr:spPr>
        <a:xfrm>
          <a:off x="16268700" y="172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151147</xdr:rowOff>
    </xdr:from>
    <xdr:ext cx="340478" cy="259045"/>
    <xdr:sp macro="" textlink="">
      <xdr:nvSpPr>
        <xdr:cNvPr id="736" name="【庁舎】&#10;有形固定資産減価償却率該当値テキスト">
          <a:extLst>
            <a:ext uri="{FF2B5EF4-FFF2-40B4-BE49-F238E27FC236}">
              <a16:creationId xmlns:a16="http://schemas.microsoft.com/office/drawing/2014/main" id="{970013A3-AB21-4F25-A130-8D8693F54CCB}"/>
            </a:ext>
          </a:extLst>
        </xdr:cNvPr>
        <xdr:cNvSpPr txBox="1"/>
      </xdr:nvSpPr>
      <xdr:spPr>
        <a:xfrm>
          <a:off x="16357600" y="17124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30480</xdr:rowOff>
    </xdr:from>
    <xdr:to>
      <xdr:col>81</xdr:col>
      <xdr:colOff>101600</xdr:colOff>
      <xdr:row>100</xdr:row>
      <xdr:rowOff>132080</xdr:rowOff>
    </xdr:to>
    <xdr:sp macro="" textlink="">
      <xdr:nvSpPr>
        <xdr:cNvPr id="737" name="楕円 736">
          <a:extLst>
            <a:ext uri="{FF2B5EF4-FFF2-40B4-BE49-F238E27FC236}">
              <a16:creationId xmlns:a16="http://schemas.microsoft.com/office/drawing/2014/main" id="{13D73C10-E073-436C-BF36-A0EFBDD7BF65}"/>
            </a:ext>
          </a:extLst>
        </xdr:cNvPr>
        <xdr:cNvSpPr/>
      </xdr:nvSpPr>
      <xdr:spPr>
        <a:xfrm>
          <a:off x="15430500" y="1717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81280</xdr:rowOff>
    </xdr:from>
    <xdr:to>
      <xdr:col>85</xdr:col>
      <xdr:colOff>127000</xdr:colOff>
      <xdr:row>100</xdr:row>
      <xdr:rowOff>115570</xdr:rowOff>
    </xdr:to>
    <xdr:cxnSp macro="">
      <xdr:nvCxnSpPr>
        <xdr:cNvPr id="738" name="直線コネクタ 737">
          <a:extLst>
            <a:ext uri="{FF2B5EF4-FFF2-40B4-BE49-F238E27FC236}">
              <a16:creationId xmlns:a16="http://schemas.microsoft.com/office/drawing/2014/main" id="{B9A7D3B9-F980-45A1-ADF4-7AD77A0E15D7}"/>
            </a:ext>
          </a:extLst>
        </xdr:cNvPr>
        <xdr:cNvCxnSpPr/>
      </xdr:nvCxnSpPr>
      <xdr:spPr>
        <a:xfrm>
          <a:off x="15481300" y="17226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168911</xdr:rowOff>
    </xdr:from>
    <xdr:to>
      <xdr:col>76</xdr:col>
      <xdr:colOff>165100</xdr:colOff>
      <xdr:row>100</xdr:row>
      <xdr:rowOff>99061</xdr:rowOff>
    </xdr:to>
    <xdr:sp macro="" textlink="">
      <xdr:nvSpPr>
        <xdr:cNvPr id="739" name="楕円 738">
          <a:extLst>
            <a:ext uri="{FF2B5EF4-FFF2-40B4-BE49-F238E27FC236}">
              <a16:creationId xmlns:a16="http://schemas.microsoft.com/office/drawing/2014/main" id="{264B99E3-A3A2-4AA6-A036-DF32262D2439}"/>
            </a:ext>
          </a:extLst>
        </xdr:cNvPr>
        <xdr:cNvSpPr/>
      </xdr:nvSpPr>
      <xdr:spPr>
        <a:xfrm>
          <a:off x="14541500" y="171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48261</xdr:rowOff>
    </xdr:from>
    <xdr:to>
      <xdr:col>81</xdr:col>
      <xdr:colOff>50800</xdr:colOff>
      <xdr:row>100</xdr:row>
      <xdr:rowOff>81280</xdr:rowOff>
    </xdr:to>
    <xdr:cxnSp macro="">
      <xdr:nvCxnSpPr>
        <xdr:cNvPr id="740" name="直線コネクタ 739">
          <a:extLst>
            <a:ext uri="{FF2B5EF4-FFF2-40B4-BE49-F238E27FC236}">
              <a16:creationId xmlns:a16="http://schemas.microsoft.com/office/drawing/2014/main" id="{1E32B894-8F89-42F4-A248-D47BEC1F622B}"/>
            </a:ext>
          </a:extLst>
        </xdr:cNvPr>
        <xdr:cNvCxnSpPr/>
      </xdr:nvCxnSpPr>
      <xdr:spPr>
        <a:xfrm>
          <a:off x="14592300" y="1719326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741" name="楕円 740">
          <a:extLst>
            <a:ext uri="{FF2B5EF4-FFF2-40B4-BE49-F238E27FC236}">
              <a16:creationId xmlns:a16="http://schemas.microsoft.com/office/drawing/2014/main" id="{DAD3A9FD-56AC-48FC-B008-8A5083AFDC48}"/>
            </a:ext>
          </a:extLst>
        </xdr:cNvPr>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48261</xdr:rowOff>
    </xdr:to>
    <xdr:cxnSp macro="">
      <xdr:nvCxnSpPr>
        <xdr:cNvPr id="742" name="直線コネクタ 741">
          <a:extLst>
            <a:ext uri="{FF2B5EF4-FFF2-40B4-BE49-F238E27FC236}">
              <a16:creationId xmlns:a16="http://schemas.microsoft.com/office/drawing/2014/main" id="{1DD770D5-8610-42A1-B608-CFCA7C14AF5F}"/>
            </a:ext>
          </a:extLst>
        </xdr:cNvPr>
        <xdr:cNvCxnSpPr/>
      </xdr:nvCxnSpPr>
      <xdr:spPr>
        <a:xfrm>
          <a:off x="13703300" y="1714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31750</xdr:rowOff>
    </xdr:from>
    <xdr:to>
      <xdr:col>67</xdr:col>
      <xdr:colOff>101600</xdr:colOff>
      <xdr:row>104</xdr:row>
      <xdr:rowOff>133350</xdr:rowOff>
    </xdr:to>
    <xdr:sp macro="" textlink="">
      <xdr:nvSpPr>
        <xdr:cNvPr id="743" name="楕円 742">
          <a:extLst>
            <a:ext uri="{FF2B5EF4-FFF2-40B4-BE49-F238E27FC236}">
              <a16:creationId xmlns:a16="http://schemas.microsoft.com/office/drawing/2014/main" id="{2BA66F10-F79C-4B2B-88A7-F5FC5824330F}"/>
            </a:ext>
          </a:extLst>
        </xdr:cNvPr>
        <xdr:cNvSpPr/>
      </xdr:nvSpPr>
      <xdr:spPr>
        <a:xfrm>
          <a:off x="12763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104</xdr:row>
      <xdr:rowOff>82550</xdr:rowOff>
    </xdr:to>
    <xdr:cxnSp macro="">
      <xdr:nvCxnSpPr>
        <xdr:cNvPr id="744" name="直線コネクタ 743">
          <a:extLst>
            <a:ext uri="{FF2B5EF4-FFF2-40B4-BE49-F238E27FC236}">
              <a16:creationId xmlns:a16="http://schemas.microsoft.com/office/drawing/2014/main" id="{7246B688-57E8-44E3-91A6-9CF8F8EF6A83}"/>
            </a:ext>
          </a:extLst>
        </xdr:cNvPr>
        <xdr:cNvCxnSpPr/>
      </xdr:nvCxnSpPr>
      <xdr:spPr>
        <a:xfrm flipV="1">
          <a:off x="12814300" y="17145000"/>
          <a:ext cx="889000" cy="76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98</xdr:row>
      <xdr:rowOff>148607</xdr:rowOff>
    </xdr:from>
    <xdr:ext cx="340478" cy="259045"/>
    <xdr:sp macro="" textlink="">
      <xdr:nvSpPr>
        <xdr:cNvPr id="745" name="n_1mainValue【庁舎】&#10;有形固定資産減価償却率">
          <a:extLst>
            <a:ext uri="{FF2B5EF4-FFF2-40B4-BE49-F238E27FC236}">
              <a16:creationId xmlns:a16="http://schemas.microsoft.com/office/drawing/2014/main" id="{FBC47A2B-B3DF-42EA-B310-001323240E46}"/>
            </a:ext>
          </a:extLst>
        </xdr:cNvPr>
        <xdr:cNvSpPr txBox="1"/>
      </xdr:nvSpPr>
      <xdr:spPr>
        <a:xfrm>
          <a:off x="15298361" y="16950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115588</xdr:rowOff>
    </xdr:from>
    <xdr:ext cx="340478" cy="259045"/>
    <xdr:sp macro="" textlink="">
      <xdr:nvSpPr>
        <xdr:cNvPr id="746" name="n_2mainValue【庁舎】&#10;有形固定資産減価償却率">
          <a:extLst>
            <a:ext uri="{FF2B5EF4-FFF2-40B4-BE49-F238E27FC236}">
              <a16:creationId xmlns:a16="http://schemas.microsoft.com/office/drawing/2014/main" id="{4966D355-2628-4B7A-AC48-E32EFB566431}"/>
            </a:ext>
          </a:extLst>
        </xdr:cNvPr>
        <xdr:cNvSpPr txBox="1"/>
      </xdr:nvSpPr>
      <xdr:spPr>
        <a:xfrm>
          <a:off x="14422061" y="16917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67327</xdr:rowOff>
    </xdr:from>
    <xdr:ext cx="340478" cy="259045"/>
    <xdr:sp macro="" textlink="">
      <xdr:nvSpPr>
        <xdr:cNvPr id="747" name="n_3mainValue【庁舎】&#10;有形固定資産減価償却率">
          <a:extLst>
            <a:ext uri="{FF2B5EF4-FFF2-40B4-BE49-F238E27FC236}">
              <a16:creationId xmlns:a16="http://schemas.microsoft.com/office/drawing/2014/main" id="{DA4B3157-69DD-4029-9E4F-8E19108B4944}"/>
            </a:ext>
          </a:extLst>
        </xdr:cNvPr>
        <xdr:cNvSpPr txBox="1"/>
      </xdr:nvSpPr>
      <xdr:spPr>
        <a:xfrm>
          <a:off x="13533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748" name="n_4mainValue【庁舎】&#10;有形固定資産減価償却率">
          <a:extLst>
            <a:ext uri="{FF2B5EF4-FFF2-40B4-BE49-F238E27FC236}">
              <a16:creationId xmlns:a16="http://schemas.microsoft.com/office/drawing/2014/main" id="{1BF70E10-4E13-4282-8A4A-7608CA52A05F}"/>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028D47FB-EE38-46AC-8686-ED28C50962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7D4343B2-D548-4F27-BE96-9BF4D9DB61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0B760DFB-B8A1-4100-B8FD-72A391C44A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5E28EF23-6728-41A0-89BF-95229CBE638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FC426E8E-7F9A-4CB1-B258-F049C86147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55CE4F62-4C1F-46BF-B675-9460862A94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F5AE914A-4B07-422A-999C-3946FF1F9FE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C168997E-C537-44F3-B884-050FD4B22E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E7B2BC4E-7234-4CAB-A999-10CA5925D1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6E56BE03-E6EA-478B-8D10-1D44B078CC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a:extLst>
            <a:ext uri="{FF2B5EF4-FFF2-40B4-BE49-F238E27FC236}">
              <a16:creationId xmlns:a16="http://schemas.microsoft.com/office/drawing/2014/main" id="{D0BB21A9-BA8A-419C-83DD-A17AA124297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a:extLst>
            <a:ext uri="{FF2B5EF4-FFF2-40B4-BE49-F238E27FC236}">
              <a16:creationId xmlns:a16="http://schemas.microsoft.com/office/drawing/2014/main" id="{3D18017C-F66B-46D0-B938-3E0A6F8F71A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a:extLst>
            <a:ext uri="{FF2B5EF4-FFF2-40B4-BE49-F238E27FC236}">
              <a16:creationId xmlns:a16="http://schemas.microsoft.com/office/drawing/2014/main" id="{6F0E90ED-5D6F-4B6C-9B25-8750D27B4A1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a:extLst>
            <a:ext uri="{FF2B5EF4-FFF2-40B4-BE49-F238E27FC236}">
              <a16:creationId xmlns:a16="http://schemas.microsoft.com/office/drawing/2014/main" id="{F644151B-D942-434B-AB10-8CE3DCABF27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a:extLst>
            <a:ext uri="{FF2B5EF4-FFF2-40B4-BE49-F238E27FC236}">
              <a16:creationId xmlns:a16="http://schemas.microsoft.com/office/drawing/2014/main" id="{199FCDFF-29B6-43A2-B427-7031937B69D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a:extLst>
            <a:ext uri="{FF2B5EF4-FFF2-40B4-BE49-F238E27FC236}">
              <a16:creationId xmlns:a16="http://schemas.microsoft.com/office/drawing/2014/main" id="{E1BB5C39-3694-4258-BB36-7CB8643A7C2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a:extLst>
            <a:ext uri="{FF2B5EF4-FFF2-40B4-BE49-F238E27FC236}">
              <a16:creationId xmlns:a16="http://schemas.microsoft.com/office/drawing/2014/main" id="{E79559FF-25B8-48C6-9B36-3A534CB8E34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a:extLst>
            <a:ext uri="{FF2B5EF4-FFF2-40B4-BE49-F238E27FC236}">
              <a16:creationId xmlns:a16="http://schemas.microsoft.com/office/drawing/2014/main" id="{EF5087EB-E747-4E09-B502-6408B46307F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a:extLst>
            <a:ext uri="{FF2B5EF4-FFF2-40B4-BE49-F238E27FC236}">
              <a16:creationId xmlns:a16="http://schemas.microsoft.com/office/drawing/2014/main" id="{8F95FD80-5673-445E-92B1-A44FD399A7C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a:extLst>
            <a:ext uri="{FF2B5EF4-FFF2-40B4-BE49-F238E27FC236}">
              <a16:creationId xmlns:a16="http://schemas.microsoft.com/office/drawing/2014/main" id="{C042032F-E71D-4DE2-8E63-267EF178A8C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a:extLst>
            <a:ext uri="{FF2B5EF4-FFF2-40B4-BE49-F238E27FC236}">
              <a16:creationId xmlns:a16="http://schemas.microsoft.com/office/drawing/2014/main" id="{3C6F1DD1-F0B7-43B9-AB8A-12BB635DA40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70" name="テキスト ボックス 769">
          <a:extLst>
            <a:ext uri="{FF2B5EF4-FFF2-40B4-BE49-F238E27FC236}">
              <a16:creationId xmlns:a16="http://schemas.microsoft.com/office/drawing/2014/main" id="{8C212B58-7145-4D9D-BC0E-FF2E9EFF5DF6}"/>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id="{CFA12672-1F52-47D8-BD0B-9DF201F9813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2" name="テキスト ボックス 771">
          <a:extLst>
            <a:ext uri="{FF2B5EF4-FFF2-40B4-BE49-F238E27FC236}">
              <a16:creationId xmlns:a16="http://schemas.microsoft.com/office/drawing/2014/main" id="{3C736334-0C51-45B9-AFAC-5BA8B8B6FB3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a:extLst>
            <a:ext uri="{FF2B5EF4-FFF2-40B4-BE49-F238E27FC236}">
              <a16:creationId xmlns:a16="http://schemas.microsoft.com/office/drawing/2014/main" id="{A01E4EFF-C710-4730-9DE4-6CFCA0E940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74" name="直線コネクタ 773">
          <a:extLst>
            <a:ext uri="{FF2B5EF4-FFF2-40B4-BE49-F238E27FC236}">
              <a16:creationId xmlns:a16="http://schemas.microsoft.com/office/drawing/2014/main" id="{A9213CA7-3262-4566-972A-6FA86FEF71D6}"/>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75" name="【庁舎】&#10;一人当たり面積最小値テキスト">
          <a:extLst>
            <a:ext uri="{FF2B5EF4-FFF2-40B4-BE49-F238E27FC236}">
              <a16:creationId xmlns:a16="http://schemas.microsoft.com/office/drawing/2014/main" id="{F4BD4A96-D4C1-4482-AAB7-87E46EB13AB2}"/>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76" name="直線コネクタ 775">
          <a:extLst>
            <a:ext uri="{FF2B5EF4-FFF2-40B4-BE49-F238E27FC236}">
              <a16:creationId xmlns:a16="http://schemas.microsoft.com/office/drawing/2014/main" id="{D92E171A-752E-4844-AC60-FDB1DA1317F9}"/>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77" name="【庁舎】&#10;一人当たり面積最大値テキスト">
          <a:extLst>
            <a:ext uri="{FF2B5EF4-FFF2-40B4-BE49-F238E27FC236}">
              <a16:creationId xmlns:a16="http://schemas.microsoft.com/office/drawing/2014/main" id="{2142A863-DD14-41C0-84F1-820F3C48870B}"/>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78" name="直線コネクタ 777">
          <a:extLst>
            <a:ext uri="{FF2B5EF4-FFF2-40B4-BE49-F238E27FC236}">
              <a16:creationId xmlns:a16="http://schemas.microsoft.com/office/drawing/2014/main" id="{DB61D2F8-6410-4EA3-BC0D-57EAD3AE162C}"/>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79" name="【庁舎】&#10;一人当たり面積平均値テキスト">
          <a:extLst>
            <a:ext uri="{FF2B5EF4-FFF2-40B4-BE49-F238E27FC236}">
              <a16:creationId xmlns:a16="http://schemas.microsoft.com/office/drawing/2014/main" id="{D335C519-C416-4D66-81B3-3E48F0F7FBE7}"/>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80" name="フローチャート: 判断 779">
          <a:extLst>
            <a:ext uri="{FF2B5EF4-FFF2-40B4-BE49-F238E27FC236}">
              <a16:creationId xmlns:a16="http://schemas.microsoft.com/office/drawing/2014/main" id="{8ACB54E8-DBA1-4EE3-BCDE-94E396A4D5C4}"/>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81" name="フローチャート: 判断 780">
          <a:extLst>
            <a:ext uri="{FF2B5EF4-FFF2-40B4-BE49-F238E27FC236}">
              <a16:creationId xmlns:a16="http://schemas.microsoft.com/office/drawing/2014/main" id="{724FD633-B511-439C-9C51-EED693C7B00B}"/>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157732</xdr:rowOff>
    </xdr:from>
    <xdr:ext cx="469744" cy="259045"/>
    <xdr:sp macro="" textlink="">
      <xdr:nvSpPr>
        <xdr:cNvPr id="782" name="n_1aveValue【庁舎】&#10;一人当たり面積">
          <a:extLst>
            <a:ext uri="{FF2B5EF4-FFF2-40B4-BE49-F238E27FC236}">
              <a16:creationId xmlns:a16="http://schemas.microsoft.com/office/drawing/2014/main" id="{627C6BCE-28F6-4E08-B5AB-2726F792716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43035</xdr:rowOff>
    </xdr:from>
    <xdr:to>
      <xdr:col>107</xdr:col>
      <xdr:colOff>101600</xdr:colOff>
      <xdr:row>108</xdr:row>
      <xdr:rowOff>144635</xdr:rowOff>
    </xdr:to>
    <xdr:sp macro="" textlink="">
      <xdr:nvSpPr>
        <xdr:cNvPr id="783" name="フローチャート: 判断 782">
          <a:extLst>
            <a:ext uri="{FF2B5EF4-FFF2-40B4-BE49-F238E27FC236}">
              <a16:creationId xmlns:a16="http://schemas.microsoft.com/office/drawing/2014/main" id="{D939C10D-0BF2-4F8C-B494-E3A551C1D193}"/>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161162</xdr:rowOff>
    </xdr:from>
    <xdr:ext cx="469744" cy="259045"/>
    <xdr:sp macro="" textlink="">
      <xdr:nvSpPr>
        <xdr:cNvPr id="784" name="n_2aveValue【庁舎】&#10;一人当たり面積">
          <a:extLst>
            <a:ext uri="{FF2B5EF4-FFF2-40B4-BE49-F238E27FC236}">
              <a16:creationId xmlns:a16="http://schemas.microsoft.com/office/drawing/2014/main" id="{048421B5-63FF-4B8E-9097-CF6A11E72994}"/>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58220</xdr:rowOff>
    </xdr:from>
    <xdr:to>
      <xdr:col>102</xdr:col>
      <xdr:colOff>165100</xdr:colOff>
      <xdr:row>108</xdr:row>
      <xdr:rowOff>159820</xdr:rowOff>
    </xdr:to>
    <xdr:sp macro="" textlink="">
      <xdr:nvSpPr>
        <xdr:cNvPr id="785" name="フローチャート: 判断 784">
          <a:extLst>
            <a:ext uri="{FF2B5EF4-FFF2-40B4-BE49-F238E27FC236}">
              <a16:creationId xmlns:a16="http://schemas.microsoft.com/office/drawing/2014/main" id="{25EE1C4B-DE2A-4BFA-A0E4-FDDB0B3355F8}"/>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150947</xdr:rowOff>
    </xdr:from>
    <xdr:ext cx="469744" cy="259045"/>
    <xdr:sp macro="" textlink="">
      <xdr:nvSpPr>
        <xdr:cNvPr id="786" name="n_3aveValue【庁舎】&#10;一人当たり面積">
          <a:extLst>
            <a:ext uri="{FF2B5EF4-FFF2-40B4-BE49-F238E27FC236}">
              <a16:creationId xmlns:a16="http://schemas.microsoft.com/office/drawing/2014/main" id="{81EAB7A8-608D-4F0A-BA84-496F0377AE25}"/>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50873</xdr:rowOff>
    </xdr:from>
    <xdr:to>
      <xdr:col>98</xdr:col>
      <xdr:colOff>38100</xdr:colOff>
      <xdr:row>108</xdr:row>
      <xdr:rowOff>152473</xdr:rowOff>
    </xdr:to>
    <xdr:sp macro="" textlink="">
      <xdr:nvSpPr>
        <xdr:cNvPr id="787" name="フローチャート: 判断 786">
          <a:extLst>
            <a:ext uri="{FF2B5EF4-FFF2-40B4-BE49-F238E27FC236}">
              <a16:creationId xmlns:a16="http://schemas.microsoft.com/office/drawing/2014/main" id="{D686FA6E-2AA2-4F29-9453-5249DAEF5288}"/>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169000</xdr:rowOff>
    </xdr:from>
    <xdr:ext cx="469744" cy="259045"/>
    <xdr:sp macro="" textlink="">
      <xdr:nvSpPr>
        <xdr:cNvPr id="788" name="n_4aveValue【庁舎】&#10;一人当たり面積">
          <a:extLst>
            <a:ext uri="{FF2B5EF4-FFF2-40B4-BE49-F238E27FC236}">
              <a16:creationId xmlns:a16="http://schemas.microsoft.com/office/drawing/2014/main" id="{93695DFC-9103-4679-9A27-FB56A0DB0BBE}"/>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BB0A1C30-61A3-49F9-B28D-1CFCBA7D9E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196ED429-A3C6-4A92-8C8C-58B4A0B545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EAB43103-8087-4AAB-8ADA-62F186EABE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925120A2-AB87-4CB2-8D90-9CA74A1920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B671C8F3-65AF-47AF-AA01-B11314D00A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77651</xdr:rowOff>
    </xdr:from>
    <xdr:to>
      <xdr:col>116</xdr:col>
      <xdr:colOff>114300</xdr:colOff>
      <xdr:row>109</xdr:row>
      <xdr:rowOff>7801</xdr:rowOff>
    </xdr:to>
    <xdr:sp macro="" textlink="">
      <xdr:nvSpPr>
        <xdr:cNvPr id="794" name="楕円 793">
          <a:extLst>
            <a:ext uri="{FF2B5EF4-FFF2-40B4-BE49-F238E27FC236}">
              <a16:creationId xmlns:a16="http://schemas.microsoft.com/office/drawing/2014/main" id="{6EB2BA36-AFA0-479A-88CD-8D36D25169A0}"/>
            </a:ext>
          </a:extLst>
        </xdr:cNvPr>
        <xdr:cNvSpPr/>
      </xdr:nvSpPr>
      <xdr:spPr>
        <a:xfrm>
          <a:off x="22110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795" name="【庁舎】&#10;一人当たり面積該当値テキスト">
          <a:extLst>
            <a:ext uri="{FF2B5EF4-FFF2-40B4-BE49-F238E27FC236}">
              <a16:creationId xmlns:a16="http://schemas.microsoft.com/office/drawing/2014/main" id="{920EE91E-1307-4259-8BDD-D7F89C74888B}"/>
            </a:ext>
          </a:extLst>
        </xdr:cNvPr>
        <xdr:cNvSpPr txBox="1"/>
      </xdr:nvSpPr>
      <xdr:spPr>
        <a:xfrm>
          <a:off x="221996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79284</xdr:rowOff>
    </xdr:from>
    <xdr:to>
      <xdr:col>112</xdr:col>
      <xdr:colOff>38100</xdr:colOff>
      <xdr:row>109</xdr:row>
      <xdr:rowOff>9434</xdr:rowOff>
    </xdr:to>
    <xdr:sp macro="" textlink="">
      <xdr:nvSpPr>
        <xdr:cNvPr id="796" name="楕円 795">
          <a:extLst>
            <a:ext uri="{FF2B5EF4-FFF2-40B4-BE49-F238E27FC236}">
              <a16:creationId xmlns:a16="http://schemas.microsoft.com/office/drawing/2014/main" id="{AC3E2284-8291-4C7F-B04A-CABBBB95ED41}"/>
            </a:ext>
          </a:extLst>
        </xdr:cNvPr>
        <xdr:cNvSpPr/>
      </xdr:nvSpPr>
      <xdr:spPr>
        <a:xfrm>
          <a:off x="212725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128451</xdr:rowOff>
    </xdr:from>
    <xdr:to>
      <xdr:col>116</xdr:col>
      <xdr:colOff>63500</xdr:colOff>
      <xdr:row>108</xdr:row>
      <xdr:rowOff>130084</xdr:rowOff>
    </xdr:to>
    <xdr:cxnSp macro="">
      <xdr:nvCxnSpPr>
        <xdr:cNvPr id="797" name="直線コネクタ 796">
          <a:extLst>
            <a:ext uri="{FF2B5EF4-FFF2-40B4-BE49-F238E27FC236}">
              <a16:creationId xmlns:a16="http://schemas.microsoft.com/office/drawing/2014/main" id="{CE974B87-84E4-4D5C-A7F7-1E8007C0BF72}"/>
            </a:ext>
          </a:extLst>
        </xdr:cNvPr>
        <xdr:cNvCxnSpPr/>
      </xdr:nvCxnSpPr>
      <xdr:spPr>
        <a:xfrm flipV="1">
          <a:off x="21323300" y="186450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80918</xdr:rowOff>
    </xdr:from>
    <xdr:to>
      <xdr:col>107</xdr:col>
      <xdr:colOff>101600</xdr:colOff>
      <xdr:row>109</xdr:row>
      <xdr:rowOff>11068</xdr:rowOff>
    </xdr:to>
    <xdr:sp macro="" textlink="">
      <xdr:nvSpPr>
        <xdr:cNvPr id="798" name="楕円 797">
          <a:extLst>
            <a:ext uri="{FF2B5EF4-FFF2-40B4-BE49-F238E27FC236}">
              <a16:creationId xmlns:a16="http://schemas.microsoft.com/office/drawing/2014/main" id="{EA9E3B94-84B0-40B7-9B58-43E89EFCCAB0}"/>
            </a:ext>
          </a:extLst>
        </xdr:cNvPr>
        <xdr:cNvSpPr/>
      </xdr:nvSpPr>
      <xdr:spPr>
        <a:xfrm>
          <a:off x="20383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130084</xdr:rowOff>
    </xdr:from>
    <xdr:to>
      <xdr:col>111</xdr:col>
      <xdr:colOff>177800</xdr:colOff>
      <xdr:row>108</xdr:row>
      <xdr:rowOff>131718</xdr:rowOff>
    </xdr:to>
    <xdr:cxnSp macro="">
      <xdr:nvCxnSpPr>
        <xdr:cNvPr id="799" name="直線コネクタ 798">
          <a:extLst>
            <a:ext uri="{FF2B5EF4-FFF2-40B4-BE49-F238E27FC236}">
              <a16:creationId xmlns:a16="http://schemas.microsoft.com/office/drawing/2014/main" id="{1B53661E-DEF2-4C52-8ED4-065933F08C23}"/>
            </a:ext>
          </a:extLst>
        </xdr:cNvPr>
        <xdr:cNvCxnSpPr/>
      </xdr:nvCxnSpPr>
      <xdr:spPr>
        <a:xfrm flipV="1">
          <a:off x="20434300" y="186466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117656</xdr:rowOff>
    </xdr:from>
    <xdr:to>
      <xdr:col>102</xdr:col>
      <xdr:colOff>165100</xdr:colOff>
      <xdr:row>108</xdr:row>
      <xdr:rowOff>47806</xdr:rowOff>
    </xdr:to>
    <xdr:sp macro="" textlink="">
      <xdr:nvSpPr>
        <xdr:cNvPr id="800" name="楕円 799">
          <a:extLst>
            <a:ext uri="{FF2B5EF4-FFF2-40B4-BE49-F238E27FC236}">
              <a16:creationId xmlns:a16="http://schemas.microsoft.com/office/drawing/2014/main" id="{E89486BE-8A4C-4828-B830-6454568534C2}"/>
            </a:ext>
          </a:extLst>
        </xdr:cNvPr>
        <xdr:cNvSpPr/>
      </xdr:nvSpPr>
      <xdr:spPr>
        <a:xfrm>
          <a:off x="19494500" y="184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168456</xdr:rowOff>
    </xdr:from>
    <xdr:to>
      <xdr:col>107</xdr:col>
      <xdr:colOff>50800</xdr:colOff>
      <xdr:row>108</xdr:row>
      <xdr:rowOff>131718</xdr:rowOff>
    </xdr:to>
    <xdr:cxnSp macro="">
      <xdr:nvCxnSpPr>
        <xdr:cNvPr id="801" name="直線コネクタ 800">
          <a:extLst>
            <a:ext uri="{FF2B5EF4-FFF2-40B4-BE49-F238E27FC236}">
              <a16:creationId xmlns:a16="http://schemas.microsoft.com/office/drawing/2014/main" id="{0DB82DB3-8C63-4AA3-A058-8EB74678B9E7}"/>
            </a:ext>
          </a:extLst>
        </xdr:cNvPr>
        <xdr:cNvCxnSpPr/>
      </xdr:nvCxnSpPr>
      <xdr:spPr>
        <a:xfrm>
          <a:off x="19545300" y="18513606"/>
          <a:ext cx="889000" cy="13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95776</xdr:rowOff>
    </xdr:from>
    <xdr:to>
      <xdr:col>98</xdr:col>
      <xdr:colOff>38100</xdr:colOff>
      <xdr:row>109</xdr:row>
      <xdr:rowOff>25926</xdr:rowOff>
    </xdr:to>
    <xdr:sp macro="" textlink="">
      <xdr:nvSpPr>
        <xdr:cNvPr id="802" name="楕円 801">
          <a:extLst>
            <a:ext uri="{FF2B5EF4-FFF2-40B4-BE49-F238E27FC236}">
              <a16:creationId xmlns:a16="http://schemas.microsoft.com/office/drawing/2014/main" id="{D8A5CEBB-6048-42A3-BEFE-C1E5D4AA63AE}"/>
            </a:ext>
          </a:extLst>
        </xdr:cNvPr>
        <xdr:cNvSpPr/>
      </xdr:nvSpPr>
      <xdr:spPr>
        <a:xfrm>
          <a:off x="18605500" y="186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168456</xdr:rowOff>
    </xdr:from>
    <xdr:to>
      <xdr:col>102</xdr:col>
      <xdr:colOff>114300</xdr:colOff>
      <xdr:row>108</xdr:row>
      <xdr:rowOff>146576</xdr:rowOff>
    </xdr:to>
    <xdr:cxnSp macro="">
      <xdr:nvCxnSpPr>
        <xdr:cNvPr id="803" name="直線コネクタ 802">
          <a:extLst>
            <a:ext uri="{FF2B5EF4-FFF2-40B4-BE49-F238E27FC236}">
              <a16:creationId xmlns:a16="http://schemas.microsoft.com/office/drawing/2014/main" id="{D91EADAF-392E-4573-994B-A4522856E890}"/>
            </a:ext>
          </a:extLst>
        </xdr:cNvPr>
        <xdr:cNvCxnSpPr/>
      </xdr:nvCxnSpPr>
      <xdr:spPr>
        <a:xfrm flipV="1">
          <a:off x="18656300" y="18513606"/>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561</xdr:rowOff>
    </xdr:from>
    <xdr:ext cx="469744" cy="259045"/>
    <xdr:sp macro="" textlink="">
      <xdr:nvSpPr>
        <xdr:cNvPr id="804" name="n_1mainValue【庁舎】&#10;一人当たり面積">
          <a:extLst>
            <a:ext uri="{FF2B5EF4-FFF2-40B4-BE49-F238E27FC236}">
              <a16:creationId xmlns:a16="http://schemas.microsoft.com/office/drawing/2014/main" id="{68722ADC-8D26-42D2-8217-1645CA150690}"/>
            </a:ext>
          </a:extLst>
        </xdr:cNvPr>
        <xdr:cNvSpPr txBox="1"/>
      </xdr:nvSpPr>
      <xdr:spPr>
        <a:xfrm>
          <a:off x="21075727" y="1868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2195</xdr:rowOff>
    </xdr:from>
    <xdr:ext cx="469744" cy="259045"/>
    <xdr:sp macro="" textlink="">
      <xdr:nvSpPr>
        <xdr:cNvPr id="805" name="n_2mainValue【庁舎】&#10;一人当たり面積">
          <a:extLst>
            <a:ext uri="{FF2B5EF4-FFF2-40B4-BE49-F238E27FC236}">
              <a16:creationId xmlns:a16="http://schemas.microsoft.com/office/drawing/2014/main" id="{F159FAA9-6124-4E08-A8A7-E6717F4E5204}"/>
            </a:ext>
          </a:extLst>
        </xdr:cNvPr>
        <xdr:cNvSpPr txBox="1"/>
      </xdr:nvSpPr>
      <xdr:spPr>
        <a:xfrm>
          <a:off x="201994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64333</xdr:rowOff>
    </xdr:from>
    <xdr:ext cx="469744" cy="259045"/>
    <xdr:sp macro="" textlink="">
      <xdr:nvSpPr>
        <xdr:cNvPr id="806" name="n_3mainValue【庁舎】&#10;一人当たり面積">
          <a:extLst>
            <a:ext uri="{FF2B5EF4-FFF2-40B4-BE49-F238E27FC236}">
              <a16:creationId xmlns:a16="http://schemas.microsoft.com/office/drawing/2014/main" id="{E02092E1-A3A9-4D21-AE2F-9108810212D9}"/>
            </a:ext>
          </a:extLst>
        </xdr:cNvPr>
        <xdr:cNvSpPr txBox="1"/>
      </xdr:nvSpPr>
      <xdr:spPr>
        <a:xfrm>
          <a:off x="19310427" y="1823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17053</xdr:rowOff>
    </xdr:from>
    <xdr:ext cx="469744" cy="259045"/>
    <xdr:sp macro="" textlink="">
      <xdr:nvSpPr>
        <xdr:cNvPr id="807" name="n_4mainValue【庁舎】&#10;一人当たり面積">
          <a:extLst>
            <a:ext uri="{FF2B5EF4-FFF2-40B4-BE49-F238E27FC236}">
              <a16:creationId xmlns:a16="http://schemas.microsoft.com/office/drawing/2014/main" id="{83E052D2-374F-4DA7-8725-BF7A8B28984B}"/>
            </a:ext>
          </a:extLst>
        </xdr:cNvPr>
        <xdr:cNvSpPr txBox="1"/>
      </xdr:nvSpPr>
      <xdr:spPr>
        <a:xfrm>
          <a:off x="18421427" y="187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a:extLst>
            <a:ext uri="{FF2B5EF4-FFF2-40B4-BE49-F238E27FC236}">
              <a16:creationId xmlns:a16="http://schemas.microsoft.com/office/drawing/2014/main" id="{9110FCA6-D51A-459E-90A3-D7EAE94549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a:extLst>
            <a:ext uri="{FF2B5EF4-FFF2-40B4-BE49-F238E27FC236}">
              <a16:creationId xmlns:a16="http://schemas.microsoft.com/office/drawing/2014/main" id="{5F0C3A62-5ACF-4505-A597-BEDB710B9C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a:extLst>
            <a:ext uri="{FF2B5EF4-FFF2-40B4-BE49-F238E27FC236}">
              <a16:creationId xmlns:a16="http://schemas.microsoft.com/office/drawing/2014/main" id="{C4F520A7-F0DE-4448-AA0C-C36962E157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・・・すべての項目で上昇（老朽化）していますが、一般廃棄物処理施設と保健センターを除いて、類似団体平均を下回っています。図書館の償却率については、平成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年度に旧生涯学習センター（解体済み）から頓原拠点複合施設（交流センターとんばら）内に移設したことから類似団体平均と比較して指標が低くなっています。庁舎の償却率については、平成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年度に新庁舎の建設が完了したため指標が大きく改善しています。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■一人当たりの面積</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・・・図書館について、令和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年度に来島拠点複合施設（来島交流センター）内に新たな図書館を設置したことから、来年公表する令和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一人当たりの面積は増加する見込みです。保健センターの面積が類似団体と比較して大きくなっていますが、基幹支所としての機能や町民の健康増進・介護予防活動、健診会場での利用など、住民利用の機会も多くある施設であるため、適切な規模であると考え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4,800
4,760
242.88
8,518,347
8,389,336
74,570
4,115,056
10,544,572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人口の減少や少子高齢化（高齢化率</a:t>
          </a:r>
          <a:r>
            <a:rPr kumimoji="1" lang="en-US" altLang="ja-JP" sz="1100">
              <a:latin typeface="ＭＳ Ｐゴシック" panose="020B0600070205080204" pitchFamily="50" charset="-128"/>
              <a:ea typeface="ＭＳ Ｐゴシック" panose="020B0600070205080204" pitchFamily="50" charset="-128"/>
            </a:rPr>
            <a:t>R2.4.1</a:t>
          </a:r>
          <a:r>
            <a:rPr kumimoji="1" lang="ja-JP" altLang="en-US" sz="1100">
              <a:latin typeface="ＭＳ Ｐゴシック" panose="020B0600070205080204" pitchFamily="50" charset="-128"/>
              <a:ea typeface="ＭＳ Ｐゴシック" panose="020B0600070205080204" pitchFamily="50" charset="-128"/>
            </a:rPr>
            <a:t>時点：</a:t>
          </a:r>
          <a:r>
            <a:rPr kumimoji="1" lang="en-US" altLang="ja-JP" sz="1100">
              <a:latin typeface="ＭＳ Ｐゴシック" panose="020B0600070205080204" pitchFamily="50" charset="-128"/>
              <a:ea typeface="ＭＳ Ｐゴシック" panose="020B0600070205080204" pitchFamily="50" charset="-128"/>
            </a:rPr>
            <a:t>45.3%</a:t>
          </a:r>
          <a:r>
            <a:rPr kumimoji="1" lang="ja-JP" altLang="en-US" sz="1100">
              <a:latin typeface="ＭＳ Ｐゴシック" panose="020B0600070205080204" pitchFamily="50" charset="-128"/>
              <a:ea typeface="ＭＳ Ｐゴシック" panose="020B0600070205080204" pitchFamily="50" charset="-128"/>
            </a:rPr>
            <a:t>）などに加え、産業基盤も弱いため、類似団体平均を下回る状況が続いています。行財政改革による支出の節減、総合振興計画に沿った施策の重点化、税収をはじめとする自主財源の確保を進めることで財政基盤の強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57855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57855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71261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71261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7055</xdr:rowOff>
    </xdr:from>
    <xdr:to>
      <xdr:col>23</xdr:col>
      <xdr:colOff>184150</xdr:colOff>
      <xdr:row>44</xdr:row>
      <xdr:rowOff>108655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74382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ポイント上昇しています。経常的な収入は前年度比</a:t>
          </a:r>
          <a:r>
            <a:rPr kumimoji="1" lang="en-US" altLang="ja-JP" sz="1050">
              <a:latin typeface="ＭＳ Ｐゴシック" panose="020B0600070205080204" pitchFamily="50" charset="-128"/>
              <a:ea typeface="ＭＳ Ｐゴシック" panose="020B0600070205080204" pitchFamily="50" charset="-128"/>
            </a:rPr>
            <a:t>+21.9</a:t>
          </a:r>
          <a:r>
            <a:rPr kumimoji="1" lang="ja-JP" altLang="en-US" sz="1050">
              <a:latin typeface="ＭＳ Ｐゴシック" panose="020B0600070205080204" pitchFamily="50" charset="-128"/>
              <a:ea typeface="ＭＳ Ｐゴシック" panose="020B0600070205080204" pitchFamily="50" charset="-128"/>
            </a:rPr>
            <a:t>百万円（普通交付税</a:t>
          </a:r>
          <a:r>
            <a:rPr kumimoji="1" lang="en-US" altLang="ja-JP" sz="1050">
              <a:latin typeface="ＭＳ Ｐゴシック" panose="020B0600070205080204" pitchFamily="50" charset="-128"/>
              <a:ea typeface="ＭＳ Ｐゴシック" panose="020B0600070205080204" pitchFamily="50" charset="-128"/>
            </a:rPr>
            <a:t>+54</a:t>
          </a:r>
          <a:r>
            <a:rPr kumimoji="1" lang="ja-JP" altLang="en-US" sz="1050">
              <a:latin typeface="ＭＳ Ｐゴシック" panose="020B0600070205080204" pitchFamily="50" charset="-128"/>
              <a:ea typeface="ＭＳ Ｐゴシック" panose="020B0600070205080204" pitchFamily="50" charset="-128"/>
            </a:rPr>
            <a:t>百万円、臨財債△</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百万円など）となったものの、経常的な支出がこの増加を上回る</a:t>
          </a:r>
          <a:r>
            <a:rPr kumimoji="1" lang="en-US" altLang="ja-JP" sz="1050">
              <a:latin typeface="ＭＳ Ｐゴシック" panose="020B0600070205080204" pitchFamily="50" charset="-128"/>
              <a:ea typeface="ＭＳ Ｐゴシック" panose="020B0600070205080204" pitchFamily="50" charset="-128"/>
            </a:rPr>
            <a:t>+43.4</a:t>
          </a:r>
          <a:r>
            <a:rPr kumimoji="1" lang="ja-JP" altLang="en-US" sz="1050">
              <a:latin typeface="ＭＳ Ｐゴシック" panose="020B0600070205080204" pitchFamily="50" charset="-128"/>
              <a:ea typeface="ＭＳ Ｐゴシック" panose="020B0600070205080204" pitchFamily="50" charset="-128"/>
            </a:rPr>
            <a:t>百万円（人件費</a:t>
          </a:r>
          <a:r>
            <a:rPr kumimoji="1" lang="en-US" altLang="ja-JP" sz="1050">
              <a:latin typeface="ＭＳ Ｐゴシック" panose="020B0600070205080204" pitchFamily="50" charset="-128"/>
              <a:ea typeface="ＭＳ Ｐゴシック" panose="020B0600070205080204" pitchFamily="50" charset="-128"/>
            </a:rPr>
            <a:t>+9</a:t>
          </a:r>
          <a:r>
            <a:rPr kumimoji="1" lang="ja-JP" altLang="en-US" sz="1050">
              <a:latin typeface="ＭＳ Ｐゴシック" panose="020B0600070205080204" pitchFamily="50" charset="-128"/>
              <a:ea typeface="ＭＳ Ｐゴシック" panose="020B0600070205080204" pitchFamily="50" charset="-128"/>
            </a:rPr>
            <a:t>百万円、物件費</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百万円、扶助費</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百万円、補助費等</a:t>
          </a:r>
          <a:r>
            <a:rPr kumimoji="1" lang="en-US" altLang="ja-JP" sz="1050">
              <a:latin typeface="ＭＳ Ｐゴシック" panose="020B0600070205080204" pitchFamily="50" charset="-128"/>
              <a:ea typeface="ＭＳ Ｐゴシック" panose="020B0600070205080204" pitchFamily="50" charset="-128"/>
            </a:rPr>
            <a:t>+366</a:t>
          </a:r>
          <a:r>
            <a:rPr kumimoji="1" lang="ja-JP" altLang="en-US" sz="1050">
              <a:latin typeface="ＭＳ Ｐゴシック" panose="020B0600070205080204" pitchFamily="50" charset="-128"/>
              <a:ea typeface="ＭＳ Ｐゴシック" panose="020B0600070205080204" pitchFamily="50" charset="-128"/>
            </a:rPr>
            <a:t>百万円、公債費△</a:t>
          </a:r>
          <a:r>
            <a:rPr kumimoji="1" lang="en-US" altLang="ja-JP" sz="1050">
              <a:latin typeface="ＭＳ Ｐゴシック" panose="020B0600070205080204" pitchFamily="50" charset="-128"/>
              <a:ea typeface="ＭＳ Ｐゴシック" panose="020B0600070205080204" pitchFamily="50" charset="-128"/>
            </a:rPr>
            <a:t>73</a:t>
          </a:r>
          <a:r>
            <a:rPr kumimoji="1" lang="ja-JP" altLang="en-US" sz="1050">
              <a:latin typeface="ＭＳ Ｐゴシック" panose="020B0600070205080204" pitchFamily="50" charset="-128"/>
              <a:ea typeface="ＭＳ Ｐゴシック" panose="020B0600070205080204" pitchFamily="50" charset="-128"/>
            </a:rPr>
            <a:t>百万円、繰出金△</a:t>
          </a:r>
          <a:r>
            <a:rPr kumimoji="1" lang="en-US" altLang="ja-JP" sz="1050">
              <a:latin typeface="ＭＳ Ｐゴシック" panose="020B0600070205080204" pitchFamily="50" charset="-128"/>
              <a:ea typeface="ＭＳ Ｐゴシック" panose="020B0600070205080204" pitchFamily="50" charset="-128"/>
            </a:rPr>
            <a:t>285</a:t>
          </a:r>
          <a:r>
            <a:rPr kumimoji="1" lang="ja-JP" altLang="en-US" sz="1050">
              <a:latin typeface="ＭＳ Ｐゴシック" panose="020B0600070205080204" pitchFamily="50" charset="-128"/>
              <a:ea typeface="ＭＳ Ｐゴシック" panose="020B0600070205080204" pitchFamily="50" charset="-128"/>
            </a:rPr>
            <a:t>百万円など）となったため本比率は上昇しています。また、類似団体と比較すると</a:t>
          </a:r>
          <a:r>
            <a:rPr kumimoji="1" lang="en-US" altLang="ja-JP" sz="1050">
              <a:latin typeface="ＭＳ Ｐゴシック" panose="020B0600070205080204" pitchFamily="50" charset="-128"/>
              <a:ea typeface="ＭＳ Ｐゴシック" panose="020B0600070205080204" pitchFamily="50" charset="-128"/>
            </a:rPr>
            <a:t>7.1</a:t>
          </a:r>
          <a:r>
            <a:rPr kumimoji="1" lang="ja-JP" altLang="en-US" sz="1050">
              <a:latin typeface="ＭＳ Ｐゴシック" panose="020B0600070205080204" pitchFamily="50" charset="-128"/>
              <a:ea typeface="ＭＳ Ｐゴシック" panose="020B0600070205080204" pitchFamily="50" charset="-128"/>
            </a:rPr>
            <a:t>ポイント高く、公債費や補助費に対する同比率が類似団体と比較して特に高くなっています。</a:t>
          </a:r>
        </a:p>
        <a:p>
          <a:r>
            <a:rPr kumimoji="1" lang="ja-JP" altLang="en-US" sz="1050">
              <a:latin typeface="ＭＳ Ｐゴシック" panose="020B0600070205080204" pitchFamily="50" charset="-128"/>
              <a:ea typeface="ＭＳ Ｐゴシック" panose="020B0600070205080204" pitchFamily="50" charset="-128"/>
            </a:rPr>
            <a:t>　本比率は年々上昇（財政が硬直化）しています。令和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年度の普通交付税の算定から令和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国勢調査の人口（前回調査から減少）が反映され、普通交付税額は減少すると見込んでおり、引き続き、事務経費の削減や町債の借入額抑制、公債の繰上償還を実施し、類似団体と同水準となるよう改善に努めます。</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65</xdr:row>
      <xdr:rowOff>143002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6312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118872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2148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70612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521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65</xdr:row>
      <xdr:rowOff>7874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3978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類似団体平均を上回る状況が続いています。</a:t>
          </a:r>
        </a:p>
        <a:p>
          <a:r>
            <a:rPr kumimoji="1" lang="ja-JP" altLang="en-US" sz="1100">
              <a:latin typeface="ＭＳ Ｐゴシック" panose="020B0600070205080204" pitchFamily="50" charset="-128"/>
              <a:ea typeface="ＭＳ Ｐゴシック" panose="020B0600070205080204" pitchFamily="50" charset="-128"/>
            </a:rPr>
            <a:t>　本町の人口千人当たりの職員数は</a:t>
          </a:r>
          <a:r>
            <a:rPr kumimoji="1" lang="en-US" altLang="ja-JP" sz="1100">
              <a:latin typeface="ＭＳ Ｐゴシック" panose="020B0600070205080204" pitchFamily="50" charset="-128"/>
              <a:ea typeface="ＭＳ Ｐゴシック" panose="020B0600070205080204" pitchFamily="50" charset="-128"/>
            </a:rPr>
            <a:t>19.17</a:t>
          </a:r>
          <a:r>
            <a:rPr kumimoji="1" lang="ja-JP" altLang="en-US" sz="1100">
              <a:latin typeface="ＭＳ Ｐゴシック" panose="020B0600070205080204" pitchFamily="50" charset="-128"/>
              <a:ea typeface="ＭＳ Ｐゴシック" panose="020B0600070205080204" pitchFamily="50" charset="-128"/>
            </a:rPr>
            <a:t>人で、類似団体平均</a:t>
          </a:r>
          <a:r>
            <a:rPr kumimoji="1" lang="en-US" altLang="ja-JP" sz="1100">
              <a:latin typeface="ＭＳ Ｐゴシック" panose="020B0600070205080204" pitchFamily="50" charset="-128"/>
              <a:ea typeface="ＭＳ Ｐゴシック" panose="020B0600070205080204" pitchFamily="50" charset="-128"/>
            </a:rPr>
            <a:t>16.08</a:t>
          </a:r>
          <a:r>
            <a:rPr kumimoji="1" lang="ja-JP" altLang="en-US" sz="1100">
              <a:latin typeface="ＭＳ Ｐゴシック" panose="020B0600070205080204" pitchFamily="50" charset="-128"/>
              <a:ea typeface="ＭＳ Ｐゴシック" panose="020B0600070205080204" pitchFamily="50" charset="-128"/>
            </a:rPr>
            <a:t>人に対し</a:t>
          </a:r>
          <a:r>
            <a:rPr kumimoji="1" lang="en-US" altLang="ja-JP" sz="1100">
              <a:latin typeface="ＭＳ Ｐゴシック" panose="020B0600070205080204" pitchFamily="50" charset="-128"/>
              <a:ea typeface="ＭＳ Ｐゴシック" panose="020B0600070205080204" pitchFamily="50" charset="-128"/>
            </a:rPr>
            <a:t>3.09</a:t>
          </a:r>
          <a:r>
            <a:rPr kumimoji="1" lang="ja-JP" altLang="en-US" sz="1100">
              <a:latin typeface="ＭＳ Ｐゴシック" panose="020B0600070205080204" pitchFamily="50" charset="-128"/>
              <a:ea typeface="ＭＳ Ｐゴシック" panose="020B0600070205080204" pitchFamily="50" charset="-128"/>
            </a:rPr>
            <a:t>人多い状態となっています。職員数は、定員管理計画に基づき管理していますが、依然として人口千人当たりの職員数は類似団体平均よりも多くなっています。引き続き定員管理計画の着実な実行により職員数の管理に努めます。</a:t>
          </a:r>
        </a:p>
        <a:p>
          <a:r>
            <a:rPr kumimoji="1" lang="ja-JP" altLang="en-US" sz="1100">
              <a:latin typeface="ＭＳ Ｐゴシック" panose="020B0600070205080204" pitchFamily="50" charset="-128"/>
              <a:ea typeface="ＭＳ Ｐゴシック" panose="020B0600070205080204" pitchFamily="50" charset="-128"/>
            </a:rPr>
            <a:t>　物件費は、観光交流施設の指定管理料や電算処理の外部委託費用などに多額の経費が必要となっていることから決算額が大きくなっていると考えられます。また、公共施設の老朽化に伴う維持補修費用も大きくなってきているため、今後も経費の節減に努め効率的な行財政運営を進めます。</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122948</xdr:rowOff>
    </xdr:from>
    <xdr:to>
      <xdr:col>23</xdr:col>
      <xdr:colOff>133350</xdr:colOff>
      <xdr:row>85</xdr:row>
      <xdr:rowOff>167974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696198"/>
          <a:ext cx="838200" cy="4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102062</xdr:rowOff>
    </xdr:from>
    <xdr:to>
      <xdr:col>19</xdr:col>
      <xdr:colOff>133350</xdr:colOff>
      <xdr:row>85</xdr:row>
      <xdr:rowOff>122948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675312"/>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47935</xdr:rowOff>
    </xdr:from>
    <xdr:to>
      <xdr:col>15</xdr:col>
      <xdr:colOff>82550</xdr:colOff>
      <xdr:row>85</xdr:row>
      <xdr:rowOff>102062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621185"/>
          <a:ext cx="8890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47935</xdr:rowOff>
    </xdr:from>
    <xdr:to>
      <xdr:col>11</xdr:col>
      <xdr:colOff>31750</xdr:colOff>
      <xdr:row>85</xdr:row>
      <xdr:rowOff>49555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621185"/>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117174</xdr:rowOff>
    </xdr:from>
    <xdr:to>
      <xdr:col>23</xdr:col>
      <xdr:colOff>184150</xdr:colOff>
      <xdr:row>86</xdr:row>
      <xdr:rowOff>47324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6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89251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66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72148</xdr:rowOff>
    </xdr:from>
    <xdr:to>
      <xdr:col>19</xdr:col>
      <xdr:colOff>184150</xdr:colOff>
      <xdr:row>86</xdr:row>
      <xdr:rowOff>2298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6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158525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73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51262</xdr:rowOff>
    </xdr:from>
    <xdr:to>
      <xdr:col>15</xdr:col>
      <xdr:colOff>133350</xdr:colOff>
      <xdr:row>85</xdr:row>
      <xdr:rowOff>152862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62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137639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7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168585</xdr:rowOff>
    </xdr:from>
    <xdr:to>
      <xdr:col>11</xdr:col>
      <xdr:colOff>82550</xdr:colOff>
      <xdr:row>85</xdr:row>
      <xdr:rowOff>98735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57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83512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65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170205</xdr:rowOff>
    </xdr:from>
    <xdr:to>
      <xdr:col>7</xdr:col>
      <xdr:colOff>31750</xdr:colOff>
      <xdr:row>85</xdr:row>
      <xdr:rowOff>100355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5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85132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65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職員の給与については、人事院勧告、県人事委員会勧告に基づいて毎年見直しを行っています。今後も地域の民間給与の状況を踏まえ、給与の適正化に努めます。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87</xdr:row>
      <xdr:rowOff>66887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9106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87</xdr:row>
      <xdr:rowOff>66887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98039"/>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53339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117687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9803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87223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16087</xdr:rowOff>
    </xdr:from>
    <xdr:to>
      <xdr:col>77</xdr:col>
      <xdr:colOff>95250</xdr:colOff>
      <xdr:row>87</xdr:row>
      <xdr:rowOff>117687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102464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1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に合併を行ったことで、類似団体平均と比較し人口千人当たりの職員数が多くなっています。類似団体平均との差はほぼ横ばいですが、今後も定員管理計画に基づく職員数管理と内部組織の見直しを行うとともに、事業実施にあたっての事務管理の効率化を図り、住民サービスの向上を目指します。</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104172</xdr:rowOff>
    </xdr:from>
    <xdr:to>
      <xdr:col>81</xdr:col>
      <xdr:colOff>44450</xdr:colOff>
      <xdr:row>62</xdr:row>
      <xdr:rowOff>115030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34072"/>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65563</xdr:rowOff>
    </xdr:from>
    <xdr:to>
      <xdr:col>77</xdr:col>
      <xdr:colOff>44450</xdr:colOff>
      <xdr:row>62</xdr:row>
      <xdr:rowOff>104172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69546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14891</xdr:rowOff>
    </xdr:from>
    <xdr:to>
      <xdr:col>72</xdr:col>
      <xdr:colOff>203200</xdr:colOff>
      <xdr:row>62</xdr:row>
      <xdr:rowOff>65563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644791"/>
          <a:ext cx="8890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14891</xdr:rowOff>
    </xdr:from>
    <xdr:to>
      <xdr:col>68</xdr:col>
      <xdr:colOff>152400</xdr:colOff>
      <xdr:row>62</xdr:row>
      <xdr:rowOff>33592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644791"/>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64230</xdr:rowOff>
    </xdr:from>
    <xdr:to>
      <xdr:col>81</xdr:col>
      <xdr:colOff>95250</xdr:colOff>
      <xdr:row>62</xdr:row>
      <xdr:rowOff>165830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6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36307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53372</xdr:rowOff>
    </xdr:from>
    <xdr:to>
      <xdr:col>77</xdr:col>
      <xdr:colOff>95250</xdr:colOff>
      <xdr:row>62</xdr:row>
      <xdr:rowOff>154972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6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139749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6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14763</xdr:rowOff>
    </xdr:from>
    <xdr:to>
      <xdr:col>73</xdr:col>
      <xdr:colOff>44450</xdr:colOff>
      <xdr:row>62</xdr:row>
      <xdr:rowOff>116363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101140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135541</xdr:rowOff>
    </xdr:from>
    <xdr:to>
      <xdr:col>68</xdr:col>
      <xdr:colOff>203200</xdr:colOff>
      <xdr:row>62</xdr:row>
      <xdr:rowOff>65691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50468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8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154242</xdr:rowOff>
    </xdr:from>
    <xdr:to>
      <xdr:col>64</xdr:col>
      <xdr:colOff>152400</xdr:colOff>
      <xdr:row>62</xdr:row>
      <xdr:rowOff>84392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69169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9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カ年平均値）は、平成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年度の</a:t>
          </a:r>
          <a:r>
            <a:rPr kumimoji="1" lang="en-US" altLang="ja-JP" sz="1050">
              <a:latin typeface="ＭＳ Ｐゴシック" panose="020B0600070205080204" pitchFamily="50" charset="-128"/>
              <a:ea typeface="ＭＳ Ｐゴシック" panose="020B0600070205080204" pitchFamily="50" charset="-128"/>
            </a:rPr>
            <a:t>8.68</a:t>
          </a:r>
          <a:r>
            <a:rPr kumimoji="1" lang="ja-JP" altLang="en-US" sz="1050">
              <a:latin typeface="ＭＳ Ｐゴシック" panose="020B0600070205080204" pitchFamily="50" charset="-128"/>
              <a:ea typeface="ＭＳ Ｐゴシック" panose="020B0600070205080204" pitchFamily="50" charset="-128"/>
            </a:rPr>
            <a:t>％が算定から外れ令和元年度の</a:t>
          </a:r>
          <a:r>
            <a:rPr kumimoji="1" lang="en-US" altLang="ja-JP" sz="1050">
              <a:latin typeface="ＭＳ Ｐゴシック" panose="020B0600070205080204" pitchFamily="50" charset="-128"/>
              <a:ea typeface="ＭＳ Ｐゴシック" panose="020B0600070205080204" pitchFamily="50" charset="-128"/>
            </a:rPr>
            <a:t>10.31</a:t>
          </a:r>
          <a:r>
            <a:rPr kumimoji="1" lang="ja-JP" altLang="en-US" sz="1050">
              <a:latin typeface="ＭＳ Ｐゴシック" panose="020B0600070205080204" pitchFamily="50" charset="-128"/>
              <a:ea typeface="ＭＳ Ｐゴシック" panose="020B0600070205080204" pitchFamily="50" charset="-128"/>
            </a:rPr>
            <a:t>％が算入されたため、前年度と比較して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11.3</a:t>
          </a:r>
          <a:r>
            <a:rPr kumimoji="1" lang="ja-JP" altLang="en-US" sz="1050">
              <a:latin typeface="ＭＳ Ｐゴシック" panose="020B0600070205080204" pitchFamily="50" charset="-128"/>
              <a:ea typeface="ＭＳ Ｐゴシック" panose="020B0600070205080204" pitchFamily="50" charset="-128"/>
            </a:rPr>
            <a:t>％となりました。平成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年度には</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カ年平均で</a:t>
          </a:r>
          <a:r>
            <a:rPr kumimoji="1" lang="en-US" altLang="ja-JP" sz="1050">
              <a:latin typeface="ＭＳ Ｐゴシック" panose="020B0600070205080204" pitchFamily="50" charset="-128"/>
              <a:ea typeface="ＭＳ Ｐゴシック" panose="020B0600070205080204" pitchFamily="50" charset="-128"/>
            </a:rPr>
            <a:t>9.2%</a:t>
          </a:r>
          <a:r>
            <a:rPr kumimoji="1" lang="ja-JP" altLang="en-US" sz="1050">
              <a:latin typeface="ＭＳ Ｐゴシック" panose="020B0600070205080204" pitchFamily="50" charset="-128"/>
              <a:ea typeface="ＭＳ Ｐゴシック" panose="020B0600070205080204" pitchFamily="50" charset="-128"/>
            </a:rPr>
            <a:t>まで減少し、類似団体平均に近づきました。しかし町合併後、平成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年度決算まで減少し続けてきた町債残高は、平成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年度から増加に転じ、また実質公債費比率も平成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年度決算でついに上昇に転じました。</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年度にかけて実施している光ケーブルや来島拠点複合施設整備などの大規模事業の町債の元金償還が始まる時期と、令和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年国勢調査の結果（人口）が普通交付税の算定に反映される時期がほぼ同時期となることから、繰上償還の財源確保は、今後さらに厳しくなると考えています。町債の新規発行の抑制などを行い、</a:t>
          </a:r>
          <a:r>
            <a:rPr kumimoji="1" lang="en-US" altLang="ja-JP" sz="1050">
              <a:latin typeface="ＭＳ Ｐゴシック" panose="020B0600070205080204" pitchFamily="50" charset="-128"/>
              <a:ea typeface="ＭＳ Ｐゴシック" panose="020B0600070205080204" pitchFamily="50" charset="-128"/>
            </a:rPr>
            <a:t>18.0%</a:t>
          </a:r>
          <a:r>
            <a:rPr kumimoji="1" lang="ja-JP" altLang="en-US" sz="1050">
              <a:latin typeface="ＭＳ Ｐゴシック" panose="020B0600070205080204" pitchFamily="50" charset="-128"/>
              <a:ea typeface="ＭＳ Ｐゴシック" panose="020B0600070205080204" pitchFamily="50" charset="-128"/>
            </a:rPr>
            <a:t>以下を維持することを目指します。</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88138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2649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64008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8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15748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8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73660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1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6.6</a:t>
          </a:r>
          <a:r>
            <a:rPr kumimoji="1" lang="ja-JP" altLang="en-US" sz="1000">
              <a:latin typeface="ＭＳ Ｐゴシック" panose="020B0600070205080204" pitchFamily="50" charset="-128"/>
              <a:ea typeface="ＭＳ Ｐゴシック" panose="020B0600070205080204" pitchFamily="50" charset="-128"/>
            </a:rPr>
            <a:t>ポイント上昇しています。町債残高の増加（</a:t>
          </a:r>
          <a:r>
            <a:rPr kumimoji="1" lang="en-US" altLang="ja-JP" sz="1000">
              <a:latin typeface="ＭＳ Ｐゴシック" panose="020B0600070205080204" pitchFamily="50" charset="-128"/>
              <a:ea typeface="ＭＳ Ｐゴシック" panose="020B0600070205080204" pitchFamily="50" charset="-128"/>
            </a:rPr>
            <a:t>+6.2</a:t>
          </a:r>
          <a:r>
            <a:rPr kumimoji="1" lang="ja-JP" altLang="en-US" sz="1000">
              <a:latin typeface="ＭＳ Ｐゴシック" panose="020B0600070205080204" pitchFamily="50" charset="-128"/>
              <a:ea typeface="ＭＳ Ｐゴシック" panose="020B0600070205080204" pitchFamily="50" charset="-128"/>
            </a:rPr>
            <a:t>億円）と基金残高の減少（△</a:t>
          </a:r>
          <a:r>
            <a:rPr kumimoji="1" lang="en-US" altLang="ja-JP" sz="1000">
              <a:latin typeface="ＭＳ Ｐゴシック" panose="020B0600070205080204" pitchFamily="50" charset="-128"/>
              <a:ea typeface="ＭＳ Ｐゴシック" panose="020B0600070205080204" pitchFamily="50" charset="-128"/>
            </a:rPr>
            <a:t>48</a:t>
          </a:r>
          <a:r>
            <a:rPr kumimoji="1" lang="ja-JP" altLang="en-US" sz="1000">
              <a:latin typeface="ＭＳ Ｐゴシック" panose="020B0600070205080204" pitchFamily="50" charset="-128"/>
              <a:ea typeface="ＭＳ Ｐゴシック" panose="020B0600070205080204" pitchFamily="50" charset="-128"/>
            </a:rPr>
            <a:t>百万円）が主たる要因です。</a:t>
          </a:r>
        </a:p>
        <a:p>
          <a:r>
            <a:rPr kumimoji="1" lang="ja-JP" altLang="en-US" sz="1000">
              <a:latin typeface="ＭＳ Ｐゴシック" panose="020B0600070205080204" pitchFamily="50" charset="-128"/>
              <a:ea typeface="ＭＳ Ｐゴシック" panose="020B0600070205080204" pitchFamily="50" charset="-128"/>
            </a:rPr>
            <a:t>　令和元年度の町債発行額は、光ケーブル整備（頓原地域）や来島拠点複合施設建築工事（前払金分）、小中学校エアコン整備などの大規模事業の影響で前年度から</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億円増加し、町債残高も前年度から</a:t>
          </a:r>
          <a:r>
            <a:rPr kumimoji="1" lang="en-US" altLang="ja-JP" sz="1000">
              <a:latin typeface="ＭＳ Ｐゴシック" panose="020B0600070205080204" pitchFamily="50" charset="-128"/>
              <a:ea typeface="ＭＳ Ｐゴシック" panose="020B0600070205080204" pitchFamily="50" charset="-128"/>
            </a:rPr>
            <a:t>6.2</a:t>
          </a:r>
          <a:r>
            <a:rPr kumimoji="1" lang="ja-JP" altLang="en-US" sz="1000">
              <a:latin typeface="ＭＳ Ｐゴシック" panose="020B0600070205080204" pitchFamily="50" charset="-128"/>
              <a:ea typeface="ＭＳ Ｐゴシック" panose="020B0600070205080204" pitchFamily="50" charset="-128"/>
            </a:rPr>
            <a:t>億円増加しました。令和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以降も来島拠点複合施設建築工事（完成払分）、廃棄物処理施設大規模改修工事（雲南エネルギーセンター、いいしクリーンセンター）、県営住宅購入（島根県からの譲渡）などの大規模事業が続くことから町債残高はさらに増加する見込みです。</a:t>
          </a:r>
        </a:p>
        <a:p>
          <a:r>
            <a:rPr kumimoji="1" lang="ja-JP" altLang="en-US" sz="1000">
              <a:latin typeface="ＭＳ Ｐゴシック" panose="020B0600070205080204" pitchFamily="50" charset="-128"/>
              <a:ea typeface="ＭＳ Ｐゴシック" panose="020B0600070205080204" pitchFamily="50" charset="-128"/>
            </a:rPr>
            <a:t>　今後、普通交付税の減少などにより繰上償還の財源確保がさらに厳しくなる見込みのため、計画的な事業実施や経費削減などにより繰上償還を確実に実施し、町債残高の削減に努めます。</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125004</xdr:rowOff>
    </xdr:from>
    <xdr:to>
      <xdr:col>81</xdr:col>
      <xdr:colOff>44450</xdr:colOff>
      <xdr:row>17</xdr:row>
      <xdr:rowOff>29391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868204"/>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125004</xdr:rowOff>
    </xdr:from>
    <xdr:to>
      <xdr:col>77</xdr:col>
      <xdr:colOff>44450</xdr:colOff>
      <xdr:row>16</xdr:row>
      <xdr:rowOff>134197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86820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118110</xdr:rowOff>
    </xdr:from>
    <xdr:to>
      <xdr:col>72</xdr:col>
      <xdr:colOff>203200</xdr:colOff>
      <xdr:row>16</xdr:row>
      <xdr:rowOff>134197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86131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118110</xdr:rowOff>
    </xdr:from>
    <xdr:to>
      <xdr:col>68</xdr:col>
      <xdr:colOff>152400</xdr:colOff>
      <xdr:row>17</xdr:row>
      <xdr:rowOff>31690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861310"/>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150041</xdr:rowOff>
    </xdr:from>
    <xdr:to>
      <xdr:col>81</xdr:col>
      <xdr:colOff>95250</xdr:colOff>
      <xdr:row>17</xdr:row>
      <xdr:rowOff>80191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8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122118</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74204</xdr:rowOff>
    </xdr:from>
    <xdr:to>
      <xdr:col>77</xdr:col>
      <xdr:colOff>95250</xdr:colOff>
      <xdr:row>17</xdr:row>
      <xdr:rowOff>4354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160581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0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83397</xdr:rowOff>
    </xdr:from>
    <xdr:to>
      <xdr:col>73</xdr:col>
      <xdr:colOff>44450</xdr:colOff>
      <xdr:row>17</xdr:row>
      <xdr:rowOff>13547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169774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153687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152340</xdr:rowOff>
    </xdr:from>
    <xdr:to>
      <xdr:col>64</xdr:col>
      <xdr:colOff>152400</xdr:colOff>
      <xdr:row>17</xdr:row>
      <xdr:rowOff>82490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67267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4,800
4,760
242.88
8,518,347
8,389,336
74,570
4,115,056
10,544,572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も比率が低くなっていますが、公債費に係る比率が類似団体を大きく上回っている影響を受けていることが要因として考えられます。人件費に係る人口千人当たりの歳出額で比較すると、類似団体を上回る状態となっています。</a:t>
          </a:r>
        </a:p>
        <a:p>
          <a:r>
            <a:rPr kumimoji="1" lang="ja-JP" altLang="en-US" sz="1100">
              <a:latin typeface="ＭＳ Ｐゴシック" panose="020B0600070205080204" pitchFamily="50" charset="-128"/>
              <a:ea typeface="ＭＳ Ｐゴシック" panose="020B0600070205080204" pitchFamily="50" charset="-128"/>
            </a:rPr>
            <a:t>　これまでも定員管理計画に基づく職員数管理などにより人件費の抑制に努めていますが、今後も適正な職員数管理を行います。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35</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8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60706</xdr:rowOff>
    </xdr:from>
    <xdr:to>
      <xdr:col>19</xdr:col>
      <xdr:colOff>187325</xdr:colOff>
      <xdr:row>35</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61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51562</xdr:rowOff>
    </xdr:from>
    <xdr:to>
      <xdr:col>11</xdr:col>
      <xdr:colOff>9525</xdr:colOff>
      <xdr:row>35</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63009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xdr:rowOff>
    </xdr:from>
    <xdr:to>
      <xdr:col>15</xdr:col>
      <xdr:colOff>149225</xdr:colOff>
      <xdr:row>35</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112539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比率が類似団体を大きく上回っているため、物件費に対する比率が低くなっています。しかし、人口１人当たりの物件費の支出額で比較すると、類似団体平均を上回っています。支出額で類似団体を上回る主な要因として、住民情報や税務・財政関係の電算処理を外部へ委託していることや、指定管理を行っている観光施交流設などが多いことなどが考えられ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40132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74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30988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33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15</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33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19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119634</xdr:rowOff>
    </xdr:from>
    <xdr:to>
      <xdr:col>69</xdr:col>
      <xdr:colOff>142875</xdr:colOff>
      <xdr:row>16</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59961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類似団体平均を上回る状況が続いています。平成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福祉事務所を設置したことにより、生活保護費や養護老人ホームに係る老人保護措置費などが類似団体よりも高くなっていることが要因として考えられます。また、児童福祉関係では、保育所運営費（委託費）が増加しています。</a:t>
          </a:r>
        </a:p>
        <a:p>
          <a:r>
            <a:rPr kumimoji="1" lang="ja-JP" altLang="en-US" sz="1100">
              <a:latin typeface="ＭＳ Ｐゴシック" panose="020B0600070205080204" pitchFamily="50" charset="-128"/>
              <a:ea typeface="ＭＳ Ｐゴシック" panose="020B0600070205080204" pitchFamily="50" charset="-128"/>
            </a:rPr>
            <a:t>　扶助費全体について、全国平均の推移を見ても、今後も比率の上昇が見込まれます。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26307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77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121557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繰出金と出資金に対する比率は</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％で前年度から</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ポイント減少しています。上の補助費等にも記載したとおり、簡易水道・下水道事業の法適用公営企業会計への移行に伴い、繰出金が補助金に振り替わったことによるものです。したがって、ここに計上される繰出金は、国民健康保険事業特別会計と後期高齢者医療事業特別会計に対するものとなり、出資金は病院事業会計に対するものとな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維持補修費は昨年同値の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132715</xdr:rowOff>
    </xdr:from>
    <xdr:to>
      <xdr:col>82</xdr:col>
      <xdr:colOff>107950</xdr:colOff>
      <xdr:row>59</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33915"/>
          <a:ext cx="8382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282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155575</xdr:rowOff>
    </xdr:from>
    <xdr:to>
      <xdr:col>73</xdr:col>
      <xdr:colOff>180975</xdr:colOff>
      <xdr:row>59</xdr:row>
      <xdr:rowOff>86995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996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121285</xdr:rowOff>
    </xdr:from>
    <xdr:to>
      <xdr:col>69</xdr:col>
      <xdr:colOff>92075</xdr:colOff>
      <xdr:row>58</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65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98442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2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36195</xdr:rowOff>
    </xdr:from>
    <xdr:to>
      <xdr:col>74</xdr:col>
      <xdr:colOff>31750</xdr:colOff>
      <xdr:row>59</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50">
              <a:latin typeface="ＭＳ Ｐゴシック" panose="020B0600070205080204" pitchFamily="50" charset="-128"/>
              <a:ea typeface="ＭＳ Ｐゴシック" panose="020B0600070205080204" pitchFamily="50" charset="-128"/>
            </a:rPr>
            <a:t>前年度と比較すると</a:t>
          </a:r>
          <a:r>
            <a:rPr kumimoji="1" lang="en-US" altLang="ja-JP" sz="950">
              <a:latin typeface="ＭＳ Ｐゴシック" panose="020B0600070205080204" pitchFamily="50" charset="-128"/>
              <a:ea typeface="ＭＳ Ｐゴシック" panose="020B0600070205080204" pitchFamily="50" charset="-128"/>
            </a:rPr>
            <a:t>8.7</a:t>
          </a:r>
          <a:r>
            <a:rPr kumimoji="1" lang="ja-JP" altLang="en-US" sz="950">
              <a:latin typeface="ＭＳ Ｐゴシック" panose="020B0600070205080204" pitchFamily="50" charset="-128"/>
              <a:ea typeface="ＭＳ Ｐゴシック" panose="020B0600070205080204" pitchFamily="50" charset="-128"/>
            </a:rPr>
            <a:t>ポイントの大きな上昇となっており、これは令和元年度から簡易水道事業と下水道事業を法適用公営企業会計に移行したことに伴い、これまで各会計に繰出金として支出していた経費が補助金に振り替わったためです（簡水：</a:t>
          </a:r>
          <a:r>
            <a:rPr kumimoji="1" lang="en-US" altLang="ja-JP" sz="950">
              <a:latin typeface="ＭＳ Ｐゴシック" panose="020B0600070205080204" pitchFamily="50" charset="-128"/>
              <a:ea typeface="ＭＳ Ｐゴシック" panose="020B0600070205080204" pitchFamily="50" charset="-128"/>
            </a:rPr>
            <a:t>96</a:t>
          </a:r>
          <a:r>
            <a:rPr kumimoji="1" lang="ja-JP" altLang="en-US" sz="950">
              <a:latin typeface="ＭＳ Ｐゴシック" panose="020B0600070205080204" pitchFamily="50" charset="-128"/>
              <a:ea typeface="ＭＳ Ｐゴシック" panose="020B0600070205080204" pitchFamily="50" charset="-128"/>
            </a:rPr>
            <a:t>百万円、下水：</a:t>
          </a:r>
          <a:r>
            <a:rPr kumimoji="1" lang="en-US" altLang="ja-JP" sz="950">
              <a:latin typeface="ＭＳ Ｐゴシック" panose="020B0600070205080204" pitchFamily="50" charset="-128"/>
              <a:ea typeface="ＭＳ Ｐゴシック" panose="020B0600070205080204" pitchFamily="50" charset="-128"/>
            </a:rPr>
            <a:t>263</a:t>
          </a:r>
          <a:r>
            <a:rPr kumimoji="1" lang="ja-JP" altLang="en-US" sz="950">
              <a:latin typeface="ＭＳ Ｐゴシック" panose="020B0600070205080204" pitchFamily="50" charset="-128"/>
              <a:ea typeface="ＭＳ Ｐゴシック" panose="020B0600070205080204" pitchFamily="50" charset="-128"/>
            </a:rPr>
            <a:t>百万円）。しかし上記理由を差し引いても類似団体を上回る状況は続いており、一部事務組合で実施している業務が比較的多いこと、各団体等への補助金が多額になっていることが要因と考えられます。</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簡水・下水道会計への補助は、原則、基準に基づき行っていますが、人口減少による料金収入の減少や維持管理費の増加により、赤字補填的な額も増えています。法適用公営企業会計に移行したこともふまえ、一層の独立採算性が求められます。一般会計の負担を減らしていくためにも、経費の節減や料金改定などを進める必要があると考えます。</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40</xdr:row>
      <xdr:rowOff>131572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91808"/>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113284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591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6283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826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80772</xdr:rowOff>
    </xdr:from>
    <xdr:to>
      <xdr:col>82</xdr:col>
      <xdr:colOff>158750</xdr:colOff>
      <xdr:row>41</xdr:row>
      <xdr:rowOff>10922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160799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を上回る状況が続いています。合併前後に道路や上下水道施設などの社会基盤整備を集中的に行ってきたほか、近年は、新庁舎や防災行政無線、拠点複合施設整備など大規模事業の財源として町債を借り入れ、返済費用が大きくなっていることが理由として考えられます。令和元年度は前年度と比較して</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ポイント低下していますが、これは平成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年度に実施した繰上償還による令和元年度の元利償還金の減少額が</a:t>
          </a:r>
          <a:r>
            <a:rPr kumimoji="1" lang="en-US" altLang="ja-JP" sz="1000">
              <a:latin typeface="ＭＳ Ｐゴシック" panose="020B0600070205080204" pitchFamily="50" charset="-128"/>
              <a:ea typeface="ＭＳ Ｐゴシック" panose="020B0600070205080204" pitchFamily="50" charset="-128"/>
            </a:rPr>
            <a:t>44</a:t>
          </a:r>
          <a:r>
            <a:rPr kumimoji="1" lang="ja-JP" altLang="en-US" sz="1000">
              <a:latin typeface="ＭＳ Ｐゴシック" panose="020B0600070205080204" pitchFamily="50" charset="-128"/>
              <a:ea typeface="ＭＳ Ｐゴシック" panose="020B0600070205080204" pitchFamily="50" charset="-128"/>
            </a:rPr>
            <a:t>百万円あり、これが大きく寄与していると考えられます。</a:t>
          </a:r>
        </a:p>
        <a:p>
          <a:r>
            <a:rPr kumimoji="1" lang="ja-JP" altLang="en-US" sz="1000">
              <a:latin typeface="ＭＳ Ｐゴシック" panose="020B0600070205080204" pitchFamily="50" charset="-128"/>
              <a:ea typeface="ＭＳ Ｐゴシック" panose="020B0600070205080204" pitchFamily="50" charset="-128"/>
            </a:rPr>
            <a:t>　繰上償還の効果で、町合併時と比較すると、公債費は減少していますが、依然として比率は高い状態で推移しており、引き続き繰上償還の実施や新規発行額を抑制し、町債残高の削減を図ります。</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124713</xdr:rowOff>
    </xdr:from>
    <xdr:to>
      <xdr:col>24</xdr:col>
      <xdr:colOff>25400</xdr:colOff>
      <xdr:row>80</xdr:row>
      <xdr:rowOff>40132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66926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40132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7058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79</xdr:row>
      <xdr:rowOff>165863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705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120142</xdr:rowOff>
    </xdr:from>
    <xdr:to>
      <xdr:col>11</xdr:col>
      <xdr:colOff>9525</xdr:colOff>
      <xdr:row>79</xdr:row>
      <xdr:rowOff>165863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6646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73913</xdr:rowOff>
    </xdr:from>
    <xdr:to>
      <xdr:col>24</xdr:col>
      <xdr:colOff>76200</xdr:colOff>
      <xdr:row>80</xdr:row>
      <xdr:rowOff>4063</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45990</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160782</xdr:rowOff>
    </xdr:from>
    <xdr:to>
      <xdr:col>20</xdr:col>
      <xdr:colOff>38100</xdr:colOff>
      <xdr:row>80</xdr:row>
      <xdr:rowOff>90932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75709</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115063</xdr:rowOff>
    </xdr:from>
    <xdr:to>
      <xdr:col>11</xdr:col>
      <xdr:colOff>60325</xdr:colOff>
      <xdr:row>80</xdr:row>
      <xdr:rowOff>45213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29990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上昇しています。公債費に係る比率が減少したことで、公債費以外の比率が上昇したと考えられます。また公債費に係る比率が類似団体を大きく上回っているため、公債費以外に対する比率は類似団体と近い比率となっています。</a:t>
          </a:r>
        </a:p>
        <a:p>
          <a:r>
            <a:rPr kumimoji="1" lang="ja-JP" altLang="en-US" sz="1100">
              <a:latin typeface="ＭＳ Ｐゴシック" panose="020B0600070205080204" pitchFamily="50" charset="-128"/>
              <a:ea typeface="ＭＳ Ｐゴシック" panose="020B0600070205080204" pitchFamily="50" charset="-128"/>
            </a:rPr>
            <a:t>　今後、町債残高の減少とともに公債費も減少していくと見込んでいますが、それに伴い公債費以外に係る比率が増大していくことも考えられます。全国的に増加している扶助費や老朽化している公共施設の維持補修費等、増大が見込まれる要素もあるため、総合振興計画等に沿った施策の重点化に努めることで、財政の硬直化を防ぐ行財政運営を進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35561</xdr:rowOff>
    </xdr:from>
    <xdr:to>
      <xdr:col>82</xdr:col>
      <xdr:colOff>107950</xdr:colOff>
      <xdr:row>77</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3721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35561</xdr:rowOff>
    </xdr:from>
    <xdr:to>
      <xdr:col>78</xdr:col>
      <xdr:colOff>69850</xdr:colOff>
      <xdr:row>77</xdr:row>
      <xdr:rowOff>39370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237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8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157480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581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48277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156211</xdr:rowOff>
    </xdr:from>
    <xdr:to>
      <xdr:col>78</xdr:col>
      <xdr:colOff>120650</xdr:colOff>
      <xdr:row>77</xdr:row>
      <xdr:rowOff>86361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71138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55862</xdr:rowOff>
    </xdr:from>
    <xdr:to>
      <xdr:col>29</xdr:col>
      <xdr:colOff>127000</xdr:colOff>
      <xdr:row>15</xdr:row>
      <xdr:rowOff>101073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675237"/>
          <a:ext cx="647700" cy="45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101073</xdr:rowOff>
    </xdr:from>
    <xdr:to>
      <xdr:col>26</xdr:col>
      <xdr:colOff>50800</xdr:colOff>
      <xdr:row>16</xdr:row>
      <xdr:rowOff>2746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20448"/>
          <a:ext cx="698500" cy="73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171328</xdr:rowOff>
    </xdr:from>
    <xdr:to>
      <xdr:col>22</xdr:col>
      <xdr:colOff>114300</xdr:colOff>
      <xdr:row>16</xdr:row>
      <xdr:rowOff>2746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2790703"/>
          <a:ext cx="698500" cy="2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171328</xdr:rowOff>
    </xdr:from>
    <xdr:to>
      <xdr:col>18</xdr:col>
      <xdr:colOff>177800</xdr:colOff>
      <xdr:row>16</xdr:row>
      <xdr:rowOff>123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790703"/>
          <a:ext cx="698500" cy="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5062</xdr:rowOff>
    </xdr:from>
    <xdr:to>
      <xdr:col>29</xdr:col>
      <xdr:colOff>177800</xdr:colOff>
      <xdr:row>15</xdr:row>
      <xdr:rowOff>106662</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2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21589</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46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50273</xdr:rowOff>
    </xdr:from>
    <xdr:to>
      <xdr:col>26</xdr:col>
      <xdr:colOff>101600</xdr:colOff>
      <xdr:row>15</xdr:row>
      <xdr:rowOff>151873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6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162050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3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123396</xdr:rowOff>
    </xdr:from>
    <xdr:to>
      <xdr:col>22</xdr:col>
      <xdr:colOff>165100</xdr:colOff>
      <xdr:row>16</xdr:row>
      <xdr:rowOff>53546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4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63723</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1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120528</xdr:rowOff>
    </xdr:from>
    <xdr:to>
      <xdr:col>19</xdr:col>
      <xdr:colOff>38100</xdr:colOff>
      <xdr:row>16</xdr:row>
      <xdr:rowOff>50678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3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60855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120773</xdr:rowOff>
    </xdr:from>
    <xdr:to>
      <xdr:col>15</xdr:col>
      <xdr:colOff>101600</xdr:colOff>
      <xdr:row>16</xdr:row>
      <xdr:rowOff>50923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74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61100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0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280924</xdr:rowOff>
    </xdr:from>
    <xdr:to>
      <xdr:col>29</xdr:col>
      <xdr:colOff>127000</xdr:colOff>
      <xdr:row>34</xdr:row>
      <xdr:rowOff>78054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205474"/>
          <a:ext cx="647700" cy="140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280924</xdr:rowOff>
    </xdr:from>
    <xdr:to>
      <xdr:col>26</xdr:col>
      <xdr:colOff>50800</xdr:colOff>
      <xdr:row>34</xdr:row>
      <xdr:rowOff>54966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205474"/>
          <a:ext cx="698500" cy="11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54966</xdr:rowOff>
    </xdr:from>
    <xdr:to>
      <xdr:col>22</xdr:col>
      <xdr:colOff>114300</xdr:colOff>
      <xdr:row>34</xdr:row>
      <xdr:rowOff>253149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322416"/>
          <a:ext cx="698500" cy="198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253149</xdr:rowOff>
    </xdr:from>
    <xdr:to>
      <xdr:col>18</xdr:col>
      <xdr:colOff>177800</xdr:colOff>
      <xdr:row>34</xdr:row>
      <xdr:rowOff>301155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520599"/>
          <a:ext cx="698500" cy="48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27254</xdr:rowOff>
    </xdr:from>
    <xdr:to>
      <xdr:col>29</xdr:col>
      <xdr:colOff>177800</xdr:colOff>
      <xdr:row>34</xdr:row>
      <xdr:rowOff>128854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29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215231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1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230124</xdr:rowOff>
    </xdr:from>
    <xdr:to>
      <xdr:col>26</xdr:col>
      <xdr:colOff>101600</xdr:colOff>
      <xdr:row>33</xdr:row>
      <xdr:rowOff>331724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15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170451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59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4166</xdr:rowOff>
    </xdr:from>
    <xdr:to>
      <xdr:col>22</xdr:col>
      <xdr:colOff>165100</xdr:colOff>
      <xdr:row>34</xdr:row>
      <xdr:rowOff>105766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27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115943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04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202349</xdr:rowOff>
    </xdr:from>
    <xdr:to>
      <xdr:col>19</xdr:col>
      <xdr:colOff>38100</xdr:colOff>
      <xdr:row>34</xdr:row>
      <xdr:rowOff>303949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46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314126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3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250355</xdr:rowOff>
    </xdr:from>
    <xdr:to>
      <xdr:col>15</xdr:col>
      <xdr:colOff>101600</xdr:colOff>
      <xdr:row>35</xdr:row>
      <xdr:rowOff>9055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51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19232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2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4,800
4,760
242.88
8,518,347
8,389,336
74,570
4,115,056
10,544,572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74336</xdr:rowOff>
    </xdr:from>
    <xdr:to>
      <xdr:col>24</xdr:col>
      <xdr:colOff>63500</xdr:colOff>
      <xdr:row>33</xdr:row>
      <xdr:rowOff>124468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2186"/>
          <a:ext cx="838200" cy="5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124468</xdr:rowOff>
    </xdr:from>
    <xdr:to>
      <xdr:col>19</xdr:col>
      <xdr:colOff>177800</xdr:colOff>
      <xdr:row>34</xdr:row>
      <xdr:rowOff>20706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82318"/>
          <a:ext cx="889000" cy="6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150757</xdr:rowOff>
    </xdr:from>
    <xdr:to>
      <xdr:col>15</xdr:col>
      <xdr:colOff>50800</xdr:colOff>
      <xdr:row>34</xdr:row>
      <xdr:rowOff>20706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08607"/>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150757</xdr:rowOff>
    </xdr:from>
    <xdr:to>
      <xdr:col>10</xdr:col>
      <xdr:colOff>114300</xdr:colOff>
      <xdr:row>33</xdr:row>
      <xdr:rowOff>158110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0860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23536</xdr:rowOff>
    </xdr:from>
    <xdr:to>
      <xdr:col>24</xdr:col>
      <xdr:colOff>114300</xdr:colOff>
      <xdr:row>33</xdr:row>
      <xdr:rowOff>125136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46413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73668</xdr:rowOff>
    </xdr:from>
    <xdr:to>
      <xdr:col>20</xdr:col>
      <xdr:colOff>38100</xdr:colOff>
      <xdr:row>34</xdr:row>
      <xdr:rowOff>3818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20345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141356</xdr:rowOff>
    </xdr:from>
    <xdr:to>
      <xdr:col>15</xdr:col>
      <xdr:colOff>101600</xdr:colOff>
      <xdr:row>34</xdr:row>
      <xdr:rowOff>71506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88033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7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99957</xdr:rowOff>
    </xdr:from>
    <xdr:to>
      <xdr:col>10</xdr:col>
      <xdr:colOff>165100</xdr:colOff>
      <xdr:row>34</xdr:row>
      <xdr:rowOff>30107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46634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3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107310</xdr:rowOff>
    </xdr:from>
    <xdr:to>
      <xdr:col>6</xdr:col>
      <xdr:colOff>38100</xdr:colOff>
      <xdr:row>34</xdr:row>
      <xdr:rowOff>37460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53987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4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76204</xdr:rowOff>
    </xdr:from>
    <xdr:to>
      <xdr:col>24</xdr:col>
      <xdr:colOff>63500</xdr:colOff>
      <xdr:row>53</xdr:row>
      <xdr:rowOff>129326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163054"/>
          <a:ext cx="838200" cy="5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129326</xdr:rowOff>
    </xdr:from>
    <xdr:to>
      <xdr:col>19</xdr:col>
      <xdr:colOff>177800</xdr:colOff>
      <xdr:row>54</xdr:row>
      <xdr:rowOff>478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216176"/>
          <a:ext cx="889000" cy="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478</xdr:rowOff>
    </xdr:from>
    <xdr:to>
      <xdr:col>15</xdr:col>
      <xdr:colOff>50800</xdr:colOff>
      <xdr:row>54</xdr:row>
      <xdr:rowOff>14651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25877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3477</xdr:rowOff>
    </xdr:from>
    <xdr:to>
      <xdr:col>10</xdr:col>
      <xdr:colOff>114300</xdr:colOff>
      <xdr:row>54</xdr:row>
      <xdr:rowOff>14651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261777"/>
          <a:ext cx="889000" cy="1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25404</xdr:rowOff>
    </xdr:from>
    <xdr:to>
      <xdr:col>24</xdr:col>
      <xdr:colOff>114300</xdr:colOff>
      <xdr:row>53</xdr:row>
      <xdr:rowOff>127004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1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48281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96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78526</xdr:rowOff>
    </xdr:from>
    <xdr:to>
      <xdr:col>20</xdr:col>
      <xdr:colOff>38100</xdr:colOff>
      <xdr:row>54</xdr:row>
      <xdr:rowOff>8676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6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25203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4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121128</xdr:rowOff>
    </xdr:from>
    <xdr:to>
      <xdr:col>15</xdr:col>
      <xdr:colOff>101600</xdr:colOff>
      <xdr:row>54</xdr:row>
      <xdr:rowOff>51278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67805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8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135301</xdr:rowOff>
    </xdr:from>
    <xdr:to>
      <xdr:col>10</xdr:col>
      <xdr:colOff>165100</xdr:colOff>
      <xdr:row>54</xdr:row>
      <xdr:rowOff>65451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81978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99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124127</xdr:rowOff>
    </xdr:from>
    <xdr:to>
      <xdr:col>6</xdr:col>
      <xdr:colOff>38100</xdr:colOff>
      <xdr:row>54</xdr:row>
      <xdr:rowOff>54277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2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70804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9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80173</xdr:rowOff>
    </xdr:from>
    <xdr:to>
      <xdr:col>24</xdr:col>
      <xdr:colOff>63500</xdr:colOff>
      <xdr:row>75</xdr:row>
      <xdr:rowOff>168915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938923"/>
          <a:ext cx="838200" cy="8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142352</xdr:rowOff>
    </xdr:from>
    <xdr:to>
      <xdr:col>19</xdr:col>
      <xdr:colOff>177800</xdr:colOff>
      <xdr:row>75</xdr:row>
      <xdr:rowOff>80173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658202"/>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142352</xdr:rowOff>
    </xdr:from>
    <xdr:to>
      <xdr:col>15</xdr:col>
      <xdr:colOff>50800</xdr:colOff>
      <xdr:row>75</xdr:row>
      <xdr:rowOff>25812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658202"/>
          <a:ext cx="889000" cy="22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25812</xdr:rowOff>
    </xdr:from>
    <xdr:to>
      <xdr:col>10</xdr:col>
      <xdr:colOff>114300</xdr:colOff>
      <xdr:row>75</xdr:row>
      <xdr:rowOff>98118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884562"/>
          <a:ext cx="889000" cy="7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118115</xdr:rowOff>
    </xdr:from>
    <xdr:to>
      <xdr:col>24</xdr:col>
      <xdr:colOff>114300</xdr:colOff>
      <xdr:row>76</xdr:row>
      <xdr:rowOff>48265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9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140992</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29373</xdr:rowOff>
    </xdr:from>
    <xdr:to>
      <xdr:col>20</xdr:col>
      <xdr:colOff>38100</xdr:colOff>
      <xdr:row>75</xdr:row>
      <xdr:rowOff>130973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147500</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66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91552</xdr:rowOff>
    </xdr:from>
    <xdr:to>
      <xdr:col>15</xdr:col>
      <xdr:colOff>101600</xdr:colOff>
      <xdr:row>74</xdr:row>
      <xdr:rowOff>21702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6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38229</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3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146462</xdr:rowOff>
    </xdr:from>
    <xdr:to>
      <xdr:col>10</xdr:col>
      <xdr:colOff>165100</xdr:colOff>
      <xdr:row>75</xdr:row>
      <xdr:rowOff>76612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8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93139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6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47318</xdr:rowOff>
    </xdr:from>
    <xdr:to>
      <xdr:col>6</xdr:col>
      <xdr:colOff>38100</xdr:colOff>
      <xdr:row>75</xdr:row>
      <xdr:rowOff>148918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9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165445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68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59609</xdr:rowOff>
    </xdr:from>
    <xdr:to>
      <xdr:col>24</xdr:col>
      <xdr:colOff>63500</xdr:colOff>
      <xdr:row>92</xdr:row>
      <xdr:rowOff>125837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833009"/>
          <a:ext cx="8382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125837</xdr:rowOff>
    </xdr:from>
    <xdr:to>
      <xdr:col>19</xdr:col>
      <xdr:colOff>177800</xdr:colOff>
      <xdr:row>92</xdr:row>
      <xdr:rowOff>166740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899237"/>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166740</xdr:rowOff>
    </xdr:from>
    <xdr:to>
      <xdr:col>15</xdr:col>
      <xdr:colOff>50800</xdr:colOff>
      <xdr:row>93</xdr:row>
      <xdr:rowOff>1184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940140"/>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1184</xdr:rowOff>
    </xdr:from>
    <xdr:to>
      <xdr:col>10</xdr:col>
      <xdr:colOff>114300</xdr:colOff>
      <xdr:row>93</xdr:row>
      <xdr:rowOff>146379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946034"/>
          <a:ext cx="889000" cy="14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8809</xdr:rowOff>
    </xdr:from>
    <xdr:to>
      <xdr:col>24</xdr:col>
      <xdr:colOff>114300</xdr:colOff>
      <xdr:row>92</xdr:row>
      <xdr:rowOff>110409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31686</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3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75037</xdr:rowOff>
    </xdr:from>
    <xdr:to>
      <xdr:col>20</xdr:col>
      <xdr:colOff>38100</xdr:colOff>
      <xdr:row>93</xdr:row>
      <xdr:rowOff>5187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8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21714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62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115940</xdr:rowOff>
    </xdr:from>
    <xdr:to>
      <xdr:col>15</xdr:col>
      <xdr:colOff>101600</xdr:colOff>
      <xdr:row>93</xdr:row>
      <xdr:rowOff>46090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8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62617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66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121834</xdr:rowOff>
    </xdr:from>
    <xdr:to>
      <xdr:col>10</xdr:col>
      <xdr:colOff>165100</xdr:colOff>
      <xdr:row>93</xdr:row>
      <xdr:rowOff>51984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89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68511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67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95579</xdr:rowOff>
    </xdr:from>
    <xdr:to>
      <xdr:col>6</xdr:col>
      <xdr:colOff>38100</xdr:colOff>
      <xdr:row>94</xdr:row>
      <xdr:rowOff>25729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42256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81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41878</xdr:rowOff>
    </xdr:from>
    <xdr:to>
      <xdr:col>55</xdr:col>
      <xdr:colOff>0</xdr:colOff>
      <xdr:row>33</xdr:row>
      <xdr:rowOff>47353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356828"/>
          <a:ext cx="838200" cy="3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10518</xdr:rowOff>
    </xdr:from>
    <xdr:to>
      <xdr:col>50</xdr:col>
      <xdr:colOff>114300</xdr:colOff>
      <xdr:row>33</xdr:row>
      <xdr:rowOff>47353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5668368"/>
          <a:ext cx="8890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10518</xdr:rowOff>
    </xdr:from>
    <xdr:to>
      <xdr:col>45</xdr:col>
      <xdr:colOff>177800</xdr:colOff>
      <xdr:row>33</xdr:row>
      <xdr:rowOff>57141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668368"/>
          <a:ext cx="889000" cy="4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57141</xdr:rowOff>
    </xdr:from>
    <xdr:to>
      <xdr:col>41</xdr:col>
      <xdr:colOff>50800</xdr:colOff>
      <xdr:row>33</xdr:row>
      <xdr:rowOff>84646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714991"/>
          <a:ext cx="889000" cy="2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162528</xdr:rowOff>
    </xdr:from>
    <xdr:to>
      <xdr:col>55</xdr:col>
      <xdr:colOff>50800</xdr:colOff>
      <xdr:row>31</xdr:row>
      <xdr:rowOff>92678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3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115555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25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168003</xdr:rowOff>
    </xdr:from>
    <xdr:to>
      <xdr:col>50</xdr:col>
      <xdr:colOff>165100</xdr:colOff>
      <xdr:row>33</xdr:row>
      <xdr:rowOff>98153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5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114680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42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131168</xdr:rowOff>
    </xdr:from>
    <xdr:to>
      <xdr:col>46</xdr:col>
      <xdr:colOff>38100</xdr:colOff>
      <xdr:row>33</xdr:row>
      <xdr:rowOff>61318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6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77845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39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6341</xdr:rowOff>
    </xdr:from>
    <xdr:to>
      <xdr:col>41</xdr:col>
      <xdr:colOff>101600</xdr:colOff>
      <xdr:row>33</xdr:row>
      <xdr:rowOff>107941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6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124468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43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33846</xdr:rowOff>
    </xdr:from>
    <xdr:to>
      <xdr:col>36</xdr:col>
      <xdr:colOff>165100</xdr:colOff>
      <xdr:row>33</xdr:row>
      <xdr:rowOff>135446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6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151973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46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163080</xdr:rowOff>
    </xdr:from>
    <xdr:to>
      <xdr:col>55</xdr:col>
      <xdr:colOff>0</xdr:colOff>
      <xdr:row>55</xdr:row>
      <xdr:rowOff>11616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249930"/>
          <a:ext cx="838200" cy="19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11616</xdr:rowOff>
    </xdr:from>
    <xdr:to>
      <xdr:col>50</xdr:col>
      <xdr:colOff>114300</xdr:colOff>
      <xdr:row>55</xdr:row>
      <xdr:rowOff>132520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41366"/>
          <a:ext cx="889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124402</xdr:rowOff>
    </xdr:from>
    <xdr:to>
      <xdr:col>45</xdr:col>
      <xdr:colOff>177800</xdr:colOff>
      <xdr:row>55</xdr:row>
      <xdr:rowOff>132520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382702"/>
          <a:ext cx="889000" cy="17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105833</xdr:rowOff>
    </xdr:from>
    <xdr:to>
      <xdr:col>41</xdr:col>
      <xdr:colOff>50800</xdr:colOff>
      <xdr:row>54</xdr:row>
      <xdr:rowOff>124402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192683"/>
          <a:ext cx="889000" cy="19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112280</xdr:rowOff>
    </xdr:from>
    <xdr:to>
      <xdr:col>55</xdr:col>
      <xdr:colOff>50800</xdr:colOff>
      <xdr:row>54</xdr:row>
      <xdr:rowOff>42430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1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135157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05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132266</xdr:rowOff>
    </xdr:from>
    <xdr:to>
      <xdr:col>50</xdr:col>
      <xdr:colOff>165100</xdr:colOff>
      <xdr:row>55</xdr:row>
      <xdr:rowOff>62416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78943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16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81720</xdr:rowOff>
    </xdr:from>
    <xdr:to>
      <xdr:col>46</xdr:col>
      <xdr:colOff>38100</xdr:colOff>
      <xdr:row>56</xdr:row>
      <xdr:rowOff>11870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28397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8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73602</xdr:rowOff>
    </xdr:from>
    <xdr:to>
      <xdr:col>41</xdr:col>
      <xdr:colOff>101600</xdr:colOff>
      <xdr:row>55</xdr:row>
      <xdr:rowOff>3752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20279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0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55033</xdr:rowOff>
    </xdr:from>
    <xdr:to>
      <xdr:col>36</xdr:col>
      <xdr:colOff>165100</xdr:colOff>
      <xdr:row>53</xdr:row>
      <xdr:rowOff>156633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1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1710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9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41557</xdr:rowOff>
    </xdr:from>
    <xdr:to>
      <xdr:col>55</xdr:col>
      <xdr:colOff>0</xdr:colOff>
      <xdr:row>73</xdr:row>
      <xdr:rowOff>55470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214507"/>
          <a:ext cx="838200" cy="35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55470</xdr:rowOff>
    </xdr:from>
    <xdr:to>
      <xdr:col>50</xdr:col>
      <xdr:colOff>114300</xdr:colOff>
      <xdr:row>74</xdr:row>
      <xdr:rowOff>86975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571320"/>
          <a:ext cx="889000" cy="2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29414</xdr:rowOff>
    </xdr:from>
    <xdr:to>
      <xdr:col>45</xdr:col>
      <xdr:colOff>177800</xdr:colOff>
      <xdr:row>74</xdr:row>
      <xdr:rowOff>86975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716714"/>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118683</xdr:rowOff>
    </xdr:from>
    <xdr:to>
      <xdr:col>41</xdr:col>
      <xdr:colOff>50800</xdr:colOff>
      <xdr:row>74</xdr:row>
      <xdr:rowOff>29414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291633"/>
          <a:ext cx="889000" cy="4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162207</xdr:rowOff>
    </xdr:from>
    <xdr:to>
      <xdr:col>55</xdr:col>
      <xdr:colOff>50800</xdr:colOff>
      <xdr:row>71</xdr:row>
      <xdr:rowOff>92357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1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77134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07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4670</xdr:rowOff>
    </xdr:from>
    <xdr:to>
      <xdr:col>50</xdr:col>
      <xdr:colOff>165100</xdr:colOff>
      <xdr:row>73</xdr:row>
      <xdr:rowOff>106270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5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122797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29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36175</xdr:rowOff>
    </xdr:from>
    <xdr:to>
      <xdr:col>46</xdr:col>
      <xdr:colOff>38100</xdr:colOff>
      <xdr:row>74</xdr:row>
      <xdr:rowOff>137775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154302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4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150064</xdr:rowOff>
    </xdr:from>
    <xdr:to>
      <xdr:col>41</xdr:col>
      <xdr:colOff>101600</xdr:colOff>
      <xdr:row>74</xdr:row>
      <xdr:rowOff>80214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6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96741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4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67883</xdr:rowOff>
    </xdr:from>
    <xdr:to>
      <xdr:col>36</xdr:col>
      <xdr:colOff>165100</xdr:colOff>
      <xdr:row>71</xdr:row>
      <xdr:rowOff>169483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24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14560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0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44466</xdr:rowOff>
    </xdr:from>
    <xdr:to>
      <xdr:col>55</xdr:col>
      <xdr:colOff>0</xdr:colOff>
      <xdr:row>96</xdr:row>
      <xdr:rowOff>100802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03666"/>
          <a:ext cx="838200" cy="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100802</xdr:rowOff>
    </xdr:from>
    <xdr:to>
      <xdr:col>50</xdr:col>
      <xdr:colOff>114300</xdr:colOff>
      <xdr:row>96</xdr:row>
      <xdr:rowOff>145859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60002"/>
          <a:ext cx="8890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106076</xdr:rowOff>
    </xdr:from>
    <xdr:to>
      <xdr:col>45</xdr:col>
      <xdr:colOff>177800</xdr:colOff>
      <xdr:row>96</xdr:row>
      <xdr:rowOff>145859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93826"/>
          <a:ext cx="889000" cy="2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106076</xdr:rowOff>
    </xdr:from>
    <xdr:to>
      <xdr:col>41</xdr:col>
      <xdr:colOff>50800</xdr:colOff>
      <xdr:row>99</xdr:row>
      <xdr:rowOff>16331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393826"/>
          <a:ext cx="889000" cy="59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165116</xdr:rowOff>
    </xdr:from>
    <xdr:to>
      <xdr:col>55</xdr:col>
      <xdr:colOff>50800</xdr:colOff>
      <xdr:row>96</xdr:row>
      <xdr:rowOff>95266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16543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0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50002</xdr:rowOff>
    </xdr:from>
    <xdr:to>
      <xdr:col>50</xdr:col>
      <xdr:colOff>165100</xdr:colOff>
      <xdr:row>96</xdr:row>
      <xdr:rowOff>151602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168129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28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95059</xdr:rowOff>
    </xdr:from>
    <xdr:to>
      <xdr:col>46</xdr:col>
      <xdr:colOff>38100</xdr:colOff>
      <xdr:row>97</xdr:row>
      <xdr:rowOff>25209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41736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32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55276</xdr:rowOff>
    </xdr:from>
    <xdr:to>
      <xdr:col>41</xdr:col>
      <xdr:colOff>101600</xdr:colOff>
      <xdr:row>95</xdr:row>
      <xdr:rowOff>156876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1953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11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136981</xdr:rowOff>
    </xdr:from>
    <xdr:to>
      <xdr:col>36</xdr:col>
      <xdr:colOff>165100</xdr:colOff>
      <xdr:row>99</xdr:row>
      <xdr:rowOff>67131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58258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18101</xdr:rowOff>
    </xdr:from>
    <xdr:to>
      <xdr:col>85</xdr:col>
      <xdr:colOff>127000</xdr:colOff>
      <xdr:row>39</xdr:row>
      <xdr:rowOff>32346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04651"/>
          <a:ext cx="838200" cy="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18101</xdr:rowOff>
    </xdr:from>
    <xdr:to>
      <xdr:col>81</xdr:col>
      <xdr:colOff>50800</xdr:colOff>
      <xdr:row>39</xdr:row>
      <xdr:rowOff>63678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04651"/>
          <a:ext cx="889000" cy="4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63678</xdr:rowOff>
    </xdr:from>
    <xdr:to>
      <xdr:col>76</xdr:col>
      <xdr:colOff>114300</xdr:colOff>
      <xdr:row>39</xdr:row>
      <xdr:rowOff>73285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50228"/>
          <a:ext cx="889000" cy="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73285</xdr:rowOff>
    </xdr:from>
    <xdr:to>
      <xdr:col>71</xdr:col>
      <xdr:colOff>177800</xdr:colOff>
      <xdr:row>39</xdr:row>
      <xdr:rowOff>75878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59835"/>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152996</xdr:rowOff>
    </xdr:from>
    <xdr:to>
      <xdr:col>85</xdr:col>
      <xdr:colOff>177800</xdr:colOff>
      <xdr:row>39</xdr:row>
      <xdr:rowOff>83146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112373</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138751</xdr:rowOff>
    </xdr:from>
    <xdr:to>
      <xdr:col>81</xdr:col>
      <xdr:colOff>101600</xdr:colOff>
      <xdr:row>39</xdr:row>
      <xdr:rowOff>68901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85428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2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12878</xdr:rowOff>
    </xdr:from>
    <xdr:to>
      <xdr:col>76</xdr:col>
      <xdr:colOff>165100</xdr:colOff>
      <xdr:row>39</xdr:row>
      <xdr:rowOff>114478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105605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7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22485</xdr:rowOff>
    </xdr:from>
    <xdr:to>
      <xdr:col>72</xdr:col>
      <xdr:colOff>38100</xdr:colOff>
      <xdr:row>39</xdr:row>
      <xdr:rowOff>124085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115212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0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25078</xdr:rowOff>
    </xdr:from>
    <xdr:to>
      <xdr:col>67</xdr:col>
      <xdr:colOff>101600</xdr:colOff>
      <xdr:row>39</xdr:row>
      <xdr:rowOff>126678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117805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0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161769</xdr:rowOff>
    </xdr:from>
    <xdr:to>
      <xdr:col>85</xdr:col>
      <xdr:colOff>127000</xdr:colOff>
      <xdr:row>72</xdr:row>
      <xdr:rowOff>23671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334719"/>
          <a:ext cx="838200" cy="3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161769</xdr:rowOff>
    </xdr:from>
    <xdr:to>
      <xdr:col>81</xdr:col>
      <xdr:colOff>50800</xdr:colOff>
      <xdr:row>72</xdr:row>
      <xdr:rowOff>114193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334719"/>
          <a:ext cx="889000" cy="12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2865</xdr:rowOff>
    </xdr:from>
    <xdr:to>
      <xdr:col>76</xdr:col>
      <xdr:colOff>114300</xdr:colOff>
      <xdr:row>72</xdr:row>
      <xdr:rowOff>114193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347265"/>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63453</xdr:rowOff>
    </xdr:from>
    <xdr:to>
      <xdr:col>71</xdr:col>
      <xdr:colOff>177800</xdr:colOff>
      <xdr:row>72</xdr:row>
      <xdr:rowOff>2865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236403"/>
          <a:ext cx="889000" cy="1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144321</xdr:rowOff>
    </xdr:from>
    <xdr:to>
      <xdr:col>85</xdr:col>
      <xdr:colOff>177800</xdr:colOff>
      <xdr:row>72</xdr:row>
      <xdr:rowOff>74471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3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89150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26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110969</xdr:rowOff>
    </xdr:from>
    <xdr:to>
      <xdr:col>81</xdr:col>
      <xdr:colOff>101600</xdr:colOff>
      <xdr:row>72</xdr:row>
      <xdr:rowOff>41119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28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57646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05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63393</xdr:rowOff>
    </xdr:from>
    <xdr:to>
      <xdr:col>76</xdr:col>
      <xdr:colOff>165100</xdr:colOff>
      <xdr:row>72</xdr:row>
      <xdr:rowOff>164993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4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10070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18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123515</xdr:rowOff>
    </xdr:from>
    <xdr:to>
      <xdr:col>72</xdr:col>
      <xdr:colOff>38100</xdr:colOff>
      <xdr:row>72</xdr:row>
      <xdr:rowOff>53665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29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70192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07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12653</xdr:rowOff>
    </xdr:from>
    <xdr:to>
      <xdr:col>67</xdr:col>
      <xdr:colOff>101600</xdr:colOff>
      <xdr:row>71</xdr:row>
      <xdr:rowOff>114253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1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130780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196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47627</xdr:rowOff>
    </xdr:from>
    <xdr:to>
      <xdr:col>85</xdr:col>
      <xdr:colOff>127000</xdr:colOff>
      <xdr:row>98</xdr:row>
      <xdr:rowOff>59683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49727"/>
          <a:ext cx="8382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59683</xdr:rowOff>
    </xdr:from>
    <xdr:to>
      <xdr:col>81</xdr:col>
      <xdr:colOff>50800</xdr:colOff>
      <xdr:row>98</xdr:row>
      <xdr:rowOff>60145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61783"/>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60145</xdr:rowOff>
    </xdr:from>
    <xdr:to>
      <xdr:col>76</xdr:col>
      <xdr:colOff>114300</xdr:colOff>
      <xdr:row>98</xdr:row>
      <xdr:rowOff>78220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62245"/>
          <a:ext cx="889000" cy="1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64230</xdr:rowOff>
    </xdr:from>
    <xdr:to>
      <xdr:col>71</xdr:col>
      <xdr:colOff>177800</xdr:colOff>
      <xdr:row>98</xdr:row>
      <xdr:rowOff>78220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66330"/>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168277</xdr:rowOff>
    </xdr:from>
    <xdr:to>
      <xdr:col>85</xdr:col>
      <xdr:colOff>177800</xdr:colOff>
      <xdr:row>98</xdr:row>
      <xdr:rowOff>98427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8883</xdr:rowOff>
    </xdr:from>
    <xdr:to>
      <xdr:col>81</xdr:col>
      <xdr:colOff>101600</xdr:colOff>
      <xdr:row>98</xdr:row>
      <xdr:rowOff>110483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101610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9345</xdr:rowOff>
    </xdr:from>
    <xdr:to>
      <xdr:col>76</xdr:col>
      <xdr:colOff>165100</xdr:colOff>
      <xdr:row>98</xdr:row>
      <xdr:rowOff>110945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102072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0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27420</xdr:rowOff>
    </xdr:from>
    <xdr:to>
      <xdr:col>72</xdr:col>
      <xdr:colOff>38100</xdr:colOff>
      <xdr:row>98</xdr:row>
      <xdr:rowOff>129020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120147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13430</xdr:rowOff>
    </xdr:from>
    <xdr:to>
      <xdr:col>67</xdr:col>
      <xdr:colOff>101600</xdr:colOff>
      <xdr:row>98</xdr:row>
      <xdr:rowOff>115030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106157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528</xdr:rowOff>
    </xdr:from>
    <xdr:to>
      <xdr:col>116</xdr:col>
      <xdr:colOff>63500</xdr:colOff>
      <xdr:row>37</xdr:row>
      <xdr:rowOff>44008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344178"/>
          <a:ext cx="8382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44008</xdr:rowOff>
    </xdr:from>
    <xdr:to>
      <xdr:col>111</xdr:col>
      <xdr:colOff>177800</xdr:colOff>
      <xdr:row>37</xdr:row>
      <xdr:rowOff>82710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387658"/>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82710</xdr:rowOff>
    </xdr:from>
    <xdr:to>
      <xdr:col>107</xdr:col>
      <xdr:colOff>50800</xdr:colOff>
      <xdr:row>37</xdr:row>
      <xdr:rowOff>89065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426360"/>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89065</xdr:rowOff>
    </xdr:from>
    <xdr:to>
      <xdr:col>102</xdr:col>
      <xdr:colOff>114300</xdr:colOff>
      <xdr:row>37</xdr:row>
      <xdr:rowOff>90803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432715"/>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121178</xdr:rowOff>
    </xdr:from>
    <xdr:to>
      <xdr:col>116</xdr:col>
      <xdr:colOff>114300</xdr:colOff>
      <xdr:row>37</xdr:row>
      <xdr:rowOff>51328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2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144055</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1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164658</xdr:rowOff>
    </xdr:from>
    <xdr:to>
      <xdr:col>112</xdr:col>
      <xdr:colOff>38100</xdr:colOff>
      <xdr:row>37</xdr:row>
      <xdr:rowOff>94808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3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111335</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611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31910</xdr:rowOff>
    </xdr:from>
    <xdr:to>
      <xdr:col>107</xdr:col>
      <xdr:colOff>101600</xdr:colOff>
      <xdr:row>37</xdr:row>
      <xdr:rowOff>133510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3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150037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15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38265</xdr:rowOff>
    </xdr:from>
    <xdr:to>
      <xdr:col>102</xdr:col>
      <xdr:colOff>165100</xdr:colOff>
      <xdr:row>37</xdr:row>
      <xdr:rowOff>139865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156392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15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40003</xdr:rowOff>
    </xdr:from>
    <xdr:to>
      <xdr:col>98</xdr:col>
      <xdr:colOff>38100</xdr:colOff>
      <xdr:row>37</xdr:row>
      <xdr:rowOff>141603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3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158130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15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100267</xdr:rowOff>
    </xdr:from>
    <xdr:to>
      <xdr:col>116</xdr:col>
      <xdr:colOff>63500</xdr:colOff>
      <xdr:row>58</xdr:row>
      <xdr:rowOff>116878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44367"/>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89103</xdr:rowOff>
    </xdr:from>
    <xdr:to>
      <xdr:col>111</xdr:col>
      <xdr:colOff>177800</xdr:colOff>
      <xdr:row>58</xdr:row>
      <xdr:rowOff>116878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33203"/>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118935</xdr:rowOff>
    </xdr:from>
    <xdr:to>
      <xdr:col>107</xdr:col>
      <xdr:colOff>50800</xdr:colOff>
      <xdr:row>58</xdr:row>
      <xdr:rowOff>89103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891585"/>
          <a:ext cx="8890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118935</xdr:rowOff>
    </xdr:from>
    <xdr:to>
      <xdr:col>102</xdr:col>
      <xdr:colOff>114300</xdr:colOff>
      <xdr:row>58</xdr:row>
      <xdr:rowOff>164236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91585"/>
          <a:ext cx="8890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49467</xdr:rowOff>
    </xdr:from>
    <xdr:to>
      <xdr:col>116</xdr:col>
      <xdr:colOff>114300</xdr:colOff>
      <xdr:row>58</xdr:row>
      <xdr:rowOff>151067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135844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0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66078</xdr:rowOff>
    </xdr:from>
    <xdr:to>
      <xdr:col>112</xdr:col>
      <xdr:colOff>38100</xdr:colOff>
      <xdr:row>58</xdr:row>
      <xdr:rowOff>167678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158805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0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38303</xdr:rowOff>
    </xdr:from>
    <xdr:to>
      <xdr:col>107</xdr:col>
      <xdr:colOff>101600</xdr:colOff>
      <xdr:row>58</xdr:row>
      <xdr:rowOff>139903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131030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7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68135</xdr:rowOff>
    </xdr:from>
    <xdr:to>
      <xdr:col>102</xdr:col>
      <xdr:colOff>165100</xdr:colOff>
      <xdr:row>57</xdr:row>
      <xdr:rowOff>169735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14812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6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113436</xdr:rowOff>
    </xdr:from>
    <xdr:to>
      <xdr:col>98</xdr:col>
      <xdr:colOff>38100</xdr:colOff>
      <xdr:row>59</xdr:row>
      <xdr:rowOff>43586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34713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43360</xdr:rowOff>
    </xdr:from>
    <xdr:to>
      <xdr:col>116</xdr:col>
      <xdr:colOff>63500</xdr:colOff>
      <xdr:row>76</xdr:row>
      <xdr:rowOff>85354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559210"/>
          <a:ext cx="838200" cy="55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43360</xdr:rowOff>
    </xdr:from>
    <xdr:to>
      <xdr:col>111</xdr:col>
      <xdr:colOff>177800</xdr:colOff>
      <xdr:row>73</xdr:row>
      <xdr:rowOff>107749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55921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107749</xdr:rowOff>
    </xdr:from>
    <xdr:to>
      <xdr:col>107</xdr:col>
      <xdr:colOff>50800</xdr:colOff>
      <xdr:row>73</xdr:row>
      <xdr:rowOff>111079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23599"/>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101592</xdr:rowOff>
    </xdr:from>
    <xdr:to>
      <xdr:col>102</xdr:col>
      <xdr:colOff>114300</xdr:colOff>
      <xdr:row>73</xdr:row>
      <xdr:rowOff>111079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617442"/>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34554</xdr:rowOff>
    </xdr:from>
    <xdr:to>
      <xdr:col>116</xdr:col>
      <xdr:colOff>114300</xdr:colOff>
      <xdr:row>76</xdr:row>
      <xdr:rowOff>136154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12981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164010</xdr:rowOff>
    </xdr:from>
    <xdr:to>
      <xdr:col>112</xdr:col>
      <xdr:colOff>38100</xdr:colOff>
      <xdr:row>73</xdr:row>
      <xdr:rowOff>94160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110687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28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56949</xdr:rowOff>
    </xdr:from>
    <xdr:to>
      <xdr:col>107</xdr:col>
      <xdr:colOff>101600</xdr:colOff>
      <xdr:row>73</xdr:row>
      <xdr:rowOff>158549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7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3626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34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60279</xdr:rowOff>
    </xdr:from>
    <xdr:to>
      <xdr:col>102</xdr:col>
      <xdr:colOff>165100</xdr:colOff>
      <xdr:row>73</xdr:row>
      <xdr:rowOff>161879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6956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35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50792</xdr:rowOff>
    </xdr:from>
    <xdr:to>
      <xdr:col>98</xdr:col>
      <xdr:colOff>38100</xdr:colOff>
      <xdr:row>73</xdr:row>
      <xdr:rowOff>152392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168919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34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住民１人あたりの歳出決算総額は約</a:t>
          </a:r>
          <a:r>
            <a:rPr kumimoji="1" lang="en-US" altLang="ja-JP" sz="1100">
              <a:latin typeface="ＭＳ Ｐゴシック" panose="020B0600070205080204" pitchFamily="50" charset="-128"/>
              <a:ea typeface="ＭＳ Ｐゴシック" panose="020B0600070205080204" pitchFamily="50" charset="-128"/>
            </a:rPr>
            <a:t>175</a:t>
          </a:r>
          <a:r>
            <a:rPr kumimoji="1" lang="ja-JP" altLang="en-US" sz="1100">
              <a:latin typeface="ＭＳ Ｐゴシック" panose="020B0600070205080204" pitchFamily="50" charset="-128"/>
              <a:ea typeface="ＭＳ Ｐゴシック" panose="020B0600070205080204" pitchFamily="50" charset="-128"/>
            </a:rPr>
            <a:t>万円で、平成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年度の約</a:t>
          </a:r>
          <a:r>
            <a:rPr kumimoji="1" lang="en-US" altLang="ja-JP" sz="1100">
              <a:latin typeface="ＭＳ Ｐゴシック" panose="020B0600070205080204" pitchFamily="50" charset="-128"/>
              <a:ea typeface="ＭＳ Ｐゴシック" panose="020B0600070205080204" pitchFamily="50" charset="-128"/>
            </a:rPr>
            <a:t>161</a:t>
          </a:r>
          <a:r>
            <a:rPr kumimoji="1" lang="ja-JP" altLang="en-US" sz="1100">
              <a:latin typeface="ＭＳ Ｐゴシック" panose="020B0600070205080204" pitchFamily="50" charset="-128"/>
              <a:ea typeface="ＭＳ Ｐゴシック" panose="020B0600070205080204" pitchFamily="50" charset="-128"/>
            </a:rPr>
            <a:t>万円から増加しており大部分の項目で類似団体平均を超えています。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公債費（借金の返済費用）は、繰上償還の効果で年々減少してきているものの、類似団体平均の約</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倍、住民一人当たり約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万円でワースト</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位となっています。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類似団体内で比較すると住民一人当たりの負担額が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番目に大きい。</a:t>
          </a:r>
        </a:p>
        <a:p>
          <a:r>
            <a:rPr kumimoji="1" lang="ja-JP" altLang="en-US" sz="1100">
              <a:latin typeface="ＭＳ Ｐゴシック" panose="020B0600070205080204" pitchFamily="50" charset="-128"/>
              <a:ea typeface="ＭＳ Ｐゴシック" panose="020B0600070205080204" pitchFamily="50" charset="-128"/>
            </a:rPr>
            <a:t>　普通建設事業費は、前年度から住民一人当たり約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万円負担が増加、類似団体と比較すると</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倍の負担となっています。特に新規整備については、頓原地域の光ケーブル（約</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億円）、来島拠点複合施設（</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億円）、小中学校エアコン（</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百万円）　などの整備が影響しています。これらの整備にかかる資金は町債を発行して賄っていますが、大規模な事業を一定期間集中して実施すると、その町債の返済費用（公債費）が、施設整備後数年後から集中して負担となるため、他の事業を実施するための費用を圧迫することになり世代間で不公平を生じることになります。今後、大規模な事業を実施する際は、時期や規模、必要性を十分に検討し、適切に判断しなければならないと考え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等の大幅な増加、繰出金の大幅な減少は、簡易水道事業と下水道事業の法適用公営企業会計への移行に伴い、各会計に支払っていた経費の種類が繰出金から補助金に変更となったためです。人件費は、類似団体平均に比べ、人口千人当たりの職員数が多いことにより、高い値となっています。今後も定員管理計画に基づき職員数の管理に努めます。扶助費は子ども等医療費助成、障がい福祉、老人保護措置費、保育所運営に要する費用に多額の費用がかかっており、住民１人当たりのコストが大きくなっています。事業の見直しや統合、補助金審査等による事業の選択、効率化を図り、経費の削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4,800
4,760
242.88
8,518,347
8,389,336
74,570
4,115,056
10,544,572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40132</xdr:rowOff>
    </xdr:from>
    <xdr:to>
      <xdr:col>24</xdr:col>
      <xdr:colOff>63500</xdr:colOff>
      <xdr:row>34</xdr:row>
      <xdr:rowOff>57785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69432"/>
          <a:ext cx="8382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57785</xdr:rowOff>
    </xdr:from>
    <xdr:to>
      <xdr:col>19</xdr:col>
      <xdr:colOff>177800</xdr:colOff>
      <xdr:row>34</xdr:row>
      <xdr:rowOff>118237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87085"/>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118237</xdr:rowOff>
    </xdr:from>
    <xdr:to>
      <xdr:col>15</xdr:col>
      <xdr:colOff>50800</xdr:colOff>
      <xdr:row>34</xdr:row>
      <xdr:rowOff>122936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47537"/>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3556</xdr:rowOff>
    </xdr:from>
    <xdr:to>
      <xdr:col>10</xdr:col>
      <xdr:colOff>114300</xdr:colOff>
      <xdr:row>34</xdr:row>
      <xdr:rowOff>122936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32856"/>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160782</xdr:rowOff>
    </xdr:from>
    <xdr:to>
      <xdr:col>24</xdr:col>
      <xdr:colOff>114300</xdr:colOff>
      <xdr:row>34</xdr:row>
      <xdr:rowOff>90932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12209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6985</xdr:rowOff>
    </xdr:from>
    <xdr:to>
      <xdr:col>20</xdr:col>
      <xdr:colOff>38100</xdr:colOff>
      <xdr:row>34</xdr:row>
      <xdr:rowOff>108585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125112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67437</xdr:rowOff>
    </xdr:from>
    <xdr:to>
      <xdr:col>15</xdr:col>
      <xdr:colOff>101600</xdr:colOff>
      <xdr:row>34</xdr:row>
      <xdr:rowOff>169037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14114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7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72136</xdr:rowOff>
    </xdr:from>
    <xdr:to>
      <xdr:col>10</xdr:col>
      <xdr:colOff>165100</xdr:colOff>
      <xdr:row>35</xdr:row>
      <xdr:rowOff>2286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18813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124206</xdr:rowOff>
    </xdr:from>
    <xdr:to>
      <xdr:col>6</xdr:col>
      <xdr:colOff>38100</xdr:colOff>
      <xdr:row>34</xdr:row>
      <xdr:rowOff>54356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70883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5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33093</xdr:rowOff>
    </xdr:from>
    <xdr:to>
      <xdr:col>24</xdr:col>
      <xdr:colOff>63500</xdr:colOff>
      <xdr:row>55</xdr:row>
      <xdr:rowOff>160560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62843"/>
          <a:ext cx="838200" cy="12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160560</xdr:rowOff>
    </xdr:from>
    <xdr:to>
      <xdr:col>19</xdr:col>
      <xdr:colOff>177800</xdr:colOff>
      <xdr:row>57</xdr:row>
      <xdr:rowOff>57226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90310"/>
          <a:ext cx="889000" cy="2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103364</xdr:rowOff>
    </xdr:from>
    <xdr:to>
      <xdr:col>15</xdr:col>
      <xdr:colOff>50800</xdr:colOff>
      <xdr:row>57</xdr:row>
      <xdr:rowOff>57226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04564"/>
          <a:ext cx="889000" cy="1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84049</xdr:rowOff>
    </xdr:from>
    <xdr:to>
      <xdr:col>10</xdr:col>
      <xdr:colOff>114300</xdr:colOff>
      <xdr:row>56</xdr:row>
      <xdr:rowOff>103364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85249"/>
          <a:ext cx="889000" cy="1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153743</xdr:rowOff>
    </xdr:from>
    <xdr:to>
      <xdr:col>24</xdr:col>
      <xdr:colOff>114300</xdr:colOff>
      <xdr:row>55</xdr:row>
      <xdr:rowOff>83893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5170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6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109760</xdr:rowOff>
    </xdr:from>
    <xdr:to>
      <xdr:col>20</xdr:col>
      <xdr:colOff>38100</xdr:colOff>
      <xdr:row>56</xdr:row>
      <xdr:rowOff>39910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56437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6426</xdr:rowOff>
    </xdr:from>
    <xdr:to>
      <xdr:col>15</xdr:col>
      <xdr:colOff>101600</xdr:colOff>
      <xdr:row>57</xdr:row>
      <xdr:rowOff>108026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124553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5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52564</xdr:rowOff>
    </xdr:from>
    <xdr:to>
      <xdr:col>10</xdr:col>
      <xdr:colOff>165100</xdr:colOff>
      <xdr:row>56</xdr:row>
      <xdr:rowOff>154164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5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170691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33249</xdr:rowOff>
    </xdr:from>
    <xdr:to>
      <xdr:col>6</xdr:col>
      <xdr:colOff>38100</xdr:colOff>
      <xdr:row>56</xdr:row>
      <xdr:rowOff>134849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151376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0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123030</xdr:rowOff>
    </xdr:from>
    <xdr:to>
      <xdr:col>24</xdr:col>
      <xdr:colOff>63500</xdr:colOff>
      <xdr:row>74</xdr:row>
      <xdr:rowOff>145324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10330"/>
          <a:ext cx="83820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145324</xdr:rowOff>
    </xdr:from>
    <xdr:to>
      <xdr:col>19</xdr:col>
      <xdr:colOff>177800</xdr:colOff>
      <xdr:row>74</xdr:row>
      <xdr:rowOff>146846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32624"/>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146846</xdr:rowOff>
    </xdr:from>
    <xdr:to>
      <xdr:col>15</xdr:col>
      <xdr:colOff>50800</xdr:colOff>
      <xdr:row>75</xdr:row>
      <xdr:rowOff>30411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34146"/>
          <a:ext cx="8890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30411</xdr:rowOff>
    </xdr:from>
    <xdr:to>
      <xdr:col>10</xdr:col>
      <xdr:colOff>114300</xdr:colOff>
      <xdr:row>75</xdr:row>
      <xdr:rowOff>73461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89161"/>
          <a:ext cx="889000" cy="4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72230</xdr:rowOff>
    </xdr:from>
    <xdr:to>
      <xdr:col>24</xdr:col>
      <xdr:colOff>114300</xdr:colOff>
      <xdr:row>75</xdr:row>
      <xdr:rowOff>2380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95107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1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94524</xdr:rowOff>
    </xdr:from>
    <xdr:to>
      <xdr:col>20</xdr:col>
      <xdr:colOff>38100</xdr:colOff>
      <xdr:row>75</xdr:row>
      <xdr:rowOff>24674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41201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5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96046</xdr:rowOff>
    </xdr:from>
    <xdr:to>
      <xdr:col>15</xdr:col>
      <xdr:colOff>101600</xdr:colOff>
      <xdr:row>75</xdr:row>
      <xdr:rowOff>26196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8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42723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5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151061</xdr:rowOff>
    </xdr:from>
    <xdr:to>
      <xdr:col>10</xdr:col>
      <xdr:colOff>165100</xdr:colOff>
      <xdr:row>75</xdr:row>
      <xdr:rowOff>81211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97738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1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22661</xdr:rowOff>
    </xdr:from>
    <xdr:to>
      <xdr:col>6</xdr:col>
      <xdr:colOff>38100</xdr:colOff>
      <xdr:row>75</xdr:row>
      <xdr:rowOff>124261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140788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5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102045</xdr:rowOff>
    </xdr:from>
    <xdr:to>
      <xdr:col>24</xdr:col>
      <xdr:colOff>63500</xdr:colOff>
      <xdr:row>95</xdr:row>
      <xdr:rowOff>20038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18345"/>
          <a:ext cx="838200" cy="8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20038</xdr:rowOff>
    </xdr:from>
    <xdr:to>
      <xdr:col>19</xdr:col>
      <xdr:colOff>177800</xdr:colOff>
      <xdr:row>95</xdr:row>
      <xdr:rowOff>29761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07788"/>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29761</xdr:rowOff>
    </xdr:from>
    <xdr:to>
      <xdr:col>15</xdr:col>
      <xdr:colOff>50800</xdr:colOff>
      <xdr:row>95</xdr:row>
      <xdr:rowOff>33359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17511"/>
          <a:ext cx="889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26840</xdr:rowOff>
    </xdr:from>
    <xdr:to>
      <xdr:col>10</xdr:col>
      <xdr:colOff>114300</xdr:colOff>
      <xdr:row>95</xdr:row>
      <xdr:rowOff>33359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14590"/>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51245</xdr:rowOff>
    </xdr:from>
    <xdr:to>
      <xdr:col>24</xdr:col>
      <xdr:colOff>114300</xdr:colOff>
      <xdr:row>94</xdr:row>
      <xdr:rowOff>152845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74122</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1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140688</xdr:rowOff>
    </xdr:from>
    <xdr:to>
      <xdr:col>20</xdr:col>
      <xdr:colOff>38100</xdr:colOff>
      <xdr:row>95</xdr:row>
      <xdr:rowOff>70838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87365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3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150411</xdr:rowOff>
    </xdr:from>
    <xdr:to>
      <xdr:col>15</xdr:col>
      <xdr:colOff>101600</xdr:colOff>
      <xdr:row>95</xdr:row>
      <xdr:rowOff>80561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97088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4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154009</xdr:rowOff>
    </xdr:from>
    <xdr:to>
      <xdr:col>10</xdr:col>
      <xdr:colOff>165100</xdr:colOff>
      <xdr:row>95</xdr:row>
      <xdr:rowOff>84159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7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100686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04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147490</xdr:rowOff>
    </xdr:from>
    <xdr:to>
      <xdr:col>6</xdr:col>
      <xdr:colOff>38100</xdr:colOff>
      <xdr:row>95</xdr:row>
      <xdr:rowOff>77640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94167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0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113676</xdr:rowOff>
    </xdr:from>
    <xdr:to>
      <xdr:col>55</xdr:col>
      <xdr:colOff>0</xdr:colOff>
      <xdr:row>56</xdr:row>
      <xdr:rowOff>135124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14876"/>
          <a:ext cx="8382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135124</xdr:rowOff>
    </xdr:from>
    <xdr:to>
      <xdr:col>50</xdr:col>
      <xdr:colOff>114300</xdr:colOff>
      <xdr:row>56</xdr:row>
      <xdr:rowOff>157574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36324"/>
          <a:ext cx="889000" cy="2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127843</xdr:rowOff>
    </xdr:from>
    <xdr:to>
      <xdr:col>45</xdr:col>
      <xdr:colOff>177800</xdr:colOff>
      <xdr:row>56</xdr:row>
      <xdr:rowOff>157574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29043"/>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22835</xdr:rowOff>
    </xdr:from>
    <xdr:to>
      <xdr:col>41</xdr:col>
      <xdr:colOff>50800</xdr:colOff>
      <xdr:row>56</xdr:row>
      <xdr:rowOff>127843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281135"/>
          <a:ext cx="889000" cy="4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62876</xdr:rowOff>
    </xdr:from>
    <xdr:to>
      <xdr:col>55</xdr:col>
      <xdr:colOff>50800</xdr:colOff>
      <xdr:row>56</xdr:row>
      <xdr:rowOff>164476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85753</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1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84324</xdr:rowOff>
    </xdr:from>
    <xdr:to>
      <xdr:col>50</xdr:col>
      <xdr:colOff>165100</xdr:colOff>
      <xdr:row>57</xdr:row>
      <xdr:rowOff>14474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31001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46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106774</xdr:rowOff>
    </xdr:from>
    <xdr:to>
      <xdr:col>46</xdr:col>
      <xdr:colOff>38100</xdr:colOff>
      <xdr:row>57</xdr:row>
      <xdr:rowOff>36924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53451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48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77043</xdr:rowOff>
    </xdr:from>
    <xdr:to>
      <xdr:col>41</xdr:col>
      <xdr:colOff>101600</xdr:colOff>
      <xdr:row>57</xdr:row>
      <xdr:rowOff>7193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7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23720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45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143485</xdr:rowOff>
    </xdr:from>
    <xdr:to>
      <xdr:col>36</xdr:col>
      <xdr:colOff>165100</xdr:colOff>
      <xdr:row>54</xdr:row>
      <xdr:rowOff>73635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2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90162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00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71267</xdr:rowOff>
    </xdr:from>
    <xdr:to>
      <xdr:col>54</xdr:col>
      <xdr:colOff>189865</xdr:colOff>
      <xdr:row>79</xdr:row>
      <xdr:rowOff>80150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44217"/>
          <a:ext cx="1270" cy="1380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83977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80150</xdr:rowOff>
    </xdr:from>
    <xdr:to>
      <xdr:col>55</xdr:col>
      <xdr:colOff>88900</xdr:colOff>
      <xdr:row>79</xdr:row>
      <xdr:rowOff>80150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17944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1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71267</xdr:rowOff>
    </xdr:from>
    <xdr:to>
      <xdr:col>55</xdr:col>
      <xdr:colOff>88900</xdr:colOff>
      <xdr:row>71</xdr:row>
      <xdr:rowOff>71267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17775</xdr:rowOff>
    </xdr:from>
    <xdr:to>
      <xdr:col>55</xdr:col>
      <xdr:colOff>0</xdr:colOff>
      <xdr:row>73</xdr:row>
      <xdr:rowOff>61600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533625"/>
          <a:ext cx="838200" cy="4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82709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12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104282</xdr:rowOff>
    </xdr:from>
    <xdr:to>
      <xdr:col>55</xdr:col>
      <xdr:colOff>50800</xdr:colOff>
      <xdr:row>77</xdr:row>
      <xdr:rowOff>34432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3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14803</xdr:rowOff>
    </xdr:from>
    <xdr:to>
      <xdr:col>50</xdr:col>
      <xdr:colOff>114300</xdr:colOff>
      <xdr:row>73</xdr:row>
      <xdr:rowOff>17775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016303"/>
          <a:ext cx="889000" cy="5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111221</xdr:rowOff>
    </xdr:from>
    <xdr:to>
      <xdr:col>50</xdr:col>
      <xdr:colOff>165100</xdr:colOff>
      <xdr:row>77</xdr:row>
      <xdr:rowOff>41371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4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32498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14803</xdr:rowOff>
    </xdr:from>
    <xdr:to>
      <xdr:col>45</xdr:col>
      <xdr:colOff>177800</xdr:colOff>
      <xdr:row>71</xdr:row>
      <xdr:rowOff>119387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016303"/>
          <a:ext cx="889000" cy="27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111449</xdr:rowOff>
    </xdr:from>
    <xdr:to>
      <xdr:col>46</xdr:col>
      <xdr:colOff>38100</xdr:colOff>
      <xdr:row>77</xdr:row>
      <xdr:rowOff>41599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32726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119387</xdr:rowOff>
    </xdr:from>
    <xdr:to>
      <xdr:col>41</xdr:col>
      <xdr:colOff>50800</xdr:colOff>
      <xdr:row>73</xdr:row>
      <xdr:rowOff>87237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292337"/>
          <a:ext cx="889000" cy="3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101815</xdr:rowOff>
    </xdr:from>
    <xdr:to>
      <xdr:col>41</xdr:col>
      <xdr:colOff>101600</xdr:colOff>
      <xdr:row>77</xdr:row>
      <xdr:rowOff>31965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23092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120284</xdr:rowOff>
    </xdr:from>
    <xdr:to>
      <xdr:col>36</xdr:col>
      <xdr:colOff>165100</xdr:colOff>
      <xdr:row>77</xdr:row>
      <xdr:rowOff>50434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41561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10800</xdr:rowOff>
    </xdr:from>
    <xdr:to>
      <xdr:col>55</xdr:col>
      <xdr:colOff>50800</xdr:colOff>
      <xdr:row>73</xdr:row>
      <xdr:rowOff>112400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5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33677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3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138425</xdr:rowOff>
    </xdr:from>
    <xdr:to>
      <xdr:col>50</xdr:col>
      <xdr:colOff>165100</xdr:colOff>
      <xdr:row>73</xdr:row>
      <xdr:rowOff>68575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85102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135453</xdr:rowOff>
    </xdr:from>
    <xdr:to>
      <xdr:col>46</xdr:col>
      <xdr:colOff>38100</xdr:colOff>
      <xdr:row>70</xdr:row>
      <xdr:rowOff>65603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19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82130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174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68587</xdr:rowOff>
    </xdr:from>
    <xdr:to>
      <xdr:col>41</xdr:col>
      <xdr:colOff>101600</xdr:colOff>
      <xdr:row>71</xdr:row>
      <xdr:rowOff>170187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24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15264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0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36437</xdr:rowOff>
    </xdr:from>
    <xdr:to>
      <xdr:col>36</xdr:col>
      <xdr:colOff>165100</xdr:colOff>
      <xdr:row>73</xdr:row>
      <xdr:rowOff>138037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5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154564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32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158618</xdr:rowOff>
    </xdr:from>
    <xdr:to>
      <xdr:col>55</xdr:col>
      <xdr:colOff>0</xdr:colOff>
      <xdr:row>93</xdr:row>
      <xdr:rowOff>92646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5932018"/>
          <a:ext cx="838200" cy="10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60965</xdr:rowOff>
    </xdr:from>
    <xdr:to>
      <xdr:col>50</xdr:col>
      <xdr:colOff>114300</xdr:colOff>
      <xdr:row>93</xdr:row>
      <xdr:rowOff>92646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005815"/>
          <a:ext cx="889000" cy="3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60965</xdr:rowOff>
    </xdr:from>
    <xdr:to>
      <xdr:col>45</xdr:col>
      <xdr:colOff>177800</xdr:colOff>
      <xdr:row>94</xdr:row>
      <xdr:rowOff>37626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005815"/>
          <a:ext cx="889000" cy="14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37626</xdr:rowOff>
    </xdr:from>
    <xdr:to>
      <xdr:col>41</xdr:col>
      <xdr:colOff>50800</xdr:colOff>
      <xdr:row>94</xdr:row>
      <xdr:rowOff>82426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153926"/>
          <a:ext cx="889000" cy="4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107818</xdr:rowOff>
    </xdr:from>
    <xdr:to>
      <xdr:col>55</xdr:col>
      <xdr:colOff>50800</xdr:colOff>
      <xdr:row>93</xdr:row>
      <xdr:rowOff>37968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8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130695</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73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41846</xdr:rowOff>
    </xdr:from>
    <xdr:to>
      <xdr:col>50</xdr:col>
      <xdr:colOff>165100</xdr:colOff>
      <xdr:row>93</xdr:row>
      <xdr:rowOff>143446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9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159973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76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10165</xdr:rowOff>
    </xdr:from>
    <xdr:to>
      <xdr:col>46</xdr:col>
      <xdr:colOff>38100</xdr:colOff>
      <xdr:row>93</xdr:row>
      <xdr:rowOff>111765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9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128292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73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158276</xdr:rowOff>
    </xdr:from>
    <xdr:to>
      <xdr:col>41</xdr:col>
      <xdr:colOff>101600</xdr:colOff>
      <xdr:row>94</xdr:row>
      <xdr:rowOff>88426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104953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87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31626</xdr:rowOff>
    </xdr:from>
    <xdr:to>
      <xdr:col>36</xdr:col>
      <xdr:colOff>165100</xdr:colOff>
      <xdr:row>94</xdr:row>
      <xdr:rowOff>133226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149753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92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170873</xdr:rowOff>
    </xdr:from>
    <xdr:to>
      <xdr:col>85</xdr:col>
      <xdr:colOff>127000</xdr:colOff>
      <xdr:row>37</xdr:row>
      <xdr:rowOff>543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43073"/>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19876</xdr:rowOff>
    </xdr:from>
    <xdr:to>
      <xdr:col>81</xdr:col>
      <xdr:colOff>50800</xdr:colOff>
      <xdr:row>37</xdr:row>
      <xdr:rowOff>543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192076"/>
          <a:ext cx="889000" cy="15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150033</xdr:rowOff>
    </xdr:from>
    <xdr:to>
      <xdr:col>76</xdr:col>
      <xdr:colOff>114300</xdr:colOff>
      <xdr:row>36</xdr:row>
      <xdr:rowOff>19876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50783"/>
          <a:ext cx="889000" cy="4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150033</xdr:rowOff>
    </xdr:from>
    <xdr:to>
      <xdr:col>71</xdr:col>
      <xdr:colOff>177800</xdr:colOff>
      <xdr:row>37</xdr:row>
      <xdr:rowOff>99504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150783"/>
          <a:ext cx="889000" cy="2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120073</xdr:rowOff>
    </xdr:from>
    <xdr:to>
      <xdr:col>85</xdr:col>
      <xdr:colOff>177800</xdr:colOff>
      <xdr:row>37</xdr:row>
      <xdr:rowOff>50223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142950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4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121193</xdr:rowOff>
    </xdr:from>
    <xdr:to>
      <xdr:col>81</xdr:col>
      <xdr:colOff>101600</xdr:colOff>
      <xdr:row>37</xdr:row>
      <xdr:rowOff>51343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67870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06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140526</xdr:rowOff>
    </xdr:from>
    <xdr:to>
      <xdr:col>76</xdr:col>
      <xdr:colOff>165100</xdr:colOff>
      <xdr:row>36</xdr:row>
      <xdr:rowOff>70676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87203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99233</xdr:rowOff>
    </xdr:from>
    <xdr:to>
      <xdr:col>72</xdr:col>
      <xdr:colOff>38100</xdr:colOff>
      <xdr:row>36</xdr:row>
      <xdr:rowOff>29383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0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45910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7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48704</xdr:rowOff>
    </xdr:from>
    <xdr:to>
      <xdr:col>67</xdr:col>
      <xdr:colOff>101600</xdr:colOff>
      <xdr:row>37</xdr:row>
      <xdr:rowOff>150304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141432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55469</xdr:rowOff>
    </xdr:from>
    <xdr:to>
      <xdr:col>85</xdr:col>
      <xdr:colOff>127000</xdr:colOff>
      <xdr:row>57</xdr:row>
      <xdr:rowOff>153355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28119"/>
          <a:ext cx="838200" cy="9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102933</xdr:rowOff>
    </xdr:from>
    <xdr:to>
      <xdr:col>81</xdr:col>
      <xdr:colOff>50800</xdr:colOff>
      <xdr:row>57</xdr:row>
      <xdr:rowOff>153355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04133"/>
          <a:ext cx="889000" cy="2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16432</xdr:rowOff>
    </xdr:from>
    <xdr:to>
      <xdr:col>76</xdr:col>
      <xdr:colOff>114300</xdr:colOff>
      <xdr:row>56</xdr:row>
      <xdr:rowOff>102933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446182"/>
          <a:ext cx="889000" cy="2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16432</xdr:rowOff>
    </xdr:from>
    <xdr:to>
      <xdr:col>71</xdr:col>
      <xdr:colOff>177800</xdr:colOff>
      <xdr:row>57</xdr:row>
      <xdr:rowOff>66167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446182"/>
          <a:ext cx="889000" cy="39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4669</xdr:rowOff>
    </xdr:from>
    <xdr:to>
      <xdr:col>85</xdr:col>
      <xdr:colOff>177800</xdr:colOff>
      <xdr:row>57</xdr:row>
      <xdr:rowOff>106269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154546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5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102555</xdr:rowOff>
    </xdr:from>
    <xdr:to>
      <xdr:col>81</xdr:col>
      <xdr:colOff>101600</xdr:colOff>
      <xdr:row>58</xdr:row>
      <xdr:rowOff>32705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23832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52133</xdr:rowOff>
    </xdr:from>
    <xdr:to>
      <xdr:col>76</xdr:col>
      <xdr:colOff>165100</xdr:colOff>
      <xdr:row>56</xdr:row>
      <xdr:rowOff>153733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170260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2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137082</xdr:rowOff>
    </xdr:from>
    <xdr:to>
      <xdr:col>72</xdr:col>
      <xdr:colOff>38100</xdr:colOff>
      <xdr:row>55</xdr:row>
      <xdr:rowOff>67232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3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83759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17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15367</xdr:rowOff>
    </xdr:from>
    <xdr:to>
      <xdr:col>67</xdr:col>
      <xdr:colOff>101600</xdr:colOff>
      <xdr:row>57</xdr:row>
      <xdr:rowOff>116967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108094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18101</xdr:rowOff>
    </xdr:from>
    <xdr:to>
      <xdr:col>85</xdr:col>
      <xdr:colOff>127000</xdr:colOff>
      <xdr:row>79</xdr:row>
      <xdr:rowOff>32347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62651"/>
          <a:ext cx="838200" cy="1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18101</xdr:rowOff>
    </xdr:from>
    <xdr:to>
      <xdr:col>81</xdr:col>
      <xdr:colOff>50800</xdr:colOff>
      <xdr:row>79</xdr:row>
      <xdr:rowOff>63677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62651"/>
          <a:ext cx="889000" cy="4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63677</xdr:rowOff>
    </xdr:from>
    <xdr:to>
      <xdr:col>76</xdr:col>
      <xdr:colOff>114300</xdr:colOff>
      <xdr:row>79</xdr:row>
      <xdr:rowOff>73285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08227"/>
          <a:ext cx="8890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73285</xdr:rowOff>
    </xdr:from>
    <xdr:to>
      <xdr:col>71</xdr:col>
      <xdr:colOff>177800</xdr:colOff>
      <xdr:row>79</xdr:row>
      <xdr:rowOff>75878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17835"/>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152997</xdr:rowOff>
    </xdr:from>
    <xdr:to>
      <xdr:col>85</xdr:col>
      <xdr:colOff>177800</xdr:colOff>
      <xdr:row>79</xdr:row>
      <xdr:rowOff>83147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112374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138751</xdr:rowOff>
    </xdr:from>
    <xdr:to>
      <xdr:col>81</xdr:col>
      <xdr:colOff>101600</xdr:colOff>
      <xdr:row>79</xdr:row>
      <xdr:rowOff>68901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85428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12877</xdr:rowOff>
    </xdr:from>
    <xdr:to>
      <xdr:col>76</xdr:col>
      <xdr:colOff>165100</xdr:colOff>
      <xdr:row>79</xdr:row>
      <xdr:rowOff>114477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105604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5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22485</xdr:rowOff>
    </xdr:from>
    <xdr:to>
      <xdr:col>72</xdr:col>
      <xdr:colOff>38100</xdr:colOff>
      <xdr:row>79</xdr:row>
      <xdr:rowOff>124085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115212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25078</xdr:rowOff>
    </xdr:from>
    <xdr:to>
      <xdr:col>67</xdr:col>
      <xdr:colOff>101600</xdr:colOff>
      <xdr:row>79</xdr:row>
      <xdr:rowOff>126678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117805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6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159108</xdr:rowOff>
    </xdr:from>
    <xdr:to>
      <xdr:col>85</xdr:col>
      <xdr:colOff>127000</xdr:colOff>
      <xdr:row>92</xdr:row>
      <xdr:rowOff>23301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5761058"/>
          <a:ext cx="838200" cy="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159108</xdr:rowOff>
    </xdr:from>
    <xdr:to>
      <xdr:col>81</xdr:col>
      <xdr:colOff>50800</xdr:colOff>
      <xdr:row>92</xdr:row>
      <xdr:rowOff>111798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761058"/>
          <a:ext cx="889000" cy="1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161294</xdr:rowOff>
    </xdr:from>
    <xdr:to>
      <xdr:col>76</xdr:col>
      <xdr:colOff>114300</xdr:colOff>
      <xdr:row>92</xdr:row>
      <xdr:rowOff>111798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763244"/>
          <a:ext cx="889000" cy="1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43290</xdr:rowOff>
    </xdr:from>
    <xdr:to>
      <xdr:col>71</xdr:col>
      <xdr:colOff>177800</xdr:colOff>
      <xdr:row>91</xdr:row>
      <xdr:rowOff>161294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645240"/>
          <a:ext cx="889000" cy="1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143951</xdr:rowOff>
    </xdr:from>
    <xdr:to>
      <xdr:col>85</xdr:col>
      <xdr:colOff>177800</xdr:colOff>
      <xdr:row>92</xdr:row>
      <xdr:rowOff>74101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7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83449</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68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108308</xdr:rowOff>
    </xdr:from>
    <xdr:to>
      <xdr:col>81</xdr:col>
      <xdr:colOff>101600</xdr:colOff>
      <xdr:row>92</xdr:row>
      <xdr:rowOff>38458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7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54985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48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60998</xdr:rowOff>
    </xdr:from>
    <xdr:to>
      <xdr:col>76</xdr:col>
      <xdr:colOff>165100</xdr:colOff>
      <xdr:row>92</xdr:row>
      <xdr:rowOff>162598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8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7675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6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110494</xdr:rowOff>
    </xdr:from>
    <xdr:to>
      <xdr:col>72</xdr:col>
      <xdr:colOff>38100</xdr:colOff>
      <xdr:row>92</xdr:row>
      <xdr:rowOff>40644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57171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4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163940</xdr:rowOff>
    </xdr:from>
    <xdr:to>
      <xdr:col>67</xdr:col>
      <xdr:colOff>101600</xdr:colOff>
      <xdr:row>91</xdr:row>
      <xdr:rowOff>94090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5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110617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3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消防費・・・平成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年度が大きくなっているのは、防災行政無線の整備によるものです。令和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年度は消防操法練習場の整備により再び増加する見込みです。</a:t>
          </a:r>
        </a:p>
        <a:p>
          <a:r>
            <a:rPr kumimoji="1" lang="ja-JP" altLang="en-US" sz="1100">
              <a:latin typeface="ＭＳ Ｐゴシック" panose="020B0600070205080204" pitchFamily="50" charset="-128"/>
              <a:ea typeface="ＭＳ Ｐゴシック" panose="020B0600070205080204" pitchFamily="50" charset="-128"/>
            </a:rPr>
            <a:t>総務費・・・平成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年度に新庁舎が完成したため平成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年度は減少していますが、平成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年度から令和元年度にかけては、光ケーブルや来島拠点複合施設の整備のため費用が大きくなっています。光ケーブルと来島拠点複合施設の整備は一部を令和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年度に繰り越しており、引き続きコストが高い状態が続きます。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民生費・・・年々扶助費が増加しており、これに伴って増加傾向にあります。今後もこの傾向は続くと思われます。令和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年度は、障がい福祉施設整備に係る補助金（</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百万円）を支出するためさらに増加する見込みです。</a:t>
          </a:r>
        </a:p>
        <a:p>
          <a:r>
            <a:rPr kumimoji="1" lang="ja-JP" altLang="en-US" sz="1100">
              <a:latin typeface="ＭＳ Ｐゴシック" panose="020B0600070205080204" pitchFamily="50" charset="-128"/>
              <a:ea typeface="ＭＳ Ｐゴシック" panose="020B0600070205080204" pitchFamily="50" charset="-128"/>
            </a:rPr>
            <a:t>商工費・・・平成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年度が大きくなっているのは、琴引スキー場人口降雪機整備や酒づくり交流館改修によるものです。平成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年度以降は平年並みとなっていますが、観光交流施設の指定管理料に多額の費用を要しており、類似団体平均の約</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倍、県内平均の約</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倍の金額になっています。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衛生費・・・雲南エネルギーセンターの大規模改修（事務組合への負担金</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百万円）、簡易水道事業会計補助金の増加によるものです。</a:t>
          </a:r>
        </a:p>
        <a:p>
          <a:r>
            <a:rPr kumimoji="1" lang="ja-JP" altLang="en-US" sz="1100">
              <a:latin typeface="ＭＳ Ｐゴシック" panose="020B0600070205080204" pitchFamily="50" charset="-128"/>
              <a:ea typeface="ＭＳ Ｐゴシック" panose="020B0600070205080204" pitchFamily="50" charset="-128"/>
            </a:rPr>
            <a:t>土木費・・・新規改良路線が多いことや、平成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年度からの繰越事業が多数あったためコストが高い状態が続いています。令和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年度は衣掛団地</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号棟の整備、令和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年度には県営住宅購入や古城団地改修が控えており、さらにコストは高くなる見込みです。</a:t>
          </a:r>
        </a:p>
        <a:p>
          <a:r>
            <a:rPr kumimoji="1" lang="ja-JP" altLang="en-US" sz="1100">
              <a:latin typeface="ＭＳ Ｐゴシック" panose="020B0600070205080204" pitchFamily="50" charset="-128"/>
              <a:ea typeface="ＭＳ Ｐゴシック" panose="020B0600070205080204" pitchFamily="50" charset="-128"/>
            </a:rPr>
            <a:t>公債費・・・平成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年度まではこれまでの繰上償還の効果で値は改善されてきました。令和元年度は平成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年度に行った繰上償還の効果で減少しましたが、基本的にはカントリーエレベーターや光ケーブル等の大規模建設事業の元金償還が始まっていくため増加傾向が続くとみています。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●財政調整基金残高・・・基金残高の増減はありません。前年度と比較して標準財政規模が</a:t>
          </a:r>
          <a:r>
            <a:rPr kumimoji="1" lang="en-US" altLang="ja-JP" sz="1100">
              <a:latin typeface="ＭＳ ゴシック" pitchFamily="49" charset="-128"/>
              <a:ea typeface="ＭＳ ゴシック" pitchFamily="49" charset="-128"/>
            </a:rPr>
            <a:t>17.9</a:t>
          </a:r>
          <a:r>
            <a:rPr kumimoji="1" lang="ja-JP" altLang="en-US" sz="1100">
              <a:latin typeface="ＭＳ ゴシック" pitchFamily="49" charset="-128"/>
              <a:ea typeface="ＭＳ ゴシック" pitchFamily="49" charset="-128"/>
            </a:rPr>
            <a:t>百万円増加（標準税収入額等＋</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百万円、普通交付税＋</a:t>
          </a:r>
          <a:r>
            <a:rPr kumimoji="1" lang="en-US" altLang="ja-JP" sz="1100">
              <a:latin typeface="ＭＳ ゴシック" pitchFamily="49" charset="-128"/>
              <a:ea typeface="ＭＳ ゴシック" pitchFamily="49" charset="-128"/>
            </a:rPr>
            <a:t>53.5</a:t>
          </a:r>
          <a:r>
            <a:rPr kumimoji="1" lang="ja-JP" altLang="en-US" sz="1100">
              <a:latin typeface="ＭＳ ゴシック" pitchFamily="49" charset="-128"/>
              <a:ea typeface="ＭＳ ゴシック" pitchFamily="49" charset="-128"/>
            </a:rPr>
            <a:t>百万円、臨時財政対策債発行可能額△</a:t>
          </a:r>
          <a:r>
            <a:rPr kumimoji="1" lang="en-US" altLang="ja-JP" sz="1100">
              <a:latin typeface="ＭＳ ゴシック" pitchFamily="49" charset="-128"/>
              <a:ea typeface="ＭＳ ゴシック" pitchFamily="49" charset="-128"/>
            </a:rPr>
            <a:t>39.6</a:t>
          </a:r>
          <a:r>
            <a:rPr kumimoji="1" lang="ja-JP" altLang="en-US" sz="1100">
              <a:latin typeface="ＭＳ ゴシック" pitchFamily="49" charset="-128"/>
              <a:ea typeface="ＭＳ ゴシック" pitchFamily="49" charset="-128"/>
            </a:rPr>
            <a:t>百万円）したことからわずかに低下しています。</a:t>
          </a:r>
        </a:p>
        <a:p>
          <a:r>
            <a:rPr kumimoji="1" lang="ja-JP" altLang="en-US" sz="1100">
              <a:latin typeface="ＭＳ ゴシック" pitchFamily="49" charset="-128"/>
              <a:ea typeface="ＭＳ ゴシック" pitchFamily="49" charset="-128"/>
            </a:rPr>
            <a:t>●実質収支額・・・前年度と比較して実質収支額が</a:t>
          </a:r>
          <a:r>
            <a:rPr kumimoji="1" lang="en-US" altLang="ja-JP" sz="1100">
              <a:latin typeface="ＭＳ ゴシック" pitchFamily="49" charset="-128"/>
              <a:ea typeface="ＭＳ ゴシック" pitchFamily="49" charset="-128"/>
            </a:rPr>
            <a:t>12.2</a:t>
          </a:r>
          <a:r>
            <a:rPr kumimoji="1" lang="ja-JP" altLang="en-US" sz="1100">
              <a:latin typeface="ＭＳ ゴシック" pitchFamily="49" charset="-128"/>
              <a:ea typeface="ＭＳ ゴシック" pitchFamily="49" charset="-128"/>
            </a:rPr>
            <a:t>百万円減少、標準財政規模が</a:t>
          </a:r>
          <a:r>
            <a:rPr kumimoji="1" lang="en-US" altLang="ja-JP" sz="1100">
              <a:latin typeface="ＭＳ ゴシック" pitchFamily="49" charset="-128"/>
              <a:ea typeface="ＭＳ ゴシック" pitchFamily="49" charset="-128"/>
            </a:rPr>
            <a:t>17.9</a:t>
          </a:r>
          <a:r>
            <a:rPr kumimoji="1" lang="ja-JP" altLang="en-US" sz="1100">
              <a:latin typeface="ＭＳ ゴシック" pitchFamily="49" charset="-128"/>
              <a:ea typeface="ＭＳ ゴシック" pitchFamily="49" charset="-128"/>
            </a:rPr>
            <a:t>百万円増加したことなどから低下しています。</a:t>
          </a:r>
        </a:p>
        <a:p>
          <a:r>
            <a:rPr kumimoji="1" lang="ja-JP" altLang="en-US" sz="1100">
              <a:latin typeface="ＭＳ ゴシック" pitchFamily="49" charset="-128"/>
              <a:ea typeface="ＭＳ ゴシック" pitchFamily="49" charset="-128"/>
            </a:rPr>
            <a:t>●実質単年度収支・・・前年度と比較して単年度収支が</a:t>
          </a:r>
          <a:r>
            <a:rPr kumimoji="1" lang="en-US" altLang="ja-JP" sz="1100">
              <a:latin typeface="ＭＳ ゴシック" pitchFamily="49" charset="-128"/>
              <a:ea typeface="ＭＳ ゴシック" pitchFamily="49" charset="-128"/>
            </a:rPr>
            <a:t>0.5</a:t>
          </a:r>
          <a:r>
            <a:rPr kumimoji="1" lang="ja-JP" altLang="en-US" sz="1100">
              <a:latin typeface="ＭＳ ゴシック" pitchFamily="49" charset="-128"/>
              <a:ea typeface="ＭＳ ゴシック" pitchFamily="49" charset="-128"/>
            </a:rPr>
            <a:t>百万円の微減となったほか、繰上償還額も</a:t>
          </a:r>
          <a:r>
            <a:rPr kumimoji="1" lang="en-US" altLang="ja-JP" sz="1100">
              <a:latin typeface="ＭＳ ゴシック" pitchFamily="49" charset="-128"/>
              <a:ea typeface="ＭＳ ゴシック" pitchFamily="49" charset="-128"/>
            </a:rPr>
            <a:t>19.3</a:t>
          </a:r>
          <a:r>
            <a:rPr kumimoji="1" lang="ja-JP" altLang="en-US" sz="1100">
              <a:latin typeface="ＭＳ ゴシック" pitchFamily="49" charset="-128"/>
              <a:ea typeface="ＭＳ ゴシック" pitchFamily="49" charset="-128"/>
            </a:rPr>
            <a:t>百万円減少したため実質単年度収支は</a:t>
          </a:r>
          <a:r>
            <a:rPr kumimoji="1" lang="en-US" altLang="ja-JP" sz="1100">
              <a:latin typeface="ＭＳ ゴシック" pitchFamily="49" charset="-128"/>
              <a:ea typeface="ＭＳ ゴシック" pitchFamily="49" charset="-128"/>
            </a:rPr>
            <a:t>19.8</a:t>
          </a:r>
          <a:r>
            <a:rPr kumimoji="1" lang="ja-JP" altLang="en-US" sz="1100">
              <a:latin typeface="ＭＳ ゴシック" pitchFamily="49" charset="-128"/>
              <a:ea typeface="ＭＳ ゴシック" pitchFamily="49" charset="-128"/>
            </a:rPr>
            <a:t>百万円減少しました。そのため比率は上昇しています。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いずれの会計も黒字決算となっています。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一般会計では、平成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年度までは、町債の繰上償還を実施しても財政調整基金と減債基金を取り崩さない財政運営ができるなど収支改善が進んでいましたが、平成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年度は収支不足から減債基金</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千万円を取り崩して決算しました。令和元年度は繰越事業において余剰財源が生まれたため、両基金を取り崩すことなく決算できています。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また、町の歳入の約半分を占める普通交付税の町合併に伴う加算措置が、令和元年度で終了しました。国の法律改正等もあり普通交付税額は想定よりも減っていませんが、令和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年国勢調査の影響を受ける令和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年度の普通交付税の算定以降、厳しい状況となる可能性があります。今後はさらなる経費の削減等を行い、健全な行財政運営を維持する必要があります。</a:t>
          </a:r>
        </a:p>
        <a:p>
          <a:r>
            <a:rPr kumimoji="1" lang="ja-JP" altLang="en-US" sz="1200">
              <a:latin typeface="ＭＳ ゴシック" pitchFamily="49" charset="-128"/>
              <a:ea typeface="ＭＳ ゴシック" pitchFamily="49" charset="-128"/>
            </a:rPr>
            <a:t>　簡易水道事業会計と下水道事業会計は、令和元年度から法適用公営企業会計に移行したため、平成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年度以前の数値はその他会計に含んでいます。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国民健康保険事業特別会計の平成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年度にかけての比率の上昇は、平成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年度に県から交付された療養給付費負担金交付金の超過交付分を、平成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年度に精算還付する必要があり、その財源とするため翌年度繰越額を</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百万円）となるよう調整したため比率が大きくなっています。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8518347</v>
      </c>
      <c r="BO4" s="431"/>
      <c r="BP4" s="431"/>
      <c r="BQ4" s="431"/>
      <c r="BR4" s="431"/>
      <c r="BS4" s="431"/>
      <c r="BT4" s="431"/>
      <c r="BU4" s="432"/>
      <c r="BV4" s="430">
        <v>8043940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1.8</v>
      </c>
      <c r="CU4" s="437"/>
      <c r="CV4" s="437"/>
      <c r="CW4" s="437"/>
      <c r="CX4" s="437"/>
      <c r="CY4" s="437"/>
      <c r="CZ4" s="437"/>
      <c r="DA4" s="438"/>
      <c r="DB4" s="436">
        <v>2.1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8389336</v>
      </c>
      <c r="BO5" s="468"/>
      <c r="BP5" s="468"/>
      <c r="BQ5" s="468"/>
      <c r="BR5" s="468"/>
      <c r="BS5" s="468"/>
      <c r="BT5" s="468"/>
      <c r="BU5" s="469"/>
      <c r="BV5" s="467">
        <v>7907983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95.2</v>
      </c>
      <c r="CU5" s="465"/>
      <c r="CV5" s="465"/>
      <c r="CW5" s="465"/>
      <c r="CX5" s="465"/>
      <c r="CY5" s="465"/>
      <c r="CZ5" s="465"/>
      <c r="DA5" s="466"/>
      <c r="DB5" s="464">
        <v>94.7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129011</v>
      </c>
      <c r="BO6" s="468"/>
      <c r="BP6" s="468"/>
      <c r="BQ6" s="468"/>
      <c r="BR6" s="468"/>
      <c r="BS6" s="468"/>
      <c r="BT6" s="468"/>
      <c r="BU6" s="469"/>
      <c r="BV6" s="467">
        <v>135957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97.8</v>
      </c>
      <c r="CU6" s="505"/>
      <c r="CV6" s="505"/>
      <c r="CW6" s="505"/>
      <c r="CX6" s="505"/>
      <c r="CY6" s="505"/>
      <c r="CZ6" s="505"/>
      <c r="DA6" s="506"/>
      <c r="DB6" s="504">
        <v>98.2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54441</v>
      </c>
      <c r="BO7" s="468"/>
      <c r="BP7" s="468"/>
      <c r="BQ7" s="468"/>
      <c r="BR7" s="468"/>
      <c r="BS7" s="468"/>
      <c r="BT7" s="468"/>
      <c r="BU7" s="469"/>
      <c r="BV7" s="467">
        <v>49202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4115056</v>
      </c>
      <c r="CU7" s="468"/>
      <c r="CV7" s="468"/>
      <c r="CW7" s="468"/>
      <c r="CX7" s="468"/>
      <c r="CY7" s="468"/>
      <c r="CZ7" s="468"/>
      <c r="DA7" s="469"/>
      <c r="DB7" s="467">
        <v>4097191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74570</v>
      </c>
      <c r="BO8" s="468"/>
      <c r="BP8" s="468"/>
      <c r="BQ8" s="468"/>
      <c r="BR8" s="468"/>
      <c r="BS8" s="468"/>
      <c r="BT8" s="468"/>
      <c r="BU8" s="469"/>
      <c r="BV8" s="467">
        <v>86755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0.14000000000000001</v>
      </c>
      <c r="CU8" s="508"/>
      <c r="CV8" s="508"/>
      <c r="CW8" s="508"/>
      <c r="CX8" s="508"/>
      <c r="CY8" s="508"/>
      <c r="CZ8" s="508"/>
      <c r="DA8" s="509"/>
      <c r="DB8" s="507">
        <v>0.14000000000000001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5031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-12185</v>
      </c>
      <c r="BO9" s="468"/>
      <c r="BP9" s="468"/>
      <c r="BQ9" s="468"/>
      <c r="BR9" s="468"/>
      <c r="BS9" s="468"/>
      <c r="BT9" s="468"/>
      <c r="BU9" s="469"/>
      <c r="BV9" s="467">
        <v>-12681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23.9</v>
      </c>
      <c r="CU9" s="465"/>
      <c r="CV9" s="465"/>
      <c r="CW9" s="465"/>
      <c r="CX9" s="465"/>
      <c r="CY9" s="465"/>
      <c r="CZ9" s="465"/>
      <c r="DA9" s="466"/>
      <c r="DB9" s="464">
        <v>24.6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5534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167603</v>
      </c>
      <c r="BO11" s="468"/>
      <c r="BP11" s="468"/>
      <c r="BQ11" s="468"/>
      <c r="BR11" s="468"/>
      <c r="BS11" s="468"/>
      <c r="BT11" s="468"/>
      <c r="BU11" s="469"/>
      <c r="BV11" s="467">
        <v>148298</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4800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4760</v>
      </c>
      <c r="S13" s="552"/>
      <c r="T13" s="552"/>
      <c r="U13" s="552"/>
      <c r="V13" s="553"/>
      <c r="W13" s="483" t="s">
        <v>140</v>
      </c>
      <c r="X13" s="484"/>
      <c r="Y13" s="484"/>
      <c r="Z13" s="484"/>
      <c r="AA13" s="484"/>
      <c r="AB13" s="474"/>
      <c r="AC13" s="518">
        <v>621</v>
      </c>
      <c r="AD13" s="519"/>
      <c r="AE13" s="519"/>
      <c r="AF13" s="519"/>
      <c r="AG13" s="561"/>
      <c r="AH13" s="518">
        <v>588</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155418</v>
      </c>
      <c r="BO13" s="468"/>
      <c r="BP13" s="468"/>
      <c r="BQ13" s="468"/>
      <c r="BR13" s="468"/>
      <c r="BS13" s="468"/>
      <c r="BT13" s="468"/>
      <c r="BU13" s="469"/>
      <c r="BV13" s="467">
        <v>135617</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11.3</v>
      </c>
      <c r="CU13" s="465"/>
      <c r="CV13" s="465"/>
      <c r="CW13" s="465"/>
      <c r="CX13" s="465"/>
      <c r="CY13" s="465"/>
      <c r="CZ13" s="465"/>
      <c r="DA13" s="466"/>
      <c r="DB13" s="464">
        <v>10.8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4898</v>
      </c>
      <c r="S14" s="552"/>
      <c r="T14" s="552"/>
      <c r="U14" s="552"/>
      <c r="V14" s="553"/>
      <c r="W14" s="457"/>
      <c r="X14" s="458"/>
      <c r="Y14" s="458"/>
      <c r="Z14" s="458"/>
      <c r="AA14" s="458"/>
      <c r="AB14" s="447"/>
      <c r="AC14" s="554">
        <v>23.4</v>
      </c>
      <c r="AD14" s="555"/>
      <c r="AE14" s="555"/>
      <c r="AF14" s="555"/>
      <c r="AG14" s="556"/>
      <c r="AH14" s="554">
        <v>21.3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54.9</v>
      </c>
      <c r="CU14" s="566"/>
      <c r="CV14" s="566"/>
      <c r="CW14" s="566"/>
      <c r="CX14" s="566"/>
      <c r="CY14" s="566"/>
      <c r="CZ14" s="566"/>
      <c r="DA14" s="567"/>
      <c r="DB14" s="565">
        <v>48.3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4861</v>
      </c>
      <c r="S15" s="552"/>
      <c r="T15" s="552"/>
      <c r="U15" s="552"/>
      <c r="V15" s="553"/>
      <c r="W15" s="483" t="s">
        <v>147</v>
      </c>
      <c r="X15" s="484"/>
      <c r="Y15" s="484"/>
      <c r="Z15" s="484"/>
      <c r="AA15" s="484"/>
      <c r="AB15" s="474"/>
      <c r="AC15" s="518">
        <v>521</v>
      </c>
      <c r="AD15" s="519"/>
      <c r="AE15" s="519"/>
      <c r="AF15" s="519"/>
      <c r="AG15" s="561"/>
      <c r="AH15" s="518">
        <v>588</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522326</v>
      </c>
      <c r="BO15" s="431"/>
      <c r="BP15" s="431"/>
      <c r="BQ15" s="431"/>
      <c r="BR15" s="431"/>
      <c r="BS15" s="431"/>
      <c r="BT15" s="431"/>
      <c r="BU15" s="432"/>
      <c r="BV15" s="430">
        <v>517130</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19.7</v>
      </c>
      <c r="AD16" s="555"/>
      <c r="AE16" s="555"/>
      <c r="AF16" s="555"/>
      <c r="AG16" s="556"/>
      <c r="AH16" s="554">
        <v>21.3</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3877465</v>
      </c>
      <c r="BO16" s="468"/>
      <c r="BP16" s="468"/>
      <c r="BQ16" s="468"/>
      <c r="BR16" s="468"/>
      <c r="BS16" s="468"/>
      <c r="BT16" s="468"/>
      <c r="BU16" s="469"/>
      <c r="BV16" s="467">
        <v>3789008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1507</v>
      </c>
      <c r="AD17" s="519"/>
      <c r="AE17" s="519"/>
      <c r="AF17" s="519"/>
      <c r="AG17" s="561"/>
      <c r="AH17" s="518">
        <v>1584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642430</v>
      </c>
      <c r="BO17" s="468"/>
      <c r="BP17" s="468"/>
      <c r="BQ17" s="468"/>
      <c r="BR17" s="468"/>
      <c r="BS17" s="468"/>
      <c r="BT17" s="468"/>
      <c r="BU17" s="469"/>
      <c r="BV17" s="467">
        <v>638447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242.88</v>
      </c>
      <c r="M18" s="583"/>
      <c r="N18" s="583"/>
      <c r="O18" s="583"/>
      <c r="P18" s="583"/>
      <c r="Q18" s="583"/>
      <c r="R18" s="584"/>
      <c r="S18" s="584"/>
      <c r="T18" s="584"/>
      <c r="U18" s="584"/>
      <c r="V18" s="585"/>
      <c r="W18" s="485"/>
      <c r="X18" s="486"/>
      <c r="Y18" s="486"/>
      <c r="Z18" s="486"/>
      <c r="AA18" s="486"/>
      <c r="AB18" s="477"/>
      <c r="AC18" s="586">
        <v>56.9</v>
      </c>
      <c r="AD18" s="587"/>
      <c r="AE18" s="587"/>
      <c r="AF18" s="587"/>
      <c r="AG18" s="588"/>
      <c r="AH18" s="586">
        <v>57.4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3986964</v>
      </c>
      <c r="BO18" s="468"/>
      <c r="BP18" s="468"/>
      <c r="BQ18" s="468"/>
      <c r="BR18" s="468"/>
      <c r="BS18" s="468"/>
      <c r="BT18" s="468"/>
      <c r="BU18" s="469"/>
      <c r="BV18" s="467">
        <v>3943551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4847403</v>
      </c>
      <c r="BO19" s="468"/>
      <c r="BP19" s="468"/>
      <c r="BQ19" s="468"/>
      <c r="BR19" s="468"/>
      <c r="BS19" s="468"/>
      <c r="BT19" s="468"/>
      <c r="BU19" s="469"/>
      <c r="BV19" s="467">
        <v>4940585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1842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10544572</v>
      </c>
      <c r="BO23" s="468"/>
      <c r="BP23" s="468"/>
      <c r="BQ23" s="468"/>
      <c r="BR23" s="468"/>
      <c r="BS23" s="468"/>
      <c r="BT23" s="468"/>
      <c r="BU23" s="469"/>
      <c r="BV23" s="467">
        <v>9924801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7300</v>
      </c>
      <c r="R24" s="519"/>
      <c r="S24" s="519"/>
      <c r="T24" s="519"/>
      <c r="U24" s="519"/>
      <c r="V24" s="561"/>
      <c r="W24" s="620"/>
      <c r="X24" s="608"/>
      <c r="Y24" s="609"/>
      <c r="Z24" s="517" t="s">
        <v>171</v>
      </c>
      <c r="AA24" s="497"/>
      <c r="AB24" s="497"/>
      <c r="AC24" s="497"/>
      <c r="AD24" s="497"/>
      <c r="AE24" s="497"/>
      <c r="AF24" s="497"/>
      <c r="AG24" s="498"/>
      <c r="AH24" s="518">
        <v>91</v>
      </c>
      <c r="AI24" s="519"/>
      <c r="AJ24" s="519"/>
      <c r="AK24" s="519"/>
      <c r="AL24" s="561"/>
      <c r="AM24" s="518">
        <v>281190</v>
      </c>
      <c r="AN24" s="519"/>
      <c r="AO24" s="519"/>
      <c r="AP24" s="519"/>
      <c r="AQ24" s="519"/>
      <c r="AR24" s="561"/>
      <c r="AS24" s="518">
        <v>3090</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8084058</v>
      </c>
      <c r="BO24" s="468"/>
      <c r="BP24" s="468"/>
      <c r="BQ24" s="468"/>
      <c r="BR24" s="468"/>
      <c r="BS24" s="468"/>
      <c r="BT24" s="468"/>
      <c r="BU24" s="469"/>
      <c r="BV24" s="467">
        <v>7366191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6200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150789</v>
      </c>
      <c r="BO25" s="431"/>
      <c r="BP25" s="431"/>
      <c r="BQ25" s="431"/>
      <c r="BR25" s="431"/>
      <c r="BS25" s="431"/>
      <c r="BT25" s="431"/>
      <c r="BU25" s="432"/>
      <c r="BV25" s="430">
        <v>127600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5600</v>
      </c>
      <c r="R26" s="519"/>
      <c r="S26" s="519"/>
      <c r="T26" s="519"/>
      <c r="U26" s="519"/>
      <c r="V26" s="561"/>
      <c r="W26" s="620"/>
      <c r="X26" s="608"/>
      <c r="Y26" s="609"/>
      <c r="Z26" s="517" t="s">
        <v>177</v>
      </c>
      <c r="AA26" s="630"/>
      <c r="AB26" s="630"/>
      <c r="AC26" s="630"/>
      <c r="AD26" s="630"/>
      <c r="AE26" s="630"/>
      <c r="AF26" s="630"/>
      <c r="AG26" s="631"/>
      <c r="AH26" s="518">
        <v>4</v>
      </c>
      <c r="AI26" s="519"/>
      <c r="AJ26" s="519"/>
      <c r="AK26" s="519"/>
      <c r="AL26" s="561"/>
      <c r="AM26" s="518">
        <v>12608</v>
      </c>
      <c r="AN26" s="519"/>
      <c r="AO26" s="519"/>
      <c r="AP26" s="519"/>
      <c r="AQ26" s="519"/>
      <c r="AR26" s="561"/>
      <c r="AS26" s="518">
        <v>3152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2980</v>
      </c>
      <c r="R27" s="519"/>
      <c r="S27" s="519"/>
      <c r="T27" s="519"/>
      <c r="U27" s="519"/>
      <c r="V27" s="561"/>
      <c r="W27" s="620"/>
      <c r="X27" s="608"/>
      <c r="Y27" s="609"/>
      <c r="Z27" s="517" t="s">
        <v>180</v>
      </c>
      <c r="AA27" s="497"/>
      <c r="AB27" s="497"/>
      <c r="AC27" s="497"/>
      <c r="AD27" s="497"/>
      <c r="AE27" s="497"/>
      <c r="AF27" s="497"/>
      <c r="AG27" s="498"/>
      <c r="AH27" s="518">
        <v>1</v>
      </c>
      <c r="AI27" s="519"/>
      <c r="AJ27" s="519"/>
      <c r="AK27" s="519"/>
      <c r="AL27" s="561"/>
      <c r="AM27" s="518" t="s">
        <v>181</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116092</v>
      </c>
      <c r="BO27" s="644"/>
      <c r="BP27" s="644"/>
      <c r="BQ27" s="644"/>
      <c r="BR27" s="644"/>
      <c r="BS27" s="644"/>
      <c r="BT27" s="644"/>
      <c r="BU27" s="645"/>
      <c r="BV27" s="643">
        <v>116092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2460</v>
      </c>
      <c r="R28" s="519"/>
      <c r="S28" s="519"/>
      <c r="T28" s="519"/>
      <c r="U28" s="519"/>
      <c r="V28" s="561"/>
      <c r="W28" s="620"/>
      <c r="X28" s="608"/>
      <c r="Y28" s="609"/>
      <c r="Z28" s="517" t="s">
        <v>184</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620121</v>
      </c>
      <c r="BO28" s="431"/>
      <c r="BP28" s="431"/>
      <c r="BQ28" s="431"/>
      <c r="BR28" s="431"/>
      <c r="BS28" s="431"/>
      <c r="BT28" s="431"/>
      <c r="BU28" s="432"/>
      <c r="BV28" s="430">
        <v>620121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8</v>
      </c>
      <c r="M29" s="519"/>
      <c r="N29" s="519"/>
      <c r="O29" s="519"/>
      <c r="P29" s="561"/>
      <c r="Q29" s="518">
        <v>2050</v>
      </c>
      <c r="R29" s="519"/>
      <c r="S29" s="519"/>
      <c r="T29" s="519"/>
      <c r="U29" s="519"/>
      <c r="V29" s="561"/>
      <c r="W29" s="621"/>
      <c r="X29" s="622"/>
      <c r="Y29" s="623"/>
      <c r="Z29" s="517" t="s">
        <v>187</v>
      </c>
      <c r="AA29" s="497"/>
      <c r="AB29" s="497"/>
      <c r="AC29" s="497"/>
      <c r="AD29" s="497"/>
      <c r="AE29" s="497"/>
      <c r="AF29" s="497"/>
      <c r="AG29" s="498"/>
      <c r="AH29" s="518">
        <v>92</v>
      </c>
      <c r="AI29" s="519"/>
      <c r="AJ29" s="519"/>
      <c r="AK29" s="519"/>
      <c r="AL29" s="561"/>
      <c r="AM29" s="518">
        <v>285138</v>
      </c>
      <c r="AN29" s="519"/>
      <c r="AO29" s="519"/>
      <c r="AP29" s="519"/>
      <c r="AQ29" s="519"/>
      <c r="AR29" s="561"/>
      <c r="AS29" s="518">
        <v>3099</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953229</v>
      </c>
      <c r="BO29" s="468"/>
      <c r="BP29" s="468"/>
      <c r="BQ29" s="468"/>
      <c r="BR29" s="468"/>
      <c r="BS29" s="468"/>
      <c r="BT29" s="468"/>
      <c r="BU29" s="469"/>
      <c r="BV29" s="467">
        <v>950362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1724673</v>
      </c>
      <c r="BO30" s="644"/>
      <c r="BP30" s="644"/>
      <c r="BQ30" s="644"/>
      <c r="BR30" s="644"/>
      <c r="BS30" s="644"/>
      <c r="BT30" s="644"/>
      <c r="BU30" s="645"/>
      <c r="BV30" s="643">
        <v>1744311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飯南病院事業会計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雲南市・飯南町事務組合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簡易水道事業会計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島根県市町村総合事務組合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介護保険サービス事業特別会計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雲南広域連合（普）</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雲南広域連合（介護）</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雲南広域連合（公共下水）</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島根県後期高齢者医療広域連合（普）</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島根県後期高齢者医療広域連合（後期高齢）</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YnsGIgnN2jgnLO8LR4J6UGeaAVtTphPesJTT1XOQRo1RnLbXOXRZ4q/jB7A7l1kBDMFAHb5CYlCiXVJQ/wqMQ==" saltValue="WX6tKZZSgB35ztQnmd+u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563</v>
      </c>
      <c r="D34" s="1248"/>
      <c r="E34" s="1249"/>
      <c r="F34" s="32">
        <v>6.96</v>
      </c>
      <c r="G34" s="33">
        <v>8.64</v>
      </c>
      <c r="H34" s="33">
        <v>8.73</v>
      </c>
      <c r="I34" s="33">
        <v>9.5500000000000007</v>
      </c>
      <c r="J34" s="34">
        <v>9.81</v>
      </c>
      <c r="K34" s="22"/>
      <c r="L34" s="22"/>
      <c r="M34" s="22"/>
      <c r="N34" s="22"/>
      <c r="O34" s="22"/>
      <c r="P34" s="22"/>
    </row>
    <row r="35" spans="1:16" ht="39" customHeight="1" x14ac:dyDescent="0.15">
      <c r="A35" s="22"/>
      <c r="B35" s="35"/>
      <c r="C35" s="1242" t="s">
        <v>564</v>
      </c>
      <c r="D35" s="1243"/>
      <c r="E35" s="1244"/>
      <c r="F35" s="36">
        <v>2.77</v>
      </c>
      <c r="G35" s="37">
        <v>1.93</v>
      </c>
      <c r="H35" s="37">
        <v>2.4300000000000002</v>
      </c>
      <c r="I35" s="37">
        <v>2.11</v>
      </c>
      <c r="J35" s="38">
        <v>1.81</v>
      </c>
      <c r="K35" s="22"/>
      <c r="L35" s="22"/>
      <c r="M35" s="22"/>
      <c r="N35" s="22"/>
      <c r="O35" s="22"/>
      <c r="P35" s="22"/>
    </row>
    <row r="36" spans="1:16" ht="39" customHeight="1" x14ac:dyDescent="0.15">
      <c r="A36" s="22"/>
      <c r="B36" s="35"/>
      <c r="C36" s="1242" t="s">
        <v>565</v>
      </c>
      <c r="D36" s="1243"/>
      <c r="E36" s="1244"/>
      <c r="F36" s="36" t="s">
        <v>517</v>
      </c>
      <c r="G36" s="37" t="s">
        <v>517</v>
      </c>
      <c r="H36" s="37" t="s">
        <v>517</v>
      </c>
      <c r="I36" s="37" t="s">
        <v>517</v>
      </c>
      <c r="J36" s="38">
        <v>0.83</v>
      </c>
      <c r="K36" s="22"/>
      <c r="L36" s="22"/>
      <c r="M36" s="22"/>
      <c r="N36" s="22"/>
      <c r="O36" s="22"/>
      <c r="P36" s="22"/>
    </row>
    <row r="37" spans="1:16" ht="39" customHeight="1" x14ac:dyDescent="0.15">
      <c r="A37" s="22"/>
      <c r="B37" s="35"/>
      <c r="C37" s="1242" t="s">
        <v>566</v>
      </c>
      <c r="D37" s="1243"/>
      <c r="E37" s="1244"/>
      <c r="F37" s="36" t="s">
        <v>517</v>
      </c>
      <c r="G37" s="37" t="s">
        <v>517</v>
      </c>
      <c r="H37" s="37" t="s">
        <v>517</v>
      </c>
      <c r="I37" s="37" t="s">
        <v>517</v>
      </c>
      <c r="J37" s="38">
        <v>0.48</v>
      </c>
      <c r="K37" s="22"/>
      <c r="L37" s="22"/>
      <c r="M37" s="22"/>
      <c r="N37" s="22"/>
      <c r="O37" s="22"/>
      <c r="P37" s="22"/>
    </row>
    <row r="38" spans="1:16" ht="39" customHeight="1" x14ac:dyDescent="0.15">
      <c r="A38" s="22"/>
      <c r="B38" s="35"/>
      <c r="C38" s="1242" t="s">
        <v>567</v>
      </c>
      <c r="D38" s="1243"/>
      <c r="E38" s="1244"/>
      <c r="F38" s="36">
        <v>0</v>
      </c>
      <c r="G38" s="37">
        <v>0.01</v>
      </c>
      <c r="H38" s="37">
        <v>0.63</v>
      </c>
      <c r="I38" s="37">
        <v>7.0000000000000007E-2</v>
      </c>
      <c r="J38" s="38">
        <v>0.11</v>
      </c>
      <c r="K38" s="22"/>
      <c r="L38" s="22"/>
      <c r="M38" s="22"/>
      <c r="N38" s="22"/>
      <c r="O38" s="22"/>
      <c r="P38" s="22"/>
    </row>
    <row r="39" spans="1:16" ht="39" customHeight="1" x14ac:dyDescent="0.15">
      <c r="A39" s="22"/>
      <c r="B39" s="35"/>
      <c r="C39" s="1242" t="s">
        <v>568</v>
      </c>
      <c r="D39" s="1243"/>
      <c r="E39" s="1244"/>
      <c r="F39" s="36">
        <v>0.02</v>
      </c>
      <c r="G39" s="37">
        <v>0.1</v>
      </c>
      <c r="H39" s="37">
        <v>0.09</v>
      </c>
      <c r="I39" s="37">
        <v>0.08</v>
      </c>
      <c r="J39" s="38">
        <v>7.0000000000000007E-2</v>
      </c>
      <c r="K39" s="22"/>
      <c r="L39" s="22"/>
      <c r="M39" s="22"/>
      <c r="N39" s="22"/>
      <c r="O39" s="22"/>
      <c r="P39" s="22"/>
    </row>
    <row r="40" spans="1:16" ht="39" customHeight="1" x14ac:dyDescent="0.15">
      <c r="A40" s="22"/>
      <c r="B40" s="35"/>
      <c r="C40" s="1242" t="s">
        <v>569</v>
      </c>
      <c r="D40" s="1243"/>
      <c r="E40" s="1244"/>
      <c r="F40" s="36">
        <v>0.1</v>
      </c>
      <c r="G40" s="37">
        <v>0.02</v>
      </c>
      <c r="H40" s="37">
        <v>0.03</v>
      </c>
      <c r="I40" s="37">
        <v>0</v>
      </c>
      <c r="J40" s="38">
        <v>0.01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571</v>
      </c>
      <c r="D43" s="1246"/>
      <c r="E43" s="1247"/>
      <c r="F43" s="41">
        <v>0.27</v>
      </c>
      <c r="G43" s="42">
        <v>0.25</v>
      </c>
      <c r="H43" s="42">
        <v>0.08</v>
      </c>
      <c r="I43" s="42">
        <v>2.48</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oeq/hpW2ku44ECTpTI7rQy0A6xYzV4ozOb+sZ68P3eZa+sPSaPoB4Rp8NzBQBj2roh4uUKqAU7PV2e99+UV1w==" saltValue="5fRIiKn6OQdH3tJQoluB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1098</v>
      </c>
      <c r="L45" s="60">
        <v>1082</v>
      </c>
      <c r="M45" s="60">
        <v>1059</v>
      </c>
      <c r="N45" s="60">
        <v>1114</v>
      </c>
      <c r="O45" s="61">
        <v>1034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15">
      <c r="A48" s="48"/>
      <c r="B48" s="1252"/>
      <c r="C48" s="1253"/>
      <c r="D48" s="62"/>
      <c r="E48" s="1258" t="s">
        <v>15</v>
      </c>
      <c r="F48" s="1258"/>
      <c r="G48" s="1258"/>
      <c r="H48" s="1258"/>
      <c r="I48" s="1258"/>
      <c r="J48" s="1259"/>
      <c r="K48" s="63">
        <v>321</v>
      </c>
      <c r="L48" s="64">
        <v>308</v>
      </c>
      <c r="M48" s="64">
        <v>337</v>
      </c>
      <c r="N48" s="64">
        <v>376</v>
      </c>
      <c r="O48" s="65">
        <v>351</v>
      </c>
      <c r="P48" s="48"/>
      <c r="Q48" s="48"/>
      <c r="R48" s="48"/>
      <c r="S48" s="48"/>
      <c r="T48" s="48"/>
      <c r="U48" s="48"/>
    </row>
    <row r="49" spans="1:21" ht="30.75" customHeight="1" x14ac:dyDescent="0.15">
      <c r="A49" s="48"/>
      <c r="B49" s="1252"/>
      <c r="C49" s="1253"/>
      <c r="D49" s="62"/>
      <c r="E49" s="1258" t="s">
        <v>16</v>
      </c>
      <c r="F49" s="1258"/>
      <c r="G49" s="1258"/>
      <c r="H49" s="1258"/>
      <c r="I49" s="1258"/>
      <c r="J49" s="1259"/>
      <c r="K49" s="63">
        <v>48</v>
      </c>
      <c r="L49" s="64">
        <v>40</v>
      </c>
      <c r="M49" s="64">
        <v>35</v>
      </c>
      <c r="N49" s="64">
        <v>18</v>
      </c>
      <c r="O49" s="65">
        <v>12</v>
      </c>
      <c r="P49" s="48"/>
      <c r="Q49" s="48"/>
      <c r="R49" s="48"/>
      <c r="S49" s="48"/>
      <c r="T49" s="48"/>
      <c r="U49" s="48"/>
    </row>
    <row r="50" spans="1:21" ht="30.75" customHeight="1" x14ac:dyDescent="0.15">
      <c r="A50" s="48"/>
      <c r="B50" s="1252"/>
      <c r="C50" s="1253"/>
      <c r="D50" s="62"/>
      <c r="E50" s="1258" t="s">
        <v>17</v>
      </c>
      <c r="F50" s="1258"/>
      <c r="G50" s="1258"/>
      <c r="H50" s="1258"/>
      <c r="I50" s="1258"/>
      <c r="J50" s="1259"/>
      <c r="K50" s="63">
        <v>25</v>
      </c>
      <c r="L50" s="64">
        <v>20</v>
      </c>
      <c r="M50" s="64">
        <v>8</v>
      </c>
      <c r="N50" s="64">
        <v>7</v>
      </c>
      <c r="O50" s="65">
        <v>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517</v>
      </c>
      <c r="L51" s="64" t="s">
        <v>517</v>
      </c>
      <c r="M51" s="64" t="s">
        <v>517</v>
      </c>
      <c r="N51" s="64" t="s">
        <v>517</v>
      </c>
      <c r="O51" s="65" t="s">
        <v>517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1245</v>
      </c>
      <c r="L52" s="64">
        <v>1188</v>
      </c>
      <c r="M52" s="64">
        <v>1101</v>
      </c>
      <c r="N52" s="64">
        <v>1141</v>
      </c>
      <c r="O52" s="65">
        <v>1087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247</v>
      </c>
      <c r="L53" s="69">
        <v>262</v>
      </c>
      <c r="M53" s="69">
        <v>338</v>
      </c>
      <c r="N53" s="69">
        <v>374</v>
      </c>
      <c r="O53" s="70">
        <v>313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60ZxrO4rrvb/O5rWaK5UbFUq61ljp0biFZcunYRz6aPUF47uAoJtoYqyChsiLtqkAAfUMlCAf9m2qBr6zM/lg==" saltValue="/4xIZDqEr8jHt6RzQ2rW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6" t="s">
        <v>30</v>
      </c>
      <c r="C41" s="1277"/>
      <c r="D41" s="102"/>
      <c r="E41" s="1282" t="s">
        <v>31</v>
      </c>
      <c r="F41" s="1282"/>
      <c r="G41" s="1282"/>
      <c r="H41" s="1283"/>
      <c r="I41" s="103">
        <v>9316</v>
      </c>
      <c r="J41" s="104">
        <v>9732</v>
      </c>
      <c r="K41" s="104">
        <v>9757</v>
      </c>
      <c r="L41" s="104">
        <v>9925</v>
      </c>
      <c r="M41" s="105">
        <v>10545</v>
      </c>
    </row>
    <row r="42" spans="2:13" ht="27.75" customHeight="1" x14ac:dyDescent="0.15">
      <c r="B42" s="1278"/>
      <c r="C42" s="1279"/>
      <c r="D42" s="106"/>
      <c r="E42" s="1284" t="s">
        <v>32</v>
      </c>
      <c r="F42" s="1284"/>
      <c r="G42" s="1284"/>
      <c r="H42" s="1285"/>
      <c r="I42" s="107">
        <v>31</v>
      </c>
      <c r="J42" s="108">
        <v>16</v>
      </c>
      <c r="K42" s="108">
        <v>9</v>
      </c>
      <c r="L42" s="108">
        <v>5</v>
      </c>
      <c r="M42" s="109">
        <v>1</v>
      </c>
    </row>
    <row r="43" spans="2:13" ht="27.75" customHeight="1" x14ac:dyDescent="0.15">
      <c r="B43" s="1278"/>
      <c r="C43" s="1279"/>
      <c r="D43" s="106"/>
      <c r="E43" s="1284" t="s">
        <v>33</v>
      </c>
      <c r="F43" s="1284"/>
      <c r="G43" s="1284"/>
      <c r="H43" s="1285"/>
      <c r="I43" s="107">
        <v>4289</v>
      </c>
      <c r="J43" s="108">
        <v>4236</v>
      </c>
      <c r="K43" s="108">
        <v>4052</v>
      </c>
      <c r="L43" s="108">
        <v>3832</v>
      </c>
      <c r="M43" s="109">
        <v>3723</v>
      </c>
    </row>
    <row r="44" spans="2:13" ht="27.75" customHeight="1" x14ac:dyDescent="0.15">
      <c r="B44" s="1278"/>
      <c r="C44" s="1279"/>
      <c r="D44" s="106"/>
      <c r="E44" s="1284" t="s">
        <v>34</v>
      </c>
      <c r="F44" s="1284"/>
      <c r="G44" s="1284"/>
      <c r="H44" s="1285"/>
      <c r="I44" s="107">
        <v>169</v>
      </c>
      <c r="J44" s="108">
        <v>148</v>
      </c>
      <c r="K44" s="108">
        <v>114</v>
      </c>
      <c r="L44" s="108">
        <v>99</v>
      </c>
      <c r="M44" s="109">
        <v>92</v>
      </c>
    </row>
    <row r="45" spans="2:13" ht="27.75" customHeight="1" x14ac:dyDescent="0.15">
      <c r="B45" s="1278"/>
      <c r="C45" s="1279"/>
      <c r="D45" s="106"/>
      <c r="E45" s="1284" t="s">
        <v>35</v>
      </c>
      <c r="F45" s="1284"/>
      <c r="G45" s="1284"/>
      <c r="H45" s="1285"/>
      <c r="I45" s="107">
        <v>680</v>
      </c>
      <c r="J45" s="108">
        <v>620</v>
      </c>
      <c r="K45" s="108">
        <v>653</v>
      </c>
      <c r="L45" s="108">
        <v>638</v>
      </c>
      <c r="M45" s="109">
        <v>632</v>
      </c>
    </row>
    <row r="46" spans="2:13" ht="27.75" customHeight="1" x14ac:dyDescent="0.15">
      <c r="B46" s="1278"/>
      <c r="C46" s="1279"/>
      <c r="D46" s="110"/>
      <c r="E46" s="1284" t="s">
        <v>36</v>
      </c>
      <c r="F46" s="1284"/>
      <c r="G46" s="1284"/>
      <c r="H46" s="1285"/>
      <c r="I46" s="107" t="s">
        <v>517</v>
      </c>
      <c r="J46" s="108" t="s">
        <v>517</v>
      </c>
      <c r="K46" s="108" t="s">
        <v>517</v>
      </c>
      <c r="L46" s="108" t="s">
        <v>517</v>
      </c>
      <c r="M46" s="109" t="s">
        <v>517</v>
      </c>
    </row>
    <row r="47" spans="2:13" ht="27.75" customHeight="1" x14ac:dyDescent="0.15">
      <c r="B47" s="1278"/>
      <c r="C47" s="1279"/>
      <c r="D47" s="111"/>
      <c r="E47" s="1286" t="s">
        <v>37</v>
      </c>
      <c r="F47" s="1287"/>
      <c r="G47" s="1287"/>
      <c r="H47" s="1288"/>
      <c r="I47" s="107" t="s">
        <v>517</v>
      </c>
      <c r="J47" s="108" t="s">
        <v>517</v>
      </c>
      <c r="K47" s="108" t="s">
        <v>517</v>
      </c>
      <c r="L47" s="108" t="s">
        <v>517</v>
      </c>
      <c r="M47" s="109" t="s">
        <v>517</v>
      </c>
    </row>
    <row r="48" spans="2:13" ht="27.75" customHeight="1" x14ac:dyDescent="0.15">
      <c r="B48" s="1278"/>
      <c r="C48" s="1279"/>
      <c r="D48" s="106"/>
      <c r="E48" s="1284" t="s">
        <v>38</v>
      </c>
      <c r="F48" s="1284"/>
      <c r="G48" s="1284"/>
      <c r="H48" s="1285"/>
      <c r="I48" s="107" t="s">
        <v>517</v>
      </c>
      <c r="J48" s="108" t="s">
        <v>517</v>
      </c>
      <c r="K48" s="108" t="s">
        <v>517</v>
      </c>
      <c r="L48" s="108" t="s">
        <v>517</v>
      </c>
      <c r="M48" s="109" t="s">
        <v>517</v>
      </c>
    </row>
    <row r="49" spans="2:13" ht="27.75" customHeight="1" x14ac:dyDescent="0.15">
      <c r="B49" s="1280"/>
      <c r="C49" s="1281"/>
      <c r="D49" s="106"/>
      <c r="E49" s="1284" t="s">
        <v>39</v>
      </c>
      <c r="F49" s="1284"/>
      <c r="G49" s="1284"/>
      <c r="H49" s="1285"/>
      <c r="I49" s="107" t="s">
        <v>517</v>
      </c>
      <c r="J49" s="108" t="s">
        <v>517</v>
      </c>
      <c r="K49" s="108" t="s">
        <v>517</v>
      </c>
      <c r="L49" s="108" t="s">
        <v>517</v>
      </c>
      <c r="M49" s="109" t="s">
        <v>517</v>
      </c>
    </row>
    <row r="50" spans="2:13" ht="27.75" customHeight="1" x14ac:dyDescent="0.15">
      <c r="B50" s="1289" t="s">
        <v>40</v>
      </c>
      <c r="C50" s="1290"/>
      <c r="D50" s="112"/>
      <c r="E50" s="1284" t="s">
        <v>41</v>
      </c>
      <c r="F50" s="1284"/>
      <c r="G50" s="1284"/>
      <c r="H50" s="1285"/>
      <c r="I50" s="107">
        <v>2614</v>
      </c>
      <c r="J50" s="108">
        <v>2611</v>
      </c>
      <c r="K50" s="108">
        <v>2616</v>
      </c>
      <c r="L50" s="108">
        <v>2510</v>
      </c>
      <c r="M50" s="109">
        <v>2462</v>
      </c>
    </row>
    <row r="51" spans="2:13" ht="27.75" customHeight="1" x14ac:dyDescent="0.15">
      <c r="B51" s="1278"/>
      <c r="C51" s="1279"/>
      <c r="D51" s="106"/>
      <c r="E51" s="1284" t="s">
        <v>42</v>
      </c>
      <c r="F51" s="1284"/>
      <c r="G51" s="1284"/>
      <c r="H51" s="1285"/>
      <c r="I51" s="107">
        <v>186</v>
      </c>
      <c r="J51" s="108">
        <v>137</v>
      </c>
      <c r="K51" s="108">
        <v>165</v>
      </c>
      <c r="L51" s="108">
        <v>232</v>
      </c>
      <c r="M51" s="109">
        <v>233</v>
      </c>
    </row>
    <row r="52" spans="2:13" ht="27.75" customHeight="1" x14ac:dyDescent="0.15">
      <c r="B52" s="1280"/>
      <c r="C52" s="1281"/>
      <c r="D52" s="106"/>
      <c r="E52" s="1284" t="s">
        <v>43</v>
      </c>
      <c r="F52" s="1284"/>
      <c r="G52" s="1284"/>
      <c r="H52" s="1285"/>
      <c r="I52" s="107">
        <v>9947</v>
      </c>
      <c r="J52" s="108">
        <v>10564</v>
      </c>
      <c r="K52" s="108">
        <v>10330</v>
      </c>
      <c r="L52" s="108">
        <v>10316</v>
      </c>
      <c r="M52" s="109">
        <v>10624</v>
      </c>
    </row>
    <row r="53" spans="2:13" ht="27.75" customHeight="1" thickBot="1" x14ac:dyDescent="0.2">
      <c r="B53" s="1291" t="s">
        <v>44</v>
      </c>
      <c r="C53" s="1292"/>
      <c r="D53" s="113"/>
      <c r="E53" s="1293" t="s">
        <v>45</v>
      </c>
      <c r="F53" s="1293"/>
      <c r="G53" s="1293"/>
      <c r="H53" s="1294"/>
      <c r="I53" s="114">
        <v>1737</v>
      </c>
      <c r="J53" s="115">
        <v>1442</v>
      </c>
      <c r="K53" s="115">
        <v>1473</v>
      </c>
      <c r="L53" s="115">
        <v>1442</v>
      </c>
      <c r="M53" s="116">
        <v>1674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yXa0pFcCUqoLAuGOrT6ITxeeFjU3Wam0WlsATVCZb/tYEAUoL15f65mHrlq8bnmO9YVL8JWVV8dI5/owP2k5Q==" saltValue="ItDd1Gdj+glmBczWc6jE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620</v>
      </c>
      <c r="G55" s="128">
        <v>620</v>
      </c>
      <c r="H55" s="129">
        <v>620</v>
      </c>
    </row>
    <row r="56" spans="2:8" ht="52.5" customHeight="1" x14ac:dyDescent="0.15">
      <c r="B56" s="130"/>
      <c r="C56" s="1305" t="s">
        <v>49</v>
      </c>
      <c r="D56" s="1305"/>
      <c r="E56" s="1306"/>
      <c r="F56" s="131">
        <v>977</v>
      </c>
      <c r="G56" s="131">
        <v>950</v>
      </c>
      <c r="H56" s="132">
        <v>953</v>
      </c>
    </row>
    <row r="57" spans="2:8" ht="53.25" customHeight="1" x14ac:dyDescent="0.15">
      <c r="B57" s="130"/>
      <c r="C57" s="1307" t="s">
        <v>50</v>
      </c>
      <c r="D57" s="1307"/>
      <c r="E57" s="1308"/>
      <c r="F57" s="133">
        <v>1826</v>
      </c>
      <c r="G57" s="133">
        <v>1744</v>
      </c>
      <c r="H57" s="134">
        <v>1725</v>
      </c>
    </row>
    <row r="58" spans="2:8" ht="45.75" customHeight="1" x14ac:dyDescent="0.15">
      <c r="B58" s="135"/>
      <c r="C58" s="1295" t="s">
        <v>585</v>
      </c>
      <c r="D58" s="1296"/>
      <c r="E58" s="1297"/>
      <c r="F58" s="136">
        <v>1193</v>
      </c>
      <c r="G58" s="136">
        <v>1133</v>
      </c>
      <c r="H58" s="137">
        <v>1133</v>
      </c>
    </row>
    <row r="59" spans="2:8" ht="45.75" customHeight="1" x14ac:dyDescent="0.15">
      <c r="B59" s="135"/>
      <c r="C59" s="1295" t="s">
        <v>586</v>
      </c>
      <c r="D59" s="1296"/>
      <c r="E59" s="1297"/>
      <c r="F59" s="136">
        <v>162</v>
      </c>
      <c r="G59" s="136">
        <v>195</v>
      </c>
      <c r="H59" s="137">
        <v>220</v>
      </c>
    </row>
    <row r="60" spans="2:8" ht="45.75" customHeight="1" x14ac:dyDescent="0.15">
      <c r="B60" s="135"/>
      <c r="C60" s="1295" t="s">
        <v>587</v>
      </c>
      <c r="D60" s="1296"/>
      <c r="E60" s="1297"/>
      <c r="F60" s="136">
        <v>91</v>
      </c>
      <c r="G60" s="136">
        <v>91</v>
      </c>
      <c r="H60" s="137">
        <v>88</v>
      </c>
    </row>
    <row r="61" spans="2:8" ht="45.75" customHeight="1" x14ac:dyDescent="0.15">
      <c r="B61" s="135"/>
      <c r="C61" s="1295" t="s">
        <v>588</v>
      </c>
      <c r="D61" s="1296"/>
      <c r="E61" s="1297"/>
      <c r="F61" s="136">
        <v>124</v>
      </c>
      <c r="G61" s="136">
        <v>103</v>
      </c>
      <c r="H61" s="137">
        <v>82</v>
      </c>
    </row>
    <row r="62" spans="2:8" ht="45.75" customHeight="1" thickBot="1" x14ac:dyDescent="0.2">
      <c r="B62" s="138"/>
      <c r="C62" s="1298" t="s">
        <v>589</v>
      </c>
      <c r="D62" s="1299"/>
      <c r="E62" s="1300"/>
      <c r="F62" s="139">
        <v>104</v>
      </c>
      <c r="G62" s="139">
        <v>91</v>
      </c>
      <c r="H62" s="140">
        <v>79</v>
      </c>
    </row>
    <row r="63" spans="2:8" ht="52.5" customHeight="1" thickBot="1" x14ac:dyDescent="0.2">
      <c r="B63" s="141"/>
      <c r="C63" s="1301" t="s">
        <v>51</v>
      </c>
      <c r="D63" s="1301"/>
      <c r="E63" s="1302"/>
      <c r="F63" s="142">
        <v>3424</v>
      </c>
      <c r="G63" s="142">
        <v>3315</v>
      </c>
      <c r="H63" s="143">
        <v>3298</v>
      </c>
    </row>
    <row r="64" spans="2:8" ht="15" customHeight="1" x14ac:dyDescent="0.15"/>
  </sheetData>
  <sheetProtection algorithmName="SHA-512" hashValue="134Hxz7YGW/kcGvFNC3np3De0U9iKgJK2G75ZM5D79nhIei97f1ltLcaQPnIcQ6/n/Y35NZfMKvFMrEbnCWEgg==" saltValue="jRTQ/kjqKWje7dqeyKeV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99B3C-CB5C-4656-98F4-1B01EC0E0985}">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594</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11">
        <v>55.1</v>
      </c>
      <c r="BQ51" s="1311"/>
      <c r="BR51" s="1311"/>
      <c r="BS51" s="1311"/>
      <c r="BT51" s="1311"/>
      <c r="BU51" s="1311"/>
      <c r="BV51" s="1311"/>
      <c r="BW51" s="1311"/>
      <c r="BX51" s="1311">
        <v>47.7</v>
      </c>
      <c r="BY51" s="1311"/>
      <c r="BZ51" s="1311"/>
      <c r="CA51" s="1311"/>
      <c r="CB51" s="1311"/>
      <c r="CC51" s="1311"/>
      <c r="CD51" s="1311"/>
      <c r="CE51" s="1311"/>
      <c r="CF51" s="1311">
        <v>49.1</v>
      </c>
      <c r="CG51" s="1311"/>
      <c r="CH51" s="1311"/>
      <c r="CI51" s="1311"/>
      <c r="CJ51" s="1311"/>
      <c r="CK51" s="1311"/>
      <c r="CL51" s="1311"/>
      <c r="CM51" s="1311"/>
      <c r="CN51" s="1311">
        <v>48.3</v>
      </c>
      <c r="CO51" s="1311"/>
      <c r="CP51" s="1311"/>
      <c r="CQ51" s="1311"/>
      <c r="CR51" s="1311"/>
      <c r="CS51" s="1311"/>
      <c r="CT51" s="1311"/>
      <c r="CU51" s="1311"/>
      <c r="CV51" s="1311">
        <v>54.9</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11">
        <v>42.6</v>
      </c>
      <c r="BQ53" s="1311"/>
      <c r="BR53" s="1311"/>
      <c r="BS53" s="1311"/>
      <c r="BT53" s="1311"/>
      <c r="BU53" s="1311"/>
      <c r="BV53" s="1311"/>
      <c r="BW53" s="1311"/>
      <c r="BX53" s="1311">
        <v>47.9</v>
      </c>
      <c r="BY53" s="1311"/>
      <c r="BZ53" s="1311"/>
      <c r="CA53" s="1311"/>
      <c r="CB53" s="1311"/>
      <c r="CC53" s="1311"/>
      <c r="CD53" s="1311"/>
      <c r="CE53" s="1311"/>
      <c r="CF53" s="1311">
        <v>49.2</v>
      </c>
      <c r="CG53" s="1311"/>
      <c r="CH53" s="1311"/>
      <c r="CI53" s="1311"/>
      <c r="CJ53" s="1311"/>
      <c r="CK53" s="1311"/>
      <c r="CL53" s="1311"/>
      <c r="CM53" s="1311"/>
      <c r="CN53" s="1311">
        <v>50.4</v>
      </c>
      <c r="CO53" s="1311"/>
      <c r="CP53" s="1311"/>
      <c r="CQ53" s="1311"/>
      <c r="CR53" s="1311"/>
      <c r="CS53" s="1311"/>
      <c r="CT53" s="1311"/>
      <c r="CU53" s="1311"/>
      <c r="CV53" s="1311">
        <v>51.1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597</v>
      </c>
      <c r="AO55" s="1315"/>
      <c r="AP55" s="1315"/>
      <c r="AQ55" s="1315"/>
      <c r="AR55" s="1315"/>
      <c r="AS55" s="1315"/>
      <c r="AT55" s="1315"/>
      <c r="AU55" s="1315"/>
      <c r="AV55" s="1315"/>
      <c r="AW55" s="1315"/>
      <c r="AX55" s="1315"/>
      <c r="AY55" s="1315"/>
      <c r="AZ55" s="1315"/>
      <c r="BA55" s="1315"/>
      <c r="BB55" s="1314" t="s">
        <v>595</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596</v>
      </c>
      <c r="BC57" s="1314"/>
      <c r="BD57" s="1314"/>
      <c r="BE57" s="1314"/>
      <c r="BF57" s="1314"/>
      <c r="BG57" s="1314"/>
      <c r="BH57" s="1314"/>
      <c r="BI57" s="1314"/>
      <c r="BJ57" s="1314"/>
      <c r="BK57" s="1314"/>
      <c r="BL57" s="1314"/>
      <c r="BM57" s="1314"/>
      <c r="BN57" s="1314"/>
      <c r="BO57" s="1314"/>
      <c r="BP57" s="1311">
        <v>55.3</v>
      </c>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594</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v>55.1</v>
      </c>
      <c r="BQ73" s="1311"/>
      <c r="BR73" s="1311"/>
      <c r="BS73" s="1311"/>
      <c r="BT73" s="1311"/>
      <c r="BU73" s="1311"/>
      <c r="BV73" s="1311"/>
      <c r="BW73" s="1311"/>
      <c r="BX73" s="1311">
        <v>47.7</v>
      </c>
      <c r="BY73" s="1311"/>
      <c r="BZ73" s="1311"/>
      <c r="CA73" s="1311"/>
      <c r="CB73" s="1311"/>
      <c r="CC73" s="1311"/>
      <c r="CD73" s="1311"/>
      <c r="CE73" s="1311"/>
      <c r="CF73" s="1311">
        <v>49.1</v>
      </c>
      <c r="CG73" s="1311"/>
      <c r="CH73" s="1311"/>
      <c r="CI73" s="1311"/>
      <c r="CJ73" s="1311"/>
      <c r="CK73" s="1311"/>
      <c r="CL73" s="1311"/>
      <c r="CM73" s="1311"/>
      <c r="CN73" s="1311">
        <v>48.3</v>
      </c>
      <c r="CO73" s="1311"/>
      <c r="CP73" s="1311"/>
      <c r="CQ73" s="1311"/>
      <c r="CR73" s="1311"/>
      <c r="CS73" s="1311"/>
      <c r="CT73" s="1311"/>
      <c r="CU73" s="1311"/>
      <c r="CV73" s="1311">
        <v>54.9</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11</v>
      </c>
      <c r="BQ75" s="1311"/>
      <c r="BR75" s="1311"/>
      <c r="BS75" s="1311"/>
      <c r="BT75" s="1311"/>
      <c r="BU75" s="1311"/>
      <c r="BV75" s="1311"/>
      <c r="BW75" s="1311"/>
      <c r="BX75" s="1311">
        <v>9.8000000000000007</v>
      </c>
      <c r="BY75" s="1311"/>
      <c r="BZ75" s="1311"/>
      <c r="CA75" s="1311"/>
      <c r="CB75" s="1311"/>
      <c r="CC75" s="1311"/>
      <c r="CD75" s="1311"/>
      <c r="CE75" s="1311"/>
      <c r="CF75" s="1311">
        <v>9.1999999999999993</v>
      </c>
      <c r="CG75" s="1311"/>
      <c r="CH75" s="1311"/>
      <c r="CI75" s="1311"/>
      <c r="CJ75" s="1311"/>
      <c r="CK75" s="1311"/>
      <c r="CL75" s="1311"/>
      <c r="CM75" s="1311"/>
      <c r="CN75" s="1311">
        <v>10.8</v>
      </c>
      <c r="CO75" s="1311"/>
      <c r="CP75" s="1311"/>
      <c r="CQ75" s="1311"/>
      <c r="CR75" s="1311"/>
      <c r="CS75" s="1311"/>
      <c r="CT75" s="1311"/>
      <c r="CU75" s="1311"/>
      <c r="CV75" s="1311">
        <v>11.3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597</v>
      </c>
      <c r="AO77" s="1315"/>
      <c r="AP77" s="1315"/>
      <c r="AQ77" s="1315"/>
      <c r="AR77" s="1315"/>
      <c r="AS77" s="1315"/>
      <c r="AT77" s="1315"/>
      <c r="AU77" s="1315"/>
      <c r="AV77" s="1315"/>
      <c r="AW77" s="1315"/>
      <c r="AX77" s="1315"/>
      <c r="AY77" s="1315"/>
      <c r="AZ77" s="1315"/>
      <c r="BA77" s="1315"/>
      <c r="BB77" s="1314" t="s">
        <v>595</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599</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Qz9w4nD9WoyN78kj/PIxPZdaaSHLe3yYzOfm4d1zh2Uw8Wq+1FNMP/JHLhP7/3UGgvM0R4hm2npH5oiOUchqw==" saltValue="c6D+GwCGUTSMGJNc5zLHG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AA471-6747-4301-9D2B-2EF6A1524AD9}">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63MV3SC+8WIOYeM/otGT8tCQy6MqVJoczZre4sb77plO4pF7uiDi+VVnbwWtt4V8VhsmassKYT7XCZKWguUE6A==" saltValue="tR+2+R41cTZ96IXH7u368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78BB7-9CB9-45A9-B2FF-8E88542DC62E}">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U4/pnFIV4JmoKbKGMB8hQyJIxeIlxYjgmtIpiiaCc5L1DLm1gnty/5aZRXgZNBKjjNch+WqezxawTlUn26bx0Q==" saltValue="rF4i8DuQtwXstvUZzJyP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507778</v>
      </c>
      <c r="E3" s="162"/>
      <c r="F3" s="163">
        <v>162193</v>
      </c>
      <c r="G3" s="164"/>
      <c r="H3" s="165"/>
    </row>
    <row r="4" spans="1:8" x14ac:dyDescent="0.15">
      <c r="A4" s="166"/>
      <c r="B4" s="167"/>
      <c r="C4" s="168"/>
      <c r="D4" s="169">
        <v>149832</v>
      </c>
      <c r="E4" s="170"/>
      <c r="F4" s="171">
        <v>79985</v>
      </c>
      <c r="G4" s="172"/>
      <c r="H4" s="173"/>
    </row>
    <row r="5" spans="1:8" x14ac:dyDescent="0.15">
      <c r="A5" s="154" t="s">
        <v>550</v>
      </c>
      <c r="B5" s="159"/>
      <c r="C5" s="160"/>
      <c r="D5" s="161">
        <v>408030</v>
      </c>
      <c r="E5" s="162"/>
      <c r="F5" s="163">
        <v>168868</v>
      </c>
      <c r="G5" s="164"/>
      <c r="H5" s="165"/>
    </row>
    <row r="6" spans="1:8" x14ac:dyDescent="0.15">
      <c r="A6" s="166"/>
      <c r="B6" s="167"/>
      <c r="C6" s="168"/>
      <c r="D6" s="169">
        <v>258961</v>
      </c>
      <c r="E6" s="170"/>
      <c r="F6" s="171">
        <v>79360</v>
      </c>
      <c r="G6" s="172"/>
      <c r="H6" s="173"/>
    </row>
    <row r="7" spans="1:8" x14ac:dyDescent="0.15">
      <c r="A7" s="154" t="s">
        <v>551</v>
      </c>
      <c r="B7" s="159"/>
      <c r="C7" s="160"/>
      <c r="D7" s="161">
        <v>313769</v>
      </c>
      <c r="E7" s="162"/>
      <c r="F7" s="163">
        <v>202870</v>
      </c>
      <c r="G7" s="164"/>
      <c r="H7" s="165"/>
    </row>
    <row r="8" spans="1:8" x14ac:dyDescent="0.15">
      <c r="A8" s="166"/>
      <c r="B8" s="167"/>
      <c r="C8" s="168"/>
      <c r="D8" s="169">
        <v>125400</v>
      </c>
      <c r="E8" s="170"/>
      <c r="F8" s="171">
        <v>79735</v>
      </c>
      <c r="G8" s="172"/>
      <c r="H8" s="173"/>
    </row>
    <row r="9" spans="1:8" x14ac:dyDescent="0.15">
      <c r="A9" s="154" t="s">
        <v>552</v>
      </c>
      <c r="B9" s="159"/>
      <c r="C9" s="160"/>
      <c r="D9" s="161">
        <v>377236</v>
      </c>
      <c r="E9" s="162"/>
      <c r="F9" s="163">
        <v>167497</v>
      </c>
      <c r="G9" s="164"/>
      <c r="H9" s="165"/>
    </row>
    <row r="10" spans="1:8" x14ac:dyDescent="0.15">
      <c r="A10" s="166"/>
      <c r="B10" s="167"/>
      <c r="C10" s="168"/>
      <c r="D10" s="169">
        <v>112382</v>
      </c>
      <c r="E10" s="170"/>
      <c r="F10" s="171">
        <v>82571</v>
      </c>
      <c r="G10" s="172"/>
      <c r="H10" s="173"/>
    </row>
    <row r="11" spans="1:8" x14ac:dyDescent="0.15">
      <c r="A11" s="154" t="s">
        <v>553</v>
      </c>
      <c r="B11" s="159"/>
      <c r="C11" s="160"/>
      <c r="D11" s="161">
        <v>477727</v>
      </c>
      <c r="E11" s="162"/>
      <c r="F11" s="163">
        <v>190274</v>
      </c>
      <c r="G11" s="164"/>
      <c r="H11" s="165"/>
    </row>
    <row r="12" spans="1:8" x14ac:dyDescent="0.15">
      <c r="A12" s="166"/>
      <c r="B12" s="167"/>
      <c r="C12" s="174"/>
      <c r="D12" s="169">
        <v>120925</v>
      </c>
      <c r="E12" s="170"/>
      <c r="F12" s="171">
        <v>88584</v>
      </c>
      <c r="G12" s="172"/>
      <c r="H12" s="173"/>
    </row>
    <row r="13" spans="1:8" x14ac:dyDescent="0.15">
      <c r="A13" s="154"/>
      <c r="B13" s="159"/>
      <c r="C13" s="175"/>
      <c r="D13" s="176">
        <v>416908</v>
      </c>
      <c r="E13" s="177"/>
      <c r="F13" s="178">
        <v>178340</v>
      </c>
      <c r="G13" s="179"/>
      <c r="H13" s="165"/>
    </row>
    <row r="14" spans="1:8" x14ac:dyDescent="0.15">
      <c r="A14" s="166"/>
      <c r="B14" s="167"/>
      <c r="C14" s="168"/>
      <c r="D14" s="169">
        <v>153500</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2.77</v>
      </c>
      <c r="C19" s="180">
        <f>ROUND(VALUE(SUBSTITUTE(実質収支比率等に係る経年分析!G$48,"▲","-")),2)</f>
        <v>1.94</v>
      </c>
      <c r="D19" s="180">
        <f>ROUND(VALUE(SUBSTITUTE(実質収支比率等に係る経年分析!H$48,"▲","-")),2)</f>
        <v>2.4300000000000002</v>
      </c>
      <c r="E19" s="180">
        <f>ROUND(VALUE(SUBSTITUTE(実質収支比率等に係る経年分析!I$48,"▲","-")),2)</f>
        <v>2.12</v>
      </c>
      <c r="F19" s="180">
        <f>ROUND(VALUE(SUBSTITUTE(実質収支比率等に係る経年分析!J$48,"▲","-")),2)</f>
        <v>1.81</v>
      </c>
    </row>
    <row r="20" spans="1:11" x14ac:dyDescent="0.15">
      <c r="A20" s="180" t="s">
        <v>55</v>
      </c>
      <c r="B20" s="180">
        <f>ROUND(VALUE(SUBSTITUTE(実質収支比率等に係る経年分析!F$47,"▲","-")),2)</f>
        <v>14.29</v>
      </c>
      <c r="C20" s="180">
        <f>ROUND(VALUE(SUBSTITUTE(実質収支比率等に係る経年分析!G$47,"▲","-")),2)</f>
        <v>14.89</v>
      </c>
      <c r="D20" s="180">
        <f>ROUND(VALUE(SUBSTITUTE(実質収支比率等に係る経年分析!H$47,"▲","-")),2)</f>
        <v>15.18</v>
      </c>
      <c r="E20" s="180">
        <f>ROUND(VALUE(SUBSTITUTE(実質収支比率等に係る経年分析!I$47,"▲","-")),2)</f>
        <v>15.14</v>
      </c>
      <c r="F20" s="180">
        <f>ROUND(VALUE(SUBSTITUTE(実質収支比率等に係る経年分析!J$47,"▲","-")),2)</f>
        <v>15.07</v>
      </c>
    </row>
    <row r="21" spans="1:11" x14ac:dyDescent="0.15">
      <c r="A21" s="180" t="s">
        <v>56</v>
      </c>
      <c r="B21" s="180">
        <f>IF(ISNUMBER(VALUE(SUBSTITUTE(実質収支比率等に係る経年分析!F$49,"▲","-"))),ROUND(VALUE(SUBSTITUTE(実質収支比率等に係る経年分析!F$49,"▲","-")),2),NA())</f>
        <v>9.48</v>
      </c>
      <c r="C21" s="180">
        <f>IF(ISNUMBER(VALUE(SUBSTITUTE(実質収支比率等に係る経年分析!G$49,"▲","-"))),ROUND(VALUE(SUBSTITUTE(実質収支比率等に係る経年分析!G$49,"▲","-")),2),NA())</f>
        <v>4.17</v>
      </c>
      <c r="D21" s="180">
        <f>IF(ISNUMBER(VALUE(SUBSTITUTE(実質収支比率等に係る経年分析!H$49,"▲","-"))),ROUND(VALUE(SUBSTITUTE(実質収支比率等に係る経年分析!H$49,"▲","-")),2),NA())</f>
        <v>2.85</v>
      </c>
      <c r="E21" s="180">
        <f>IF(ISNUMBER(VALUE(SUBSTITUTE(実質収支比率等に係る経年分析!I$49,"▲","-"))),ROUND(VALUE(SUBSTITUTE(実質収支比率等に係る経年分析!I$49,"▲","-")),2),NA())</f>
        <v>3.31</v>
      </c>
      <c r="F21" s="180">
        <f>IF(ISNUMBER(VALUE(SUBSTITUTE(実質収支比率等に係る経年分析!J$49,"▲","-"))),ROUND(VALUE(SUBSTITUTE(実質収支比率等に係る経年分析!J$49,"▲","-")),2),NA())</f>
        <v>3.78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2.48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介護保険サービス事業特別会計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簡易水道事業会計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2.4300000000000002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1.81</v>
      </c>
    </row>
    <row r="36" spans="1:16" x14ac:dyDescent="0.15">
      <c r="A36" s="181" t="str">
        <f>IF(連結実質赤字比率に係る赤字・黒字の構成分析!C$34="",NA(),連結実質赤字比率に係る赤字・黒字の構成分析!C$34)</f>
        <v>飯南病院事業会計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9.5500000000000007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1245</v>
      </c>
      <c r="E42" s="182"/>
      <c r="F42" s="182"/>
      <c r="G42" s="182">
        <f>'実質公債費比率（分子）の構造'!L$52</f>
        <v>1188</v>
      </c>
      <c r="H42" s="182"/>
      <c r="I42" s="182"/>
      <c r="J42" s="182">
        <f>'実質公債費比率（分子）の構造'!M$52</f>
        <v>1101</v>
      </c>
      <c r="K42" s="182"/>
      <c r="L42" s="182"/>
      <c r="M42" s="182">
        <f>'実質公債費比率（分子）の構造'!N$52</f>
        <v>1141</v>
      </c>
      <c r="N42" s="182"/>
      <c r="O42" s="182"/>
      <c r="P42" s="182">
        <f>'実質公債費比率（分子）の構造'!O$52</f>
        <v>1087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25</v>
      </c>
      <c r="C44" s="182"/>
      <c r="D44" s="182"/>
      <c r="E44" s="182">
        <f>'実質公債費比率（分子）の構造'!L$50</f>
        <v>20</v>
      </c>
      <c r="F44" s="182"/>
      <c r="G44" s="182"/>
      <c r="H44" s="182">
        <f>'実質公債費比率（分子）の構造'!M$50</f>
        <v>8</v>
      </c>
      <c r="I44" s="182"/>
      <c r="J44" s="182"/>
      <c r="K44" s="182">
        <f>'実質公債費比率（分子）の構造'!N$50</f>
        <v>7</v>
      </c>
      <c r="L44" s="182"/>
      <c r="M44" s="182"/>
      <c r="N44" s="182">
        <f>'実質公債費比率（分子）の構造'!O$50</f>
        <v>3</v>
      </c>
      <c r="O44" s="182"/>
      <c r="P44" s="182"/>
    </row>
    <row r="45" spans="1:16" x14ac:dyDescent="0.15">
      <c r="A45" s="182" t="s">
        <v>66</v>
      </c>
      <c r="B45" s="182">
        <f>'実質公債費比率（分子）の構造'!K$49</f>
        <v>48</v>
      </c>
      <c r="C45" s="182"/>
      <c r="D45" s="182"/>
      <c r="E45" s="182">
        <f>'実質公債費比率（分子）の構造'!L$49</f>
        <v>40</v>
      </c>
      <c r="F45" s="182"/>
      <c r="G45" s="182"/>
      <c r="H45" s="182">
        <f>'実質公債費比率（分子）の構造'!M$49</f>
        <v>35</v>
      </c>
      <c r="I45" s="182"/>
      <c r="J45" s="182"/>
      <c r="K45" s="182">
        <f>'実質公債費比率（分子）の構造'!N$49</f>
        <v>18</v>
      </c>
      <c r="L45" s="182"/>
      <c r="M45" s="182"/>
      <c r="N45" s="182">
        <f>'実質公債費比率（分子）の構造'!O$49</f>
        <v>12</v>
      </c>
      <c r="O45" s="182"/>
      <c r="P45" s="182"/>
    </row>
    <row r="46" spans="1:16" x14ac:dyDescent="0.15">
      <c r="A46" s="182" t="s">
        <v>67</v>
      </c>
      <c r="B46" s="182">
        <f>'実質公債費比率（分子）の構造'!K$48</f>
        <v>321</v>
      </c>
      <c r="C46" s="182"/>
      <c r="D46" s="182"/>
      <c r="E46" s="182">
        <f>'実質公債費比率（分子）の構造'!L$48</f>
        <v>308</v>
      </c>
      <c r="F46" s="182"/>
      <c r="G46" s="182"/>
      <c r="H46" s="182">
        <f>'実質公債費比率（分子）の構造'!M$48</f>
        <v>337</v>
      </c>
      <c r="I46" s="182"/>
      <c r="J46" s="182"/>
      <c r="K46" s="182">
        <f>'実質公債費比率（分子）の構造'!N$48</f>
        <v>376</v>
      </c>
      <c r="L46" s="182"/>
      <c r="M46" s="182"/>
      <c r="N46" s="182">
        <f>'実質公債費比率（分子）の構造'!O$48</f>
        <v>351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1098</v>
      </c>
      <c r="C49" s="182"/>
      <c r="D49" s="182"/>
      <c r="E49" s="182">
        <f>'実質公債費比率（分子）の構造'!L$45</f>
        <v>1082</v>
      </c>
      <c r="F49" s="182"/>
      <c r="G49" s="182"/>
      <c r="H49" s="182">
        <f>'実質公債費比率（分子）の構造'!M$45</f>
        <v>1059</v>
      </c>
      <c r="I49" s="182"/>
      <c r="J49" s="182"/>
      <c r="K49" s="182">
        <f>'実質公債費比率（分子）の構造'!N$45</f>
        <v>1114</v>
      </c>
      <c r="L49" s="182"/>
      <c r="M49" s="182"/>
      <c r="N49" s="182">
        <f>'実質公債費比率（分子）の構造'!O$45</f>
        <v>1034</v>
      </c>
      <c r="O49" s="182"/>
      <c r="P49" s="182"/>
    </row>
    <row r="50" spans="1:16" x14ac:dyDescent="0.15">
      <c r="A50" s="182" t="s">
        <v>71</v>
      </c>
      <c r="B50" s="182" t="e">
        <f>NA()</f>
        <v>#N/A</v>
      </c>
      <c r="C50" s="182">
        <f>IF(ISNUMBER('実質公債費比率（分子）の構造'!K$53),'実質公債費比率（分子）の構造'!K$53,NA())</f>
        <v>247</v>
      </c>
      <c r="D50" s="182" t="e">
        <f>NA()</f>
        <v>#N/A</v>
      </c>
      <c r="E50" s="182" t="e">
        <f>NA()</f>
        <v>#N/A</v>
      </c>
      <c r="F50" s="182">
        <f>IF(ISNUMBER('実質公債費比率（分子）の構造'!L$53),'実質公債費比率（分子）の構造'!L$53,NA())</f>
        <v>262</v>
      </c>
      <c r="G50" s="182" t="e">
        <f>NA()</f>
        <v>#N/A</v>
      </c>
      <c r="H50" s="182" t="e">
        <f>NA()</f>
        <v>#N/A</v>
      </c>
      <c r="I50" s="182">
        <f>IF(ISNUMBER('実質公債費比率（分子）の構造'!M$53),'実質公債費比率（分子）の構造'!M$53,NA())</f>
        <v>338</v>
      </c>
      <c r="J50" s="182" t="e">
        <f>NA()</f>
        <v>#N/A</v>
      </c>
      <c r="K50" s="182" t="e">
        <f>NA()</f>
        <v>#N/A</v>
      </c>
      <c r="L50" s="182">
        <f>IF(ISNUMBER('実質公債費比率（分子）の構造'!N$53),'実質公債費比率（分子）の構造'!N$53,NA())</f>
        <v>374</v>
      </c>
      <c r="M50" s="182" t="e">
        <f>NA()</f>
        <v>#N/A</v>
      </c>
      <c r="N50" s="182" t="e">
        <f>NA()</f>
        <v>#N/A</v>
      </c>
      <c r="O50" s="182">
        <f>IF(ISNUMBER('実質公債費比率（分子）の構造'!O$53),'実質公債費比率（分子）の構造'!O$53,NA())</f>
        <v>313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9947</v>
      </c>
      <c r="E56" s="181"/>
      <c r="F56" s="181"/>
      <c r="G56" s="181">
        <f>'将来負担比率（分子）の構造'!J$52</f>
        <v>10564</v>
      </c>
      <c r="H56" s="181"/>
      <c r="I56" s="181"/>
      <c r="J56" s="181">
        <f>'将来負担比率（分子）の構造'!K$52</f>
        <v>10330</v>
      </c>
      <c r="K56" s="181"/>
      <c r="L56" s="181"/>
      <c r="M56" s="181">
        <f>'将来負担比率（分子）の構造'!L$52</f>
        <v>10316</v>
      </c>
      <c r="N56" s="181"/>
      <c r="O56" s="181"/>
      <c r="P56" s="181">
        <f>'将来負担比率（分子）の構造'!M$52</f>
        <v>10624</v>
      </c>
    </row>
    <row r="57" spans="1:16" x14ac:dyDescent="0.15">
      <c r="A57" s="181" t="s">
        <v>42</v>
      </c>
      <c r="B57" s="181"/>
      <c r="C57" s="181"/>
      <c r="D57" s="181">
        <f>'将来負担比率（分子）の構造'!I$51</f>
        <v>186</v>
      </c>
      <c r="E57" s="181"/>
      <c r="F57" s="181"/>
      <c r="G57" s="181">
        <f>'将来負担比率（分子）の構造'!J$51</f>
        <v>137</v>
      </c>
      <c r="H57" s="181"/>
      <c r="I57" s="181"/>
      <c r="J57" s="181">
        <f>'将来負担比率（分子）の構造'!K$51</f>
        <v>165</v>
      </c>
      <c r="K57" s="181"/>
      <c r="L57" s="181"/>
      <c r="M57" s="181">
        <f>'将来負担比率（分子）の構造'!L$51</f>
        <v>232</v>
      </c>
      <c r="N57" s="181"/>
      <c r="O57" s="181"/>
      <c r="P57" s="181">
        <f>'将来負担比率（分子）の構造'!M$51</f>
        <v>233</v>
      </c>
    </row>
    <row r="58" spans="1:16" x14ac:dyDescent="0.15">
      <c r="A58" s="181" t="s">
        <v>41</v>
      </c>
      <c r="B58" s="181"/>
      <c r="C58" s="181"/>
      <c r="D58" s="181">
        <f>'将来負担比率（分子）の構造'!I$50</f>
        <v>2614</v>
      </c>
      <c r="E58" s="181"/>
      <c r="F58" s="181"/>
      <c r="G58" s="181">
        <f>'将来負担比率（分子）の構造'!J$50</f>
        <v>2611</v>
      </c>
      <c r="H58" s="181"/>
      <c r="I58" s="181"/>
      <c r="J58" s="181">
        <f>'将来負担比率（分子）の構造'!K$50</f>
        <v>2616</v>
      </c>
      <c r="K58" s="181"/>
      <c r="L58" s="181"/>
      <c r="M58" s="181">
        <f>'将来負担比率（分子）の構造'!L$50</f>
        <v>2510</v>
      </c>
      <c r="N58" s="181"/>
      <c r="O58" s="181"/>
      <c r="P58" s="181">
        <f>'将来負担比率（分子）の構造'!M$50</f>
        <v>2462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680</v>
      </c>
      <c r="C62" s="181"/>
      <c r="D62" s="181"/>
      <c r="E62" s="181">
        <f>'将来負担比率（分子）の構造'!J$45</f>
        <v>620</v>
      </c>
      <c r="F62" s="181"/>
      <c r="G62" s="181"/>
      <c r="H62" s="181">
        <f>'将来負担比率（分子）の構造'!K$45</f>
        <v>653</v>
      </c>
      <c r="I62" s="181"/>
      <c r="J62" s="181"/>
      <c r="K62" s="181">
        <f>'将来負担比率（分子）の構造'!L$45</f>
        <v>638</v>
      </c>
      <c r="L62" s="181"/>
      <c r="M62" s="181"/>
      <c r="N62" s="181">
        <f>'将来負担比率（分子）の構造'!M$45</f>
        <v>632</v>
      </c>
      <c r="O62" s="181"/>
      <c r="P62" s="181"/>
    </row>
    <row r="63" spans="1:16" x14ac:dyDescent="0.15">
      <c r="A63" s="181" t="s">
        <v>34</v>
      </c>
      <c r="B63" s="181">
        <f>'将来負担比率（分子）の構造'!I$44</f>
        <v>169</v>
      </c>
      <c r="C63" s="181"/>
      <c r="D63" s="181"/>
      <c r="E63" s="181">
        <f>'将来負担比率（分子）の構造'!J$44</f>
        <v>148</v>
      </c>
      <c r="F63" s="181"/>
      <c r="G63" s="181"/>
      <c r="H63" s="181">
        <f>'将来負担比率（分子）の構造'!K$44</f>
        <v>114</v>
      </c>
      <c r="I63" s="181"/>
      <c r="J63" s="181"/>
      <c r="K63" s="181">
        <f>'将来負担比率（分子）の構造'!L$44</f>
        <v>99</v>
      </c>
      <c r="L63" s="181"/>
      <c r="M63" s="181"/>
      <c r="N63" s="181">
        <f>'将来負担比率（分子）の構造'!M$44</f>
        <v>92</v>
      </c>
      <c r="O63" s="181"/>
      <c r="P63" s="181"/>
    </row>
    <row r="64" spans="1:16" x14ac:dyDescent="0.15">
      <c r="A64" s="181" t="s">
        <v>33</v>
      </c>
      <c r="B64" s="181">
        <f>'将来負担比率（分子）の構造'!I$43</f>
        <v>4289</v>
      </c>
      <c r="C64" s="181"/>
      <c r="D64" s="181"/>
      <c r="E64" s="181">
        <f>'将来負担比率（分子）の構造'!J$43</f>
        <v>4236</v>
      </c>
      <c r="F64" s="181"/>
      <c r="G64" s="181"/>
      <c r="H64" s="181">
        <f>'将来負担比率（分子）の構造'!K$43</f>
        <v>4052</v>
      </c>
      <c r="I64" s="181"/>
      <c r="J64" s="181"/>
      <c r="K64" s="181">
        <f>'将来負担比率（分子）の構造'!L$43</f>
        <v>3832</v>
      </c>
      <c r="L64" s="181"/>
      <c r="M64" s="181"/>
      <c r="N64" s="181">
        <f>'将来負担比率（分子）の構造'!M$43</f>
        <v>3723</v>
      </c>
      <c r="O64" s="181"/>
      <c r="P64" s="181"/>
    </row>
    <row r="65" spans="1:16" x14ac:dyDescent="0.15">
      <c r="A65" s="181" t="s">
        <v>32</v>
      </c>
      <c r="B65" s="181">
        <f>'将来負担比率（分子）の構造'!I$42</f>
        <v>31</v>
      </c>
      <c r="C65" s="181"/>
      <c r="D65" s="181"/>
      <c r="E65" s="181">
        <f>'将来負担比率（分子）の構造'!J$42</f>
        <v>16</v>
      </c>
      <c r="F65" s="181"/>
      <c r="G65" s="181"/>
      <c r="H65" s="181">
        <f>'将来負担比率（分子）の構造'!K$42</f>
        <v>9</v>
      </c>
      <c r="I65" s="181"/>
      <c r="J65" s="181"/>
      <c r="K65" s="181">
        <f>'将来負担比率（分子）の構造'!L$42</f>
        <v>5</v>
      </c>
      <c r="L65" s="181"/>
      <c r="M65" s="181"/>
      <c r="N65" s="181">
        <f>'将来負担比率（分子）の構造'!M$42</f>
        <v>1</v>
      </c>
      <c r="O65" s="181"/>
      <c r="P65" s="181"/>
    </row>
    <row r="66" spans="1:16" x14ac:dyDescent="0.15">
      <c r="A66" s="181" t="s">
        <v>31</v>
      </c>
      <c r="B66" s="181">
        <f>'将来負担比率（分子）の構造'!I$41</f>
        <v>9316</v>
      </c>
      <c r="C66" s="181"/>
      <c r="D66" s="181"/>
      <c r="E66" s="181">
        <f>'将来負担比率（分子）の構造'!J$41</f>
        <v>9732</v>
      </c>
      <c r="F66" s="181"/>
      <c r="G66" s="181"/>
      <c r="H66" s="181">
        <f>'将来負担比率（分子）の構造'!K$41</f>
        <v>9757</v>
      </c>
      <c r="I66" s="181"/>
      <c r="J66" s="181"/>
      <c r="K66" s="181">
        <f>'将来負担比率（分子）の構造'!L$41</f>
        <v>9925</v>
      </c>
      <c r="L66" s="181"/>
      <c r="M66" s="181"/>
      <c r="N66" s="181">
        <f>'将来負担比率（分子）の構造'!M$41</f>
        <v>10545</v>
      </c>
      <c r="O66" s="181"/>
      <c r="P66" s="181"/>
    </row>
    <row r="67" spans="1:16" x14ac:dyDescent="0.15">
      <c r="A67" s="181" t="s">
        <v>75</v>
      </c>
      <c r="B67" s="181" t="e">
        <f>NA()</f>
        <v>#N/A</v>
      </c>
      <c r="C67" s="181">
        <f>IF(ISNUMBER('将来負担比率（分子）の構造'!I$53), IF('将来負担比率（分子）の構造'!I$53 &lt; 0, 0, '将来負担比率（分子）の構造'!I$53), NA())</f>
        <v>1737</v>
      </c>
      <c r="D67" s="181" t="e">
        <f>NA()</f>
        <v>#N/A</v>
      </c>
      <c r="E67" s="181" t="e">
        <f>NA()</f>
        <v>#N/A</v>
      </c>
      <c r="F67" s="181">
        <f>IF(ISNUMBER('将来負担比率（分子）の構造'!J$53), IF('将来負担比率（分子）の構造'!J$53 &lt; 0, 0, '将来負担比率（分子）の構造'!J$53), NA())</f>
        <v>1442</v>
      </c>
      <c r="G67" s="181" t="e">
        <f>NA()</f>
        <v>#N/A</v>
      </c>
      <c r="H67" s="181" t="e">
        <f>NA()</f>
        <v>#N/A</v>
      </c>
      <c r="I67" s="181">
        <f>IF(ISNUMBER('将来負担比率（分子）の構造'!K$53), IF('将来負担比率（分子）の構造'!K$53 &lt; 0, 0, '将来負担比率（分子）の構造'!K$53), NA())</f>
        <v>1473</v>
      </c>
      <c r="J67" s="181" t="e">
        <f>NA()</f>
        <v>#N/A</v>
      </c>
      <c r="K67" s="181" t="e">
        <f>NA()</f>
        <v>#N/A</v>
      </c>
      <c r="L67" s="181">
        <f>IF(ISNUMBER('将来負担比率（分子）の構造'!L$53), IF('将来負担比率（分子）の構造'!L$53 &lt; 0, 0, '将来負担比率（分子）の構造'!L$53), NA())</f>
        <v>1442</v>
      </c>
      <c r="M67" s="181" t="e">
        <f>NA()</f>
        <v>#N/A</v>
      </c>
      <c r="N67" s="181" t="e">
        <f>NA()</f>
        <v>#N/A</v>
      </c>
      <c r="O67" s="181">
        <f>IF(ISNUMBER('将来負担比率（分子）の構造'!M$53), IF('将来負担比率（分子）の構造'!M$53 &lt; 0, 0, '将来負担比率（分子）の構造'!M$53), NA())</f>
        <v>1674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620</v>
      </c>
      <c r="C72" s="185">
        <f>基金残高に係る経年分析!G55</f>
        <v>620</v>
      </c>
      <c r="D72" s="185">
        <f>基金残高に係る経年分析!H55</f>
        <v>620</v>
      </c>
    </row>
    <row r="73" spans="1:16" x14ac:dyDescent="0.15">
      <c r="A73" s="184" t="s">
        <v>78</v>
      </c>
      <c r="B73" s="185">
        <f>基金残高に係る経年分析!F56</f>
        <v>977</v>
      </c>
      <c r="C73" s="185">
        <f>基金残高に係る経年分析!G56</f>
        <v>950</v>
      </c>
      <c r="D73" s="185">
        <f>基金残高に係る経年分析!H56</f>
        <v>953</v>
      </c>
    </row>
    <row r="74" spans="1:16" x14ac:dyDescent="0.15">
      <c r="A74" s="184" t="s">
        <v>79</v>
      </c>
      <c r="B74" s="185">
        <f>基金残高に係る経年分析!F57</f>
        <v>1826</v>
      </c>
      <c r="C74" s="185">
        <f>基金残高に係る経年分析!G57</f>
        <v>1744</v>
      </c>
      <c r="D74" s="185">
        <f>基金残高に係る経年分析!H57</f>
        <v>1725</v>
      </c>
    </row>
  </sheetData>
  <sheetProtection algorithmName="SHA-512" hashValue="7RnWie6mYzw4fTh/ec9T8SFay0qCOWTgpwqP5IsCmvFEaz1L0lotXFzf5N7fzc/G2/9rK1Io8hDvzpSzGlF5Rg==" saltValue="ONsAkuw4Bd4T7k3T9XIR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90" zoomScaleNormal="9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486758</v>
      </c>
      <c r="S5" s="673"/>
      <c r="T5" s="673"/>
      <c r="U5" s="673"/>
      <c r="V5" s="673"/>
      <c r="W5" s="673"/>
      <c r="X5" s="673"/>
      <c r="Y5" s="674"/>
      <c r="Z5" s="675">
        <v>5.7</v>
      </c>
      <c r="AA5" s="675"/>
      <c r="AB5" s="675"/>
      <c r="AC5" s="675"/>
      <c r="AD5" s="676">
        <v>446340</v>
      </c>
      <c r="AE5" s="676"/>
      <c r="AF5" s="676"/>
      <c r="AG5" s="676"/>
      <c r="AH5" s="676"/>
      <c r="AI5" s="676"/>
      <c r="AJ5" s="676"/>
      <c r="AK5" s="676"/>
      <c r="AL5" s="677">
        <v>10.9</v>
      </c>
      <c r="AM5" s="678"/>
      <c r="AN5" s="678"/>
      <c r="AO5" s="679"/>
      <c r="AP5" s="669" t="s">
        <v>225</v>
      </c>
      <c r="AQ5" s="670"/>
      <c r="AR5" s="670"/>
      <c r="AS5" s="670"/>
      <c r="AT5" s="670"/>
      <c r="AU5" s="670"/>
      <c r="AV5" s="670"/>
      <c r="AW5" s="670"/>
      <c r="AX5" s="670"/>
      <c r="AY5" s="670"/>
      <c r="AZ5" s="670"/>
      <c r="BA5" s="670"/>
      <c r="BB5" s="670"/>
      <c r="BC5" s="670"/>
      <c r="BD5" s="670"/>
      <c r="BE5" s="670"/>
      <c r="BF5" s="671"/>
      <c r="BG5" s="683">
        <v>486758</v>
      </c>
      <c r="BH5" s="684"/>
      <c r="BI5" s="684"/>
      <c r="BJ5" s="684"/>
      <c r="BK5" s="684"/>
      <c r="BL5" s="684"/>
      <c r="BM5" s="684"/>
      <c r="BN5" s="685"/>
      <c r="BO5" s="686">
        <v>100</v>
      </c>
      <c r="BP5" s="686"/>
      <c r="BQ5" s="686"/>
      <c r="BR5" s="686"/>
      <c r="BS5" s="687">
        <v>166126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88103</v>
      </c>
      <c r="S6" s="684"/>
      <c r="T6" s="684"/>
      <c r="U6" s="684"/>
      <c r="V6" s="684"/>
      <c r="W6" s="684"/>
      <c r="X6" s="684"/>
      <c r="Y6" s="685"/>
      <c r="Z6" s="686">
        <v>1</v>
      </c>
      <c r="AA6" s="686"/>
      <c r="AB6" s="686"/>
      <c r="AC6" s="686"/>
      <c r="AD6" s="687">
        <v>88103</v>
      </c>
      <c r="AE6" s="687"/>
      <c r="AF6" s="687"/>
      <c r="AG6" s="687"/>
      <c r="AH6" s="687"/>
      <c r="AI6" s="687"/>
      <c r="AJ6" s="687"/>
      <c r="AK6" s="687"/>
      <c r="AL6" s="688">
        <v>2.2000000000000002</v>
      </c>
      <c r="AM6" s="689"/>
      <c r="AN6" s="689"/>
      <c r="AO6" s="690"/>
      <c r="AP6" s="680" t="s">
        <v>230</v>
      </c>
      <c r="AQ6" s="681"/>
      <c r="AR6" s="681"/>
      <c r="AS6" s="681"/>
      <c r="AT6" s="681"/>
      <c r="AU6" s="681"/>
      <c r="AV6" s="681"/>
      <c r="AW6" s="681"/>
      <c r="AX6" s="681"/>
      <c r="AY6" s="681"/>
      <c r="AZ6" s="681"/>
      <c r="BA6" s="681"/>
      <c r="BB6" s="681"/>
      <c r="BC6" s="681"/>
      <c r="BD6" s="681"/>
      <c r="BE6" s="681"/>
      <c r="BF6" s="682"/>
      <c r="BG6" s="683">
        <v>486758</v>
      </c>
      <c r="BH6" s="684"/>
      <c r="BI6" s="684"/>
      <c r="BJ6" s="684"/>
      <c r="BK6" s="684"/>
      <c r="BL6" s="684"/>
      <c r="BM6" s="684"/>
      <c r="BN6" s="685"/>
      <c r="BO6" s="686">
        <v>100</v>
      </c>
      <c r="BP6" s="686"/>
      <c r="BQ6" s="686"/>
      <c r="BR6" s="686"/>
      <c r="BS6" s="687">
        <v>166126</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61362</v>
      </c>
      <c r="CS6" s="684"/>
      <c r="CT6" s="684"/>
      <c r="CU6" s="684"/>
      <c r="CV6" s="684"/>
      <c r="CW6" s="684"/>
      <c r="CX6" s="684"/>
      <c r="CY6" s="685"/>
      <c r="CZ6" s="677">
        <v>0.7</v>
      </c>
      <c r="DA6" s="678"/>
      <c r="DB6" s="678"/>
      <c r="DC6" s="697"/>
      <c r="DD6" s="692" t="s">
        <v>232</v>
      </c>
      <c r="DE6" s="684"/>
      <c r="DF6" s="684"/>
      <c r="DG6" s="684"/>
      <c r="DH6" s="684"/>
      <c r="DI6" s="684"/>
      <c r="DJ6" s="684"/>
      <c r="DK6" s="684"/>
      <c r="DL6" s="684"/>
      <c r="DM6" s="684"/>
      <c r="DN6" s="684"/>
      <c r="DO6" s="684"/>
      <c r="DP6" s="685"/>
      <c r="DQ6" s="692">
        <v>61362</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451</v>
      </c>
      <c r="S7" s="684"/>
      <c r="T7" s="684"/>
      <c r="U7" s="684"/>
      <c r="V7" s="684"/>
      <c r="W7" s="684"/>
      <c r="X7" s="684"/>
      <c r="Y7" s="685"/>
      <c r="Z7" s="686">
        <v>0</v>
      </c>
      <c r="AA7" s="686"/>
      <c r="AB7" s="686"/>
      <c r="AC7" s="686"/>
      <c r="AD7" s="687">
        <v>451</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161152</v>
      </c>
      <c r="BH7" s="684"/>
      <c r="BI7" s="684"/>
      <c r="BJ7" s="684"/>
      <c r="BK7" s="684"/>
      <c r="BL7" s="684"/>
      <c r="BM7" s="684"/>
      <c r="BN7" s="685"/>
      <c r="BO7" s="686">
        <v>33.1</v>
      </c>
      <c r="BP7" s="686"/>
      <c r="BQ7" s="686"/>
      <c r="BR7" s="686"/>
      <c r="BS7" s="687">
        <v>5546</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2209389</v>
      </c>
      <c r="CS7" s="684"/>
      <c r="CT7" s="684"/>
      <c r="CU7" s="684"/>
      <c r="CV7" s="684"/>
      <c r="CW7" s="684"/>
      <c r="CX7" s="684"/>
      <c r="CY7" s="685"/>
      <c r="CZ7" s="686">
        <v>26.3</v>
      </c>
      <c r="DA7" s="686"/>
      <c r="DB7" s="686"/>
      <c r="DC7" s="686"/>
      <c r="DD7" s="692">
        <v>1104239</v>
      </c>
      <c r="DE7" s="684"/>
      <c r="DF7" s="684"/>
      <c r="DG7" s="684"/>
      <c r="DH7" s="684"/>
      <c r="DI7" s="684"/>
      <c r="DJ7" s="684"/>
      <c r="DK7" s="684"/>
      <c r="DL7" s="684"/>
      <c r="DM7" s="684"/>
      <c r="DN7" s="684"/>
      <c r="DO7" s="684"/>
      <c r="DP7" s="685"/>
      <c r="DQ7" s="692">
        <v>678038</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1257</v>
      </c>
      <c r="S8" s="684"/>
      <c r="T8" s="684"/>
      <c r="U8" s="684"/>
      <c r="V8" s="684"/>
      <c r="W8" s="684"/>
      <c r="X8" s="684"/>
      <c r="Y8" s="685"/>
      <c r="Z8" s="686">
        <v>0</v>
      </c>
      <c r="AA8" s="686"/>
      <c r="AB8" s="686"/>
      <c r="AC8" s="686"/>
      <c r="AD8" s="687">
        <v>1257</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7438</v>
      </c>
      <c r="BH8" s="684"/>
      <c r="BI8" s="684"/>
      <c r="BJ8" s="684"/>
      <c r="BK8" s="684"/>
      <c r="BL8" s="684"/>
      <c r="BM8" s="684"/>
      <c r="BN8" s="685"/>
      <c r="BO8" s="686">
        <v>1.5</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1217501</v>
      </c>
      <c r="CS8" s="684"/>
      <c r="CT8" s="684"/>
      <c r="CU8" s="684"/>
      <c r="CV8" s="684"/>
      <c r="CW8" s="684"/>
      <c r="CX8" s="684"/>
      <c r="CY8" s="685"/>
      <c r="CZ8" s="686">
        <v>14.5</v>
      </c>
      <c r="DA8" s="686"/>
      <c r="DB8" s="686"/>
      <c r="DC8" s="686"/>
      <c r="DD8" s="692">
        <v>39372</v>
      </c>
      <c r="DE8" s="684"/>
      <c r="DF8" s="684"/>
      <c r="DG8" s="684"/>
      <c r="DH8" s="684"/>
      <c r="DI8" s="684"/>
      <c r="DJ8" s="684"/>
      <c r="DK8" s="684"/>
      <c r="DL8" s="684"/>
      <c r="DM8" s="684"/>
      <c r="DN8" s="684"/>
      <c r="DO8" s="684"/>
      <c r="DP8" s="685"/>
      <c r="DQ8" s="692">
        <v>796948</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607</v>
      </c>
      <c r="S9" s="684"/>
      <c r="T9" s="684"/>
      <c r="U9" s="684"/>
      <c r="V9" s="684"/>
      <c r="W9" s="684"/>
      <c r="X9" s="684"/>
      <c r="Y9" s="685"/>
      <c r="Z9" s="686">
        <v>0</v>
      </c>
      <c r="AA9" s="686"/>
      <c r="AB9" s="686"/>
      <c r="AC9" s="686"/>
      <c r="AD9" s="687">
        <v>607</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122565</v>
      </c>
      <c r="BH9" s="684"/>
      <c r="BI9" s="684"/>
      <c r="BJ9" s="684"/>
      <c r="BK9" s="684"/>
      <c r="BL9" s="684"/>
      <c r="BM9" s="684"/>
      <c r="BN9" s="685"/>
      <c r="BO9" s="686">
        <v>25.2</v>
      </c>
      <c r="BP9" s="686"/>
      <c r="BQ9" s="686"/>
      <c r="BR9" s="686"/>
      <c r="BS9" s="692" t="s">
        <v>232</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759531</v>
      </c>
      <c r="CS9" s="684"/>
      <c r="CT9" s="684"/>
      <c r="CU9" s="684"/>
      <c r="CV9" s="684"/>
      <c r="CW9" s="684"/>
      <c r="CX9" s="684"/>
      <c r="CY9" s="685"/>
      <c r="CZ9" s="686">
        <v>9.1</v>
      </c>
      <c r="DA9" s="686"/>
      <c r="DB9" s="686"/>
      <c r="DC9" s="686"/>
      <c r="DD9" s="692">
        <v>2409</v>
      </c>
      <c r="DE9" s="684"/>
      <c r="DF9" s="684"/>
      <c r="DG9" s="684"/>
      <c r="DH9" s="684"/>
      <c r="DI9" s="684"/>
      <c r="DJ9" s="684"/>
      <c r="DK9" s="684"/>
      <c r="DL9" s="684"/>
      <c r="DM9" s="684"/>
      <c r="DN9" s="684"/>
      <c r="DO9" s="684"/>
      <c r="DP9" s="685"/>
      <c r="DQ9" s="692">
        <v>681708</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238</v>
      </c>
      <c r="AA10" s="686"/>
      <c r="AB10" s="686"/>
      <c r="AC10" s="686"/>
      <c r="AD10" s="687" t="s">
        <v>232</v>
      </c>
      <c r="AE10" s="687"/>
      <c r="AF10" s="687"/>
      <c r="AG10" s="687"/>
      <c r="AH10" s="687"/>
      <c r="AI10" s="687"/>
      <c r="AJ10" s="687"/>
      <c r="AK10" s="687"/>
      <c r="AL10" s="688" t="s">
        <v>238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16967</v>
      </c>
      <c r="BH10" s="684"/>
      <c r="BI10" s="684"/>
      <c r="BJ10" s="684"/>
      <c r="BK10" s="684"/>
      <c r="BL10" s="684"/>
      <c r="BM10" s="684"/>
      <c r="BN10" s="685"/>
      <c r="BO10" s="686">
        <v>3.5</v>
      </c>
      <c r="BP10" s="686"/>
      <c r="BQ10" s="686"/>
      <c r="BR10" s="686"/>
      <c r="BS10" s="692">
        <v>2751</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232</v>
      </c>
      <c r="CS10" s="684"/>
      <c r="CT10" s="684"/>
      <c r="CU10" s="684"/>
      <c r="CV10" s="684"/>
      <c r="CW10" s="684"/>
      <c r="CX10" s="684"/>
      <c r="CY10" s="685"/>
      <c r="CZ10" s="686" t="s">
        <v>232</v>
      </c>
      <c r="DA10" s="686"/>
      <c r="DB10" s="686"/>
      <c r="DC10" s="686"/>
      <c r="DD10" s="692" t="s">
        <v>232</v>
      </c>
      <c r="DE10" s="684"/>
      <c r="DF10" s="684"/>
      <c r="DG10" s="684"/>
      <c r="DH10" s="684"/>
      <c r="DI10" s="684"/>
      <c r="DJ10" s="684"/>
      <c r="DK10" s="684"/>
      <c r="DL10" s="684"/>
      <c r="DM10" s="684"/>
      <c r="DN10" s="684"/>
      <c r="DO10" s="684"/>
      <c r="DP10" s="685"/>
      <c r="DQ10" s="692" t="s">
        <v>232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88269</v>
      </c>
      <c r="S11" s="684"/>
      <c r="T11" s="684"/>
      <c r="U11" s="684"/>
      <c r="V11" s="684"/>
      <c r="W11" s="684"/>
      <c r="X11" s="684"/>
      <c r="Y11" s="685"/>
      <c r="Z11" s="688">
        <v>1</v>
      </c>
      <c r="AA11" s="689"/>
      <c r="AB11" s="689"/>
      <c r="AC11" s="701"/>
      <c r="AD11" s="692">
        <v>88269</v>
      </c>
      <c r="AE11" s="684"/>
      <c r="AF11" s="684"/>
      <c r="AG11" s="684"/>
      <c r="AH11" s="684"/>
      <c r="AI11" s="684"/>
      <c r="AJ11" s="684"/>
      <c r="AK11" s="685"/>
      <c r="AL11" s="688">
        <v>2.2000000000000002</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14182</v>
      </c>
      <c r="BH11" s="684"/>
      <c r="BI11" s="684"/>
      <c r="BJ11" s="684"/>
      <c r="BK11" s="684"/>
      <c r="BL11" s="684"/>
      <c r="BM11" s="684"/>
      <c r="BN11" s="685"/>
      <c r="BO11" s="686">
        <v>2.9</v>
      </c>
      <c r="BP11" s="686"/>
      <c r="BQ11" s="686"/>
      <c r="BR11" s="686"/>
      <c r="BS11" s="692">
        <v>2795</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774643</v>
      </c>
      <c r="CS11" s="684"/>
      <c r="CT11" s="684"/>
      <c r="CU11" s="684"/>
      <c r="CV11" s="684"/>
      <c r="CW11" s="684"/>
      <c r="CX11" s="684"/>
      <c r="CY11" s="685"/>
      <c r="CZ11" s="686">
        <v>9.1999999999999993</v>
      </c>
      <c r="DA11" s="686"/>
      <c r="DB11" s="686"/>
      <c r="DC11" s="686"/>
      <c r="DD11" s="692">
        <v>299248</v>
      </c>
      <c r="DE11" s="684"/>
      <c r="DF11" s="684"/>
      <c r="DG11" s="684"/>
      <c r="DH11" s="684"/>
      <c r="DI11" s="684"/>
      <c r="DJ11" s="684"/>
      <c r="DK11" s="684"/>
      <c r="DL11" s="684"/>
      <c r="DM11" s="684"/>
      <c r="DN11" s="684"/>
      <c r="DO11" s="684"/>
      <c r="DP11" s="685"/>
      <c r="DQ11" s="692">
        <v>217309</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232</v>
      </c>
      <c r="S12" s="684"/>
      <c r="T12" s="684"/>
      <c r="U12" s="684"/>
      <c r="V12" s="684"/>
      <c r="W12" s="684"/>
      <c r="X12" s="684"/>
      <c r="Y12" s="685"/>
      <c r="Z12" s="686" t="s">
        <v>232</v>
      </c>
      <c r="AA12" s="686"/>
      <c r="AB12" s="686"/>
      <c r="AC12" s="686"/>
      <c r="AD12" s="687" t="s">
        <v>232</v>
      </c>
      <c r="AE12" s="687"/>
      <c r="AF12" s="687"/>
      <c r="AG12" s="687"/>
      <c r="AH12" s="687"/>
      <c r="AI12" s="687"/>
      <c r="AJ12" s="687"/>
      <c r="AK12" s="687"/>
      <c r="AL12" s="688" t="s">
        <v>232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289763</v>
      </c>
      <c r="BH12" s="684"/>
      <c r="BI12" s="684"/>
      <c r="BJ12" s="684"/>
      <c r="BK12" s="684"/>
      <c r="BL12" s="684"/>
      <c r="BM12" s="684"/>
      <c r="BN12" s="685"/>
      <c r="BO12" s="686">
        <v>59.5</v>
      </c>
      <c r="BP12" s="686"/>
      <c r="BQ12" s="686"/>
      <c r="BR12" s="686"/>
      <c r="BS12" s="692">
        <v>160580</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313359</v>
      </c>
      <c r="CS12" s="684"/>
      <c r="CT12" s="684"/>
      <c r="CU12" s="684"/>
      <c r="CV12" s="684"/>
      <c r="CW12" s="684"/>
      <c r="CX12" s="684"/>
      <c r="CY12" s="685"/>
      <c r="CZ12" s="686">
        <v>3.7</v>
      </c>
      <c r="DA12" s="686"/>
      <c r="DB12" s="686"/>
      <c r="DC12" s="686"/>
      <c r="DD12" s="692">
        <v>4327</v>
      </c>
      <c r="DE12" s="684"/>
      <c r="DF12" s="684"/>
      <c r="DG12" s="684"/>
      <c r="DH12" s="684"/>
      <c r="DI12" s="684"/>
      <c r="DJ12" s="684"/>
      <c r="DK12" s="684"/>
      <c r="DL12" s="684"/>
      <c r="DM12" s="684"/>
      <c r="DN12" s="684"/>
      <c r="DO12" s="684"/>
      <c r="DP12" s="685"/>
      <c r="DQ12" s="692">
        <v>236270</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238</v>
      </c>
      <c r="AA13" s="686"/>
      <c r="AB13" s="686"/>
      <c r="AC13" s="686"/>
      <c r="AD13" s="687" t="s">
        <v>232</v>
      </c>
      <c r="AE13" s="687"/>
      <c r="AF13" s="687"/>
      <c r="AG13" s="687"/>
      <c r="AH13" s="687"/>
      <c r="AI13" s="687"/>
      <c r="AJ13" s="687"/>
      <c r="AK13" s="687"/>
      <c r="AL13" s="688" t="s">
        <v>232</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280592</v>
      </c>
      <c r="BH13" s="684"/>
      <c r="BI13" s="684"/>
      <c r="BJ13" s="684"/>
      <c r="BK13" s="684"/>
      <c r="BL13" s="684"/>
      <c r="BM13" s="684"/>
      <c r="BN13" s="685"/>
      <c r="BO13" s="686">
        <v>57.6</v>
      </c>
      <c r="BP13" s="686"/>
      <c r="BQ13" s="686"/>
      <c r="BR13" s="686"/>
      <c r="BS13" s="692">
        <v>160580</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1060139</v>
      </c>
      <c r="CS13" s="684"/>
      <c r="CT13" s="684"/>
      <c r="CU13" s="684"/>
      <c r="CV13" s="684"/>
      <c r="CW13" s="684"/>
      <c r="CX13" s="684"/>
      <c r="CY13" s="685"/>
      <c r="CZ13" s="686">
        <v>12.6</v>
      </c>
      <c r="DA13" s="686"/>
      <c r="DB13" s="686"/>
      <c r="DC13" s="686"/>
      <c r="DD13" s="692">
        <v>716108</v>
      </c>
      <c r="DE13" s="684"/>
      <c r="DF13" s="684"/>
      <c r="DG13" s="684"/>
      <c r="DH13" s="684"/>
      <c r="DI13" s="684"/>
      <c r="DJ13" s="684"/>
      <c r="DK13" s="684"/>
      <c r="DL13" s="684"/>
      <c r="DM13" s="684"/>
      <c r="DN13" s="684"/>
      <c r="DO13" s="684"/>
      <c r="DP13" s="685"/>
      <c r="DQ13" s="692">
        <v>372219</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7181</v>
      </c>
      <c r="S14" s="684"/>
      <c r="T14" s="684"/>
      <c r="U14" s="684"/>
      <c r="V14" s="684"/>
      <c r="W14" s="684"/>
      <c r="X14" s="684"/>
      <c r="Y14" s="685"/>
      <c r="Z14" s="686">
        <v>0.1</v>
      </c>
      <c r="AA14" s="686"/>
      <c r="AB14" s="686"/>
      <c r="AC14" s="686"/>
      <c r="AD14" s="687">
        <v>7181</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18334</v>
      </c>
      <c r="BH14" s="684"/>
      <c r="BI14" s="684"/>
      <c r="BJ14" s="684"/>
      <c r="BK14" s="684"/>
      <c r="BL14" s="684"/>
      <c r="BM14" s="684"/>
      <c r="BN14" s="685"/>
      <c r="BO14" s="686">
        <v>3.8</v>
      </c>
      <c r="BP14" s="686"/>
      <c r="BQ14" s="686"/>
      <c r="BR14" s="686"/>
      <c r="BS14" s="692" t="s">
        <v>238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244361</v>
      </c>
      <c r="CS14" s="684"/>
      <c r="CT14" s="684"/>
      <c r="CU14" s="684"/>
      <c r="CV14" s="684"/>
      <c r="CW14" s="684"/>
      <c r="CX14" s="684"/>
      <c r="CY14" s="685"/>
      <c r="CZ14" s="686">
        <v>2.9</v>
      </c>
      <c r="DA14" s="686"/>
      <c r="DB14" s="686"/>
      <c r="DC14" s="686"/>
      <c r="DD14" s="692">
        <v>33276</v>
      </c>
      <c r="DE14" s="684"/>
      <c r="DF14" s="684"/>
      <c r="DG14" s="684"/>
      <c r="DH14" s="684"/>
      <c r="DI14" s="684"/>
      <c r="DJ14" s="684"/>
      <c r="DK14" s="684"/>
      <c r="DL14" s="684"/>
      <c r="DM14" s="684"/>
      <c r="DN14" s="684"/>
      <c r="DO14" s="684"/>
      <c r="DP14" s="685"/>
      <c r="DQ14" s="692">
        <v>175858</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232</v>
      </c>
      <c r="AA15" s="686"/>
      <c r="AB15" s="686"/>
      <c r="AC15" s="686"/>
      <c r="AD15" s="687" t="s">
        <v>232</v>
      </c>
      <c r="AE15" s="687"/>
      <c r="AF15" s="687"/>
      <c r="AG15" s="687"/>
      <c r="AH15" s="687"/>
      <c r="AI15" s="687"/>
      <c r="AJ15" s="687"/>
      <c r="AK15" s="687"/>
      <c r="AL15" s="688" t="s">
        <v>238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17509</v>
      </c>
      <c r="BH15" s="684"/>
      <c r="BI15" s="684"/>
      <c r="BJ15" s="684"/>
      <c r="BK15" s="684"/>
      <c r="BL15" s="684"/>
      <c r="BM15" s="684"/>
      <c r="BN15" s="685"/>
      <c r="BO15" s="686">
        <v>3.6</v>
      </c>
      <c r="BP15" s="686"/>
      <c r="BQ15" s="686"/>
      <c r="BR15" s="686"/>
      <c r="BS15" s="692" t="s">
        <v>232</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449057</v>
      </c>
      <c r="CS15" s="684"/>
      <c r="CT15" s="684"/>
      <c r="CU15" s="684"/>
      <c r="CV15" s="684"/>
      <c r="CW15" s="684"/>
      <c r="CX15" s="684"/>
      <c r="CY15" s="685"/>
      <c r="CZ15" s="686">
        <v>5.4</v>
      </c>
      <c r="DA15" s="686"/>
      <c r="DB15" s="686"/>
      <c r="DC15" s="686"/>
      <c r="DD15" s="692">
        <v>94111</v>
      </c>
      <c r="DE15" s="684"/>
      <c r="DF15" s="684"/>
      <c r="DG15" s="684"/>
      <c r="DH15" s="684"/>
      <c r="DI15" s="684"/>
      <c r="DJ15" s="684"/>
      <c r="DK15" s="684"/>
      <c r="DL15" s="684"/>
      <c r="DM15" s="684"/>
      <c r="DN15" s="684"/>
      <c r="DO15" s="684"/>
      <c r="DP15" s="685"/>
      <c r="DQ15" s="692">
        <v>313505</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1728</v>
      </c>
      <c r="S16" s="684"/>
      <c r="T16" s="684"/>
      <c r="U16" s="684"/>
      <c r="V16" s="684"/>
      <c r="W16" s="684"/>
      <c r="X16" s="684"/>
      <c r="Y16" s="685"/>
      <c r="Z16" s="686">
        <v>0</v>
      </c>
      <c r="AA16" s="686"/>
      <c r="AB16" s="686"/>
      <c r="AC16" s="686"/>
      <c r="AD16" s="687">
        <v>1728</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238</v>
      </c>
      <c r="BP16" s="686"/>
      <c r="BQ16" s="686"/>
      <c r="BR16" s="686"/>
      <c r="BS16" s="692" t="s">
        <v>232</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97792</v>
      </c>
      <c r="CS16" s="684"/>
      <c r="CT16" s="684"/>
      <c r="CU16" s="684"/>
      <c r="CV16" s="684"/>
      <c r="CW16" s="684"/>
      <c r="CX16" s="684"/>
      <c r="CY16" s="685"/>
      <c r="CZ16" s="686">
        <v>1.2</v>
      </c>
      <c r="DA16" s="686"/>
      <c r="DB16" s="686"/>
      <c r="DC16" s="686"/>
      <c r="DD16" s="692" t="s">
        <v>232</v>
      </c>
      <c r="DE16" s="684"/>
      <c r="DF16" s="684"/>
      <c r="DG16" s="684"/>
      <c r="DH16" s="684"/>
      <c r="DI16" s="684"/>
      <c r="DJ16" s="684"/>
      <c r="DK16" s="684"/>
      <c r="DL16" s="684"/>
      <c r="DM16" s="684"/>
      <c r="DN16" s="684"/>
      <c r="DO16" s="684"/>
      <c r="DP16" s="685"/>
      <c r="DQ16" s="692">
        <v>25629</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9276</v>
      </c>
      <c r="S17" s="684"/>
      <c r="T17" s="684"/>
      <c r="U17" s="684"/>
      <c r="V17" s="684"/>
      <c r="W17" s="684"/>
      <c r="X17" s="684"/>
      <c r="Y17" s="685"/>
      <c r="Z17" s="686">
        <v>0.1</v>
      </c>
      <c r="AA17" s="686"/>
      <c r="AB17" s="686"/>
      <c r="AC17" s="686"/>
      <c r="AD17" s="687">
        <v>9276</v>
      </c>
      <c r="AE17" s="687"/>
      <c r="AF17" s="687"/>
      <c r="AG17" s="687"/>
      <c r="AH17" s="687"/>
      <c r="AI17" s="687"/>
      <c r="AJ17" s="687"/>
      <c r="AK17" s="687"/>
      <c r="AL17" s="688">
        <v>0.2</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232</v>
      </c>
      <c r="BP17" s="686"/>
      <c r="BQ17" s="686"/>
      <c r="BR17" s="686"/>
      <c r="BS17" s="692" t="s">
        <v>238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1202202</v>
      </c>
      <c r="CS17" s="684"/>
      <c r="CT17" s="684"/>
      <c r="CU17" s="684"/>
      <c r="CV17" s="684"/>
      <c r="CW17" s="684"/>
      <c r="CX17" s="684"/>
      <c r="CY17" s="685"/>
      <c r="CZ17" s="686">
        <v>14.3</v>
      </c>
      <c r="DA17" s="686"/>
      <c r="DB17" s="686"/>
      <c r="DC17" s="686"/>
      <c r="DD17" s="692" t="s">
        <v>232</v>
      </c>
      <c r="DE17" s="684"/>
      <c r="DF17" s="684"/>
      <c r="DG17" s="684"/>
      <c r="DH17" s="684"/>
      <c r="DI17" s="684"/>
      <c r="DJ17" s="684"/>
      <c r="DK17" s="684"/>
      <c r="DL17" s="684"/>
      <c r="DM17" s="684"/>
      <c r="DN17" s="684"/>
      <c r="DO17" s="684"/>
      <c r="DP17" s="685"/>
      <c r="DQ17" s="692">
        <v>1159546</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1620</v>
      </c>
      <c r="S18" s="684"/>
      <c r="T18" s="684"/>
      <c r="U18" s="684"/>
      <c r="V18" s="684"/>
      <c r="W18" s="684"/>
      <c r="X18" s="684"/>
      <c r="Y18" s="685"/>
      <c r="Z18" s="686">
        <v>0</v>
      </c>
      <c r="AA18" s="686"/>
      <c r="AB18" s="686"/>
      <c r="AC18" s="686"/>
      <c r="AD18" s="687">
        <v>1620</v>
      </c>
      <c r="AE18" s="687"/>
      <c r="AF18" s="687"/>
      <c r="AG18" s="687"/>
      <c r="AH18" s="687"/>
      <c r="AI18" s="687"/>
      <c r="AJ18" s="687"/>
      <c r="AK18" s="687"/>
      <c r="AL18" s="688">
        <v>0</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238</v>
      </c>
      <c r="BP18" s="686"/>
      <c r="BQ18" s="686"/>
      <c r="BR18" s="686"/>
      <c r="BS18" s="692" t="s">
        <v>232</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t="s">
        <v>238</v>
      </c>
      <c r="S19" s="684"/>
      <c r="T19" s="684"/>
      <c r="U19" s="684"/>
      <c r="V19" s="684"/>
      <c r="W19" s="684"/>
      <c r="X19" s="684"/>
      <c r="Y19" s="685"/>
      <c r="Z19" s="686" t="s">
        <v>232</v>
      </c>
      <c r="AA19" s="686"/>
      <c r="AB19" s="686"/>
      <c r="AC19" s="686"/>
      <c r="AD19" s="687" t="s">
        <v>232</v>
      </c>
      <c r="AE19" s="687"/>
      <c r="AF19" s="687"/>
      <c r="AG19" s="687"/>
      <c r="AH19" s="687"/>
      <c r="AI19" s="687"/>
      <c r="AJ19" s="687"/>
      <c r="AK19" s="687"/>
      <c r="AL19" s="688" t="s">
        <v>232</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238</v>
      </c>
      <c r="BH19" s="684"/>
      <c r="BI19" s="684"/>
      <c r="BJ19" s="684"/>
      <c r="BK19" s="684"/>
      <c r="BL19" s="684"/>
      <c r="BM19" s="684"/>
      <c r="BN19" s="685"/>
      <c r="BO19" s="686" t="s">
        <v>232</v>
      </c>
      <c r="BP19" s="686"/>
      <c r="BQ19" s="686"/>
      <c r="BR19" s="686"/>
      <c r="BS19" s="692" t="s">
        <v>238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232</v>
      </c>
      <c r="DA19" s="686"/>
      <c r="DB19" s="686"/>
      <c r="DC19" s="686"/>
      <c r="DD19" s="692" t="s">
        <v>238</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t="s">
        <v>232</v>
      </c>
      <c r="S20" s="684"/>
      <c r="T20" s="684"/>
      <c r="U20" s="684"/>
      <c r="V20" s="684"/>
      <c r="W20" s="684"/>
      <c r="X20" s="684"/>
      <c r="Y20" s="685"/>
      <c r="Z20" s="686" t="s">
        <v>232</v>
      </c>
      <c r="AA20" s="686"/>
      <c r="AB20" s="686"/>
      <c r="AC20" s="686"/>
      <c r="AD20" s="687" t="s">
        <v>238</v>
      </c>
      <c r="AE20" s="687"/>
      <c r="AF20" s="687"/>
      <c r="AG20" s="687"/>
      <c r="AH20" s="687"/>
      <c r="AI20" s="687"/>
      <c r="AJ20" s="687"/>
      <c r="AK20" s="687"/>
      <c r="AL20" s="688" t="s">
        <v>232</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232</v>
      </c>
      <c r="BH20" s="684"/>
      <c r="BI20" s="684"/>
      <c r="BJ20" s="684"/>
      <c r="BK20" s="684"/>
      <c r="BL20" s="684"/>
      <c r="BM20" s="684"/>
      <c r="BN20" s="685"/>
      <c r="BO20" s="686" t="s">
        <v>232</v>
      </c>
      <c r="BP20" s="686"/>
      <c r="BQ20" s="686"/>
      <c r="BR20" s="686"/>
      <c r="BS20" s="692" t="s">
        <v>238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8389336</v>
      </c>
      <c r="CS20" s="684"/>
      <c r="CT20" s="684"/>
      <c r="CU20" s="684"/>
      <c r="CV20" s="684"/>
      <c r="CW20" s="684"/>
      <c r="CX20" s="684"/>
      <c r="CY20" s="685"/>
      <c r="CZ20" s="686">
        <v>100</v>
      </c>
      <c r="DA20" s="686"/>
      <c r="DB20" s="686"/>
      <c r="DC20" s="686"/>
      <c r="DD20" s="692">
        <v>2293090</v>
      </c>
      <c r="DE20" s="684"/>
      <c r="DF20" s="684"/>
      <c r="DG20" s="684"/>
      <c r="DH20" s="684"/>
      <c r="DI20" s="684"/>
      <c r="DJ20" s="684"/>
      <c r="DK20" s="684"/>
      <c r="DL20" s="684"/>
      <c r="DM20" s="684"/>
      <c r="DN20" s="684"/>
      <c r="DO20" s="684"/>
      <c r="DP20" s="685"/>
      <c r="DQ20" s="692">
        <v>4718392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7656</v>
      </c>
      <c r="S21" s="684"/>
      <c r="T21" s="684"/>
      <c r="U21" s="684"/>
      <c r="V21" s="684"/>
      <c r="W21" s="684"/>
      <c r="X21" s="684"/>
      <c r="Y21" s="685"/>
      <c r="Z21" s="686">
        <v>0.1</v>
      </c>
      <c r="AA21" s="686"/>
      <c r="AB21" s="686"/>
      <c r="AC21" s="686"/>
      <c r="AD21" s="687">
        <v>7656</v>
      </c>
      <c r="AE21" s="687"/>
      <c r="AF21" s="687"/>
      <c r="AG21" s="687"/>
      <c r="AH21" s="687"/>
      <c r="AI21" s="687"/>
      <c r="AJ21" s="687"/>
      <c r="AK21" s="687"/>
      <c r="AL21" s="688">
        <v>0.2</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238</v>
      </c>
      <c r="BH21" s="684"/>
      <c r="BI21" s="684"/>
      <c r="BJ21" s="684"/>
      <c r="BK21" s="684"/>
      <c r="BL21" s="684"/>
      <c r="BM21" s="684"/>
      <c r="BN21" s="685"/>
      <c r="BO21" s="686" t="s">
        <v>238</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3793053</v>
      </c>
      <c r="S22" s="684"/>
      <c r="T22" s="684"/>
      <c r="U22" s="684"/>
      <c r="V22" s="684"/>
      <c r="W22" s="684"/>
      <c r="X22" s="684"/>
      <c r="Y22" s="685"/>
      <c r="Z22" s="686">
        <v>44.5</v>
      </c>
      <c r="AA22" s="686"/>
      <c r="AB22" s="686"/>
      <c r="AC22" s="686"/>
      <c r="AD22" s="687">
        <v>3362763</v>
      </c>
      <c r="AE22" s="687"/>
      <c r="AF22" s="687"/>
      <c r="AG22" s="687"/>
      <c r="AH22" s="687"/>
      <c r="AI22" s="687"/>
      <c r="AJ22" s="687"/>
      <c r="AK22" s="687"/>
      <c r="AL22" s="688">
        <v>82.5</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238</v>
      </c>
      <c r="BH22" s="684"/>
      <c r="BI22" s="684"/>
      <c r="BJ22" s="684"/>
      <c r="BK22" s="684"/>
      <c r="BL22" s="684"/>
      <c r="BM22" s="684"/>
      <c r="BN22" s="685"/>
      <c r="BO22" s="686" t="s">
        <v>232</v>
      </c>
      <c r="BP22" s="686"/>
      <c r="BQ22" s="686"/>
      <c r="BR22" s="686"/>
      <c r="BS22" s="692" t="s">
        <v>238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3362763</v>
      </c>
      <c r="S23" s="684"/>
      <c r="T23" s="684"/>
      <c r="U23" s="684"/>
      <c r="V23" s="684"/>
      <c r="W23" s="684"/>
      <c r="X23" s="684"/>
      <c r="Y23" s="685"/>
      <c r="Z23" s="686">
        <v>39.5</v>
      </c>
      <c r="AA23" s="686"/>
      <c r="AB23" s="686"/>
      <c r="AC23" s="686"/>
      <c r="AD23" s="687">
        <v>3362763</v>
      </c>
      <c r="AE23" s="687"/>
      <c r="AF23" s="687"/>
      <c r="AG23" s="687"/>
      <c r="AH23" s="687"/>
      <c r="AI23" s="687"/>
      <c r="AJ23" s="687"/>
      <c r="AK23" s="687"/>
      <c r="AL23" s="688">
        <v>82.5</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238</v>
      </c>
      <c r="BH23" s="684"/>
      <c r="BI23" s="684"/>
      <c r="BJ23" s="684"/>
      <c r="BK23" s="684"/>
      <c r="BL23" s="684"/>
      <c r="BM23" s="684"/>
      <c r="BN23" s="685"/>
      <c r="BO23" s="686" t="s">
        <v>238</v>
      </c>
      <c r="BP23" s="686"/>
      <c r="BQ23" s="686"/>
      <c r="BR23" s="686"/>
      <c r="BS23" s="692" t="s">
        <v>238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430290</v>
      </c>
      <c r="S24" s="684"/>
      <c r="T24" s="684"/>
      <c r="U24" s="684"/>
      <c r="V24" s="684"/>
      <c r="W24" s="684"/>
      <c r="X24" s="684"/>
      <c r="Y24" s="685"/>
      <c r="Z24" s="686">
        <v>5.0999999999999996</v>
      </c>
      <c r="AA24" s="686"/>
      <c r="AB24" s="686"/>
      <c r="AC24" s="686"/>
      <c r="AD24" s="687" t="s">
        <v>238</v>
      </c>
      <c r="AE24" s="687"/>
      <c r="AF24" s="687"/>
      <c r="AG24" s="687"/>
      <c r="AH24" s="687"/>
      <c r="AI24" s="687"/>
      <c r="AJ24" s="687"/>
      <c r="AK24" s="687"/>
      <c r="AL24" s="688" t="s">
        <v>232</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232</v>
      </c>
      <c r="BP24" s="686"/>
      <c r="BQ24" s="686"/>
      <c r="BR24" s="686"/>
      <c r="BS24" s="692" t="s">
        <v>232</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2627334</v>
      </c>
      <c r="CS24" s="673"/>
      <c r="CT24" s="673"/>
      <c r="CU24" s="673"/>
      <c r="CV24" s="673"/>
      <c r="CW24" s="673"/>
      <c r="CX24" s="673"/>
      <c r="CY24" s="674"/>
      <c r="CZ24" s="677">
        <v>31.3</v>
      </c>
      <c r="DA24" s="678"/>
      <c r="DB24" s="678"/>
      <c r="DC24" s="697"/>
      <c r="DD24" s="717">
        <v>2254948</v>
      </c>
      <c r="DE24" s="673"/>
      <c r="DF24" s="673"/>
      <c r="DG24" s="673"/>
      <c r="DH24" s="673"/>
      <c r="DI24" s="673"/>
      <c r="DJ24" s="673"/>
      <c r="DK24" s="674"/>
      <c r="DL24" s="717">
        <v>2045829</v>
      </c>
      <c r="DM24" s="673"/>
      <c r="DN24" s="673"/>
      <c r="DO24" s="673"/>
      <c r="DP24" s="673"/>
      <c r="DQ24" s="673"/>
      <c r="DR24" s="673"/>
      <c r="DS24" s="673"/>
      <c r="DT24" s="673"/>
      <c r="DU24" s="673"/>
      <c r="DV24" s="674"/>
      <c r="DW24" s="677">
        <v>48.8</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238</v>
      </c>
      <c r="S25" s="684"/>
      <c r="T25" s="684"/>
      <c r="U25" s="684"/>
      <c r="V25" s="684"/>
      <c r="W25" s="684"/>
      <c r="X25" s="684"/>
      <c r="Y25" s="685"/>
      <c r="Z25" s="686" t="s">
        <v>232</v>
      </c>
      <c r="AA25" s="686"/>
      <c r="AB25" s="686"/>
      <c r="AC25" s="686"/>
      <c r="AD25" s="687" t="s">
        <v>232</v>
      </c>
      <c r="AE25" s="687"/>
      <c r="AF25" s="687"/>
      <c r="AG25" s="687"/>
      <c r="AH25" s="687"/>
      <c r="AI25" s="687"/>
      <c r="AJ25" s="687"/>
      <c r="AK25" s="687"/>
      <c r="AL25" s="688" t="s">
        <v>238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232</v>
      </c>
      <c r="BP25" s="686"/>
      <c r="BQ25" s="686"/>
      <c r="BR25" s="686"/>
      <c r="BS25" s="692" t="s">
        <v>232</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869176</v>
      </c>
      <c r="CS25" s="720"/>
      <c r="CT25" s="720"/>
      <c r="CU25" s="720"/>
      <c r="CV25" s="720"/>
      <c r="CW25" s="720"/>
      <c r="CX25" s="720"/>
      <c r="CY25" s="721"/>
      <c r="CZ25" s="688">
        <v>10.4</v>
      </c>
      <c r="DA25" s="718"/>
      <c r="DB25" s="718"/>
      <c r="DC25" s="722"/>
      <c r="DD25" s="692">
        <v>797392</v>
      </c>
      <c r="DE25" s="720"/>
      <c r="DF25" s="720"/>
      <c r="DG25" s="720"/>
      <c r="DH25" s="720"/>
      <c r="DI25" s="720"/>
      <c r="DJ25" s="720"/>
      <c r="DK25" s="721"/>
      <c r="DL25" s="692">
        <v>756336</v>
      </c>
      <c r="DM25" s="720"/>
      <c r="DN25" s="720"/>
      <c r="DO25" s="720"/>
      <c r="DP25" s="720"/>
      <c r="DQ25" s="720"/>
      <c r="DR25" s="720"/>
      <c r="DS25" s="720"/>
      <c r="DT25" s="720"/>
      <c r="DU25" s="720"/>
      <c r="DV25" s="721"/>
      <c r="DW25" s="688">
        <v>18.100000000000001</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4476683</v>
      </c>
      <c r="S26" s="684"/>
      <c r="T26" s="684"/>
      <c r="U26" s="684"/>
      <c r="V26" s="684"/>
      <c r="W26" s="684"/>
      <c r="X26" s="684"/>
      <c r="Y26" s="685"/>
      <c r="Z26" s="686">
        <v>52.6</v>
      </c>
      <c r="AA26" s="686"/>
      <c r="AB26" s="686"/>
      <c r="AC26" s="686"/>
      <c r="AD26" s="687">
        <v>4005975</v>
      </c>
      <c r="AE26" s="687"/>
      <c r="AF26" s="687"/>
      <c r="AG26" s="687"/>
      <c r="AH26" s="687"/>
      <c r="AI26" s="687"/>
      <c r="AJ26" s="687"/>
      <c r="AK26" s="687"/>
      <c r="AL26" s="688">
        <v>98.2</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238</v>
      </c>
      <c r="BH26" s="684"/>
      <c r="BI26" s="684"/>
      <c r="BJ26" s="684"/>
      <c r="BK26" s="684"/>
      <c r="BL26" s="684"/>
      <c r="BM26" s="684"/>
      <c r="BN26" s="685"/>
      <c r="BO26" s="686" t="s">
        <v>232</v>
      </c>
      <c r="BP26" s="686"/>
      <c r="BQ26" s="686"/>
      <c r="BR26" s="686"/>
      <c r="BS26" s="692" t="s">
        <v>238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514233</v>
      </c>
      <c r="CS26" s="684"/>
      <c r="CT26" s="684"/>
      <c r="CU26" s="684"/>
      <c r="CV26" s="684"/>
      <c r="CW26" s="684"/>
      <c r="CX26" s="684"/>
      <c r="CY26" s="685"/>
      <c r="CZ26" s="688">
        <v>6.1</v>
      </c>
      <c r="DA26" s="718"/>
      <c r="DB26" s="718"/>
      <c r="DC26" s="722"/>
      <c r="DD26" s="692">
        <v>473156</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v>655</v>
      </c>
      <c r="S27" s="684"/>
      <c r="T27" s="684"/>
      <c r="U27" s="684"/>
      <c r="V27" s="684"/>
      <c r="W27" s="684"/>
      <c r="X27" s="684"/>
      <c r="Y27" s="685"/>
      <c r="Z27" s="686">
        <v>0</v>
      </c>
      <c r="AA27" s="686"/>
      <c r="AB27" s="686"/>
      <c r="AC27" s="686"/>
      <c r="AD27" s="687">
        <v>655</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486758</v>
      </c>
      <c r="BH27" s="684"/>
      <c r="BI27" s="684"/>
      <c r="BJ27" s="684"/>
      <c r="BK27" s="684"/>
      <c r="BL27" s="684"/>
      <c r="BM27" s="684"/>
      <c r="BN27" s="685"/>
      <c r="BO27" s="686">
        <v>100</v>
      </c>
      <c r="BP27" s="686"/>
      <c r="BQ27" s="686"/>
      <c r="BR27" s="686"/>
      <c r="BS27" s="692">
        <v>166126</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556344</v>
      </c>
      <c r="CS27" s="720"/>
      <c r="CT27" s="720"/>
      <c r="CU27" s="720"/>
      <c r="CV27" s="720"/>
      <c r="CW27" s="720"/>
      <c r="CX27" s="720"/>
      <c r="CY27" s="721"/>
      <c r="CZ27" s="688">
        <v>6.6</v>
      </c>
      <c r="DA27" s="718"/>
      <c r="DB27" s="718"/>
      <c r="DC27" s="722"/>
      <c r="DD27" s="692">
        <v>298398</v>
      </c>
      <c r="DE27" s="720"/>
      <c r="DF27" s="720"/>
      <c r="DG27" s="720"/>
      <c r="DH27" s="720"/>
      <c r="DI27" s="720"/>
      <c r="DJ27" s="720"/>
      <c r="DK27" s="721"/>
      <c r="DL27" s="692">
        <v>297938</v>
      </c>
      <c r="DM27" s="720"/>
      <c r="DN27" s="720"/>
      <c r="DO27" s="720"/>
      <c r="DP27" s="720"/>
      <c r="DQ27" s="720"/>
      <c r="DR27" s="720"/>
      <c r="DS27" s="720"/>
      <c r="DT27" s="720"/>
      <c r="DU27" s="720"/>
      <c r="DV27" s="721"/>
      <c r="DW27" s="688">
        <v>7.1</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95098</v>
      </c>
      <c r="S28" s="684"/>
      <c r="T28" s="684"/>
      <c r="U28" s="684"/>
      <c r="V28" s="684"/>
      <c r="W28" s="684"/>
      <c r="X28" s="684"/>
      <c r="Y28" s="685"/>
      <c r="Z28" s="686">
        <v>1.1000000000000001</v>
      </c>
      <c r="AA28" s="686"/>
      <c r="AB28" s="686"/>
      <c r="AC28" s="686"/>
      <c r="AD28" s="687" t="s">
        <v>238</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1201814</v>
      </c>
      <c r="CS28" s="684"/>
      <c r="CT28" s="684"/>
      <c r="CU28" s="684"/>
      <c r="CV28" s="684"/>
      <c r="CW28" s="684"/>
      <c r="CX28" s="684"/>
      <c r="CY28" s="685"/>
      <c r="CZ28" s="688">
        <v>14.3</v>
      </c>
      <c r="DA28" s="718"/>
      <c r="DB28" s="718"/>
      <c r="DC28" s="722"/>
      <c r="DD28" s="692">
        <v>1159158</v>
      </c>
      <c r="DE28" s="684"/>
      <c r="DF28" s="684"/>
      <c r="DG28" s="684"/>
      <c r="DH28" s="684"/>
      <c r="DI28" s="684"/>
      <c r="DJ28" s="684"/>
      <c r="DK28" s="685"/>
      <c r="DL28" s="692">
        <v>991555</v>
      </c>
      <c r="DM28" s="684"/>
      <c r="DN28" s="684"/>
      <c r="DO28" s="684"/>
      <c r="DP28" s="684"/>
      <c r="DQ28" s="684"/>
      <c r="DR28" s="684"/>
      <c r="DS28" s="684"/>
      <c r="DT28" s="684"/>
      <c r="DU28" s="684"/>
      <c r="DV28" s="685"/>
      <c r="DW28" s="688">
        <v>23.7</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79155</v>
      </c>
      <c r="S29" s="684"/>
      <c r="T29" s="684"/>
      <c r="U29" s="684"/>
      <c r="V29" s="684"/>
      <c r="W29" s="684"/>
      <c r="X29" s="684"/>
      <c r="Y29" s="685"/>
      <c r="Z29" s="686">
        <v>0.9</v>
      </c>
      <c r="AA29" s="686"/>
      <c r="AB29" s="686"/>
      <c r="AC29" s="686"/>
      <c r="AD29" s="687">
        <v>29440</v>
      </c>
      <c r="AE29" s="687"/>
      <c r="AF29" s="687"/>
      <c r="AG29" s="687"/>
      <c r="AH29" s="687"/>
      <c r="AI29" s="687"/>
      <c r="AJ29" s="687"/>
      <c r="AK29" s="687"/>
      <c r="AL29" s="688">
        <v>0.7</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1201549</v>
      </c>
      <c r="CS29" s="720"/>
      <c r="CT29" s="720"/>
      <c r="CU29" s="720"/>
      <c r="CV29" s="720"/>
      <c r="CW29" s="720"/>
      <c r="CX29" s="720"/>
      <c r="CY29" s="721"/>
      <c r="CZ29" s="688">
        <v>14.3</v>
      </c>
      <c r="DA29" s="718"/>
      <c r="DB29" s="718"/>
      <c r="DC29" s="722"/>
      <c r="DD29" s="692">
        <v>1158893</v>
      </c>
      <c r="DE29" s="720"/>
      <c r="DF29" s="720"/>
      <c r="DG29" s="720"/>
      <c r="DH29" s="720"/>
      <c r="DI29" s="720"/>
      <c r="DJ29" s="720"/>
      <c r="DK29" s="721"/>
      <c r="DL29" s="692">
        <v>991290</v>
      </c>
      <c r="DM29" s="720"/>
      <c r="DN29" s="720"/>
      <c r="DO29" s="720"/>
      <c r="DP29" s="720"/>
      <c r="DQ29" s="720"/>
      <c r="DR29" s="720"/>
      <c r="DS29" s="720"/>
      <c r="DT29" s="720"/>
      <c r="DU29" s="720"/>
      <c r="DV29" s="721"/>
      <c r="DW29" s="688">
        <v>23.7</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8787</v>
      </c>
      <c r="S30" s="684"/>
      <c r="T30" s="684"/>
      <c r="U30" s="684"/>
      <c r="V30" s="684"/>
      <c r="W30" s="684"/>
      <c r="X30" s="684"/>
      <c r="Y30" s="685"/>
      <c r="Z30" s="686">
        <v>0.1</v>
      </c>
      <c r="AA30" s="686"/>
      <c r="AB30" s="686"/>
      <c r="AC30" s="686"/>
      <c r="AD30" s="687">
        <v>75</v>
      </c>
      <c r="AE30" s="687"/>
      <c r="AF30" s="687"/>
      <c r="AG30" s="687"/>
      <c r="AH30" s="687"/>
      <c r="AI30" s="687"/>
      <c r="AJ30" s="687"/>
      <c r="AK30" s="687"/>
      <c r="AL30" s="688">
        <v>0</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1160729</v>
      </c>
      <c r="CS30" s="684"/>
      <c r="CT30" s="684"/>
      <c r="CU30" s="684"/>
      <c r="CV30" s="684"/>
      <c r="CW30" s="684"/>
      <c r="CX30" s="684"/>
      <c r="CY30" s="685"/>
      <c r="CZ30" s="688">
        <v>13.8</v>
      </c>
      <c r="DA30" s="718"/>
      <c r="DB30" s="718"/>
      <c r="DC30" s="722"/>
      <c r="DD30" s="692">
        <v>1118073</v>
      </c>
      <c r="DE30" s="684"/>
      <c r="DF30" s="684"/>
      <c r="DG30" s="684"/>
      <c r="DH30" s="684"/>
      <c r="DI30" s="684"/>
      <c r="DJ30" s="684"/>
      <c r="DK30" s="685"/>
      <c r="DL30" s="692">
        <v>950470</v>
      </c>
      <c r="DM30" s="684"/>
      <c r="DN30" s="684"/>
      <c r="DO30" s="684"/>
      <c r="DP30" s="684"/>
      <c r="DQ30" s="684"/>
      <c r="DR30" s="684"/>
      <c r="DS30" s="684"/>
      <c r="DT30" s="684"/>
      <c r="DU30" s="684"/>
      <c r="DV30" s="685"/>
      <c r="DW30" s="688">
        <v>22.7</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829598</v>
      </c>
      <c r="S31" s="684"/>
      <c r="T31" s="684"/>
      <c r="U31" s="684"/>
      <c r="V31" s="684"/>
      <c r="W31" s="684"/>
      <c r="X31" s="684"/>
      <c r="Y31" s="685"/>
      <c r="Z31" s="686">
        <v>9.6999999999999993</v>
      </c>
      <c r="AA31" s="686"/>
      <c r="AB31" s="686"/>
      <c r="AC31" s="686"/>
      <c r="AD31" s="687" t="s">
        <v>238</v>
      </c>
      <c r="AE31" s="687"/>
      <c r="AF31" s="687"/>
      <c r="AG31" s="687"/>
      <c r="AH31" s="687"/>
      <c r="AI31" s="687"/>
      <c r="AJ31" s="687"/>
      <c r="AK31" s="687"/>
      <c r="AL31" s="688" t="s">
        <v>238</v>
      </c>
      <c r="AM31" s="689"/>
      <c r="AN31" s="689"/>
      <c r="AO31" s="690"/>
      <c r="AP31" s="737" t="s">
        <v>310</v>
      </c>
      <c r="AQ31" s="738"/>
      <c r="AR31" s="738"/>
      <c r="AS31" s="738"/>
      <c r="AT31" s="743" t="s">
        <v>311</v>
      </c>
      <c r="AU31" s="231"/>
      <c r="AV31" s="231"/>
      <c r="AW31" s="231"/>
      <c r="AX31" s="669" t="s">
        <v>187</v>
      </c>
      <c r="AY31" s="670"/>
      <c r="AZ31" s="670"/>
      <c r="BA31" s="670"/>
      <c r="BB31" s="670"/>
      <c r="BC31" s="670"/>
      <c r="BD31" s="670"/>
      <c r="BE31" s="670"/>
      <c r="BF31" s="671"/>
      <c r="BG31" s="751">
        <v>98.9</v>
      </c>
      <c r="BH31" s="735"/>
      <c r="BI31" s="735"/>
      <c r="BJ31" s="735"/>
      <c r="BK31" s="735"/>
      <c r="BL31" s="735"/>
      <c r="BM31" s="678">
        <v>97.6</v>
      </c>
      <c r="BN31" s="735"/>
      <c r="BO31" s="735"/>
      <c r="BP31" s="735"/>
      <c r="BQ31" s="736"/>
      <c r="BR31" s="751">
        <v>99.3</v>
      </c>
      <c r="BS31" s="735"/>
      <c r="BT31" s="735"/>
      <c r="BU31" s="735"/>
      <c r="BV31" s="735"/>
      <c r="BW31" s="735"/>
      <c r="BX31" s="678">
        <v>97.8</v>
      </c>
      <c r="BY31" s="735"/>
      <c r="BZ31" s="735"/>
      <c r="CA31" s="735"/>
      <c r="CB31" s="736"/>
      <c r="CD31" s="725"/>
      <c r="CE31" s="726"/>
      <c r="CF31" s="698" t="s">
        <v>312</v>
      </c>
      <c r="CG31" s="699"/>
      <c r="CH31" s="699"/>
      <c r="CI31" s="699"/>
      <c r="CJ31" s="699"/>
      <c r="CK31" s="699"/>
      <c r="CL31" s="699"/>
      <c r="CM31" s="699"/>
      <c r="CN31" s="699"/>
      <c r="CO31" s="699"/>
      <c r="CP31" s="699"/>
      <c r="CQ31" s="700"/>
      <c r="CR31" s="683">
        <v>40820</v>
      </c>
      <c r="CS31" s="720"/>
      <c r="CT31" s="720"/>
      <c r="CU31" s="720"/>
      <c r="CV31" s="720"/>
      <c r="CW31" s="720"/>
      <c r="CX31" s="720"/>
      <c r="CY31" s="721"/>
      <c r="CZ31" s="688">
        <v>0.5</v>
      </c>
      <c r="DA31" s="718"/>
      <c r="DB31" s="718"/>
      <c r="DC31" s="722"/>
      <c r="DD31" s="692">
        <v>40820</v>
      </c>
      <c r="DE31" s="720"/>
      <c r="DF31" s="720"/>
      <c r="DG31" s="720"/>
      <c r="DH31" s="720"/>
      <c r="DI31" s="720"/>
      <c r="DJ31" s="720"/>
      <c r="DK31" s="721"/>
      <c r="DL31" s="692">
        <v>40820</v>
      </c>
      <c r="DM31" s="720"/>
      <c r="DN31" s="720"/>
      <c r="DO31" s="720"/>
      <c r="DP31" s="720"/>
      <c r="DQ31" s="720"/>
      <c r="DR31" s="720"/>
      <c r="DS31" s="720"/>
      <c r="DT31" s="720"/>
      <c r="DU31" s="720"/>
      <c r="DV31" s="721"/>
      <c r="DW31" s="688">
        <v>1</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t="s">
        <v>238</v>
      </c>
      <c r="S32" s="684"/>
      <c r="T32" s="684"/>
      <c r="U32" s="684"/>
      <c r="V32" s="684"/>
      <c r="W32" s="684"/>
      <c r="X32" s="684"/>
      <c r="Y32" s="685"/>
      <c r="Z32" s="686" t="s">
        <v>232</v>
      </c>
      <c r="AA32" s="686"/>
      <c r="AB32" s="686"/>
      <c r="AC32" s="686"/>
      <c r="AD32" s="687" t="s">
        <v>232</v>
      </c>
      <c r="AE32" s="687"/>
      <c r="AF32" s="687"/>
      <c r="AG32" s="687"/>
      <c r="AH32" s="687"/>
      <c r="AI32" s="687"/>
      <c r="AJ32" s="687"/>
      <c r="AK32" s="687"/>
      <c r="AL32" s="688" t="s">
        <v>232</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99.1</v>
      </c>
      <c r="BH32" s="720"/>
      <c r="BI32" s="720"/>
      <c r="BJ32" s="720"/>
      <c r="BK32" s="720"/>
      <c r="BL32" s="720"/>
      <c r="BM32" s="689">
        <v>98.2</v>
      </c>
      <c r="BN32" s="749"/>
      <c r="BO32" s="749"/>
      <c r="BP32" s="749"/>
      <c r="BQ32" s="750"/>
      <c r="BR32" s="752">
        <v>99.5</v>
      </c>
      <c r="BS32" s="720"/>
      <c r="BT32" s="720"/>
      <c r="BU32" s="720"/>
      <c r="BV32" s="720"/>
      <c r="BW32" s="720"/>
      <c r="BX32" s="689">
        <v>98.4</v>
      </c>
      <c r="BY32" s="749"/>
      <c r="BZ32" s="749"/>
      <c r="CA32" s="749"/>
      <c r="CB32" s="750"/>
      <c r="CD32" s="727"/>
      <c r="CE32" s="728"/>
      <c r="CF32" s="698" t="s">
        <v>316</v>
      </c>
      <c r="CG32" s="699"/>
      <c r="CH32" s="699"/>
      <c r="CI32" s="699"/>
      <c r="CJ32" s="699"/>
      <c r="CK32" s="699"/>
      <c r="CL32" s="699"/>
      <c r="CM32" s="699"/>
      <c r="CN32" s="699"/>
      <c r="CO32" s="699"/>
      <c r="CP32" s="699"/>
      <c r="CQ32" s="700"/>
      <c r="CR32" s="683">
        <v>265</v>
      </c>
      <c r="CS32" s="684"/>
      <c r="CT32" s="684"/>
      <c r="CU32" s="684"/>
      <c r="CV32" s="684"/>
      <c r="CW32" s="684"/>
      <c r="CX32" s="684"/>
      <c r="CY32" s="685"/>
      <c r="CZ32" s="688">
        <v>0</v>
      </c>
      <c r="DA32" s="718"/>
      <c r="DB32" s="718"/>
      <c r="DC32" s="722"/>
      <c r="DD32" s="692">
        <v>265</v>
      </c>
      <c r="DE32" s="684"/>
      <c r="DF32" s="684"/>
      <c r="DG32" s="684"/>
      <c r="DH32" s="684"/>
      <c r="DI32" s="684"/>
      <c r="DJ32" s="684"/>
      <c r="DK32" s="685"/>
      <c r="DL32" s="692">
        <v>265</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547649</v>
      </c>
      <c r="S33" s="684"/>
      <c r="T33" s="684"/>
      <c r="U33" s="684"/>
      <c r="V33" s="684"/>
      <c r="W33" s="684"/>
      <c r="X33" s="684"/>
      <c r="Y33" s="685"/>
      <c r="Z33" s="686">
        <v>6.4</v>
      </c>
      <c r="AA33" s="686"/>
      <c r="AB33" s="686"/>
      <c r="AC33" s="686"/>
      <c r="AD33" s="687" t="s">
        <v>238</v>
      </c>
      <c r="AE33" s="687"/>
      <c r="AF33" s="687"/>
      <c r="AG33" s="687"/>
      <c r="AH33" s="687"/>
      <c r="AI33" s="687"/>
      <c r="AJ33" s="687"/>
      <c r="AK33" s="687"/>
      <c r="AL33" s="688" t="s">
        <v>232</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98.8</v>
      </c>
      <c r="BH33" s="754"/>
      <c r="BI33" s="754"/>
      <c r="BJ33" s="754"/>
      <c r="BK33" s="754"/>
      <c r="BL33" s="754"/>
      <c r="BM33" s="755">
        <v>97</v>
      </c>
      <c r="BN33" s="754"/>
      <c r="BO33" s="754"/>
      <c r="BP33" s="754"/>
      <c r="BQ33" s="756"/>
      <c r="BR33" s="753">
        <v>99.2</v>
      </c>
      <c r="BS33" s="754"/>
      <c r="BT33" s="754"/>
      <c r="BU33" s="754"/>
      <c r="BV33" s="754"/>
      <c r="BW33" s="754"/>
      <c r="BX33" s="755">
        <v>97.4</v>
      </c>
      <c r="BY33" s="754"/>
      <c r="BZ33" s="754"/>
      <c r="CA33" s="754"/>
      <c r="CB33" s="756"/>
      <c r="CD33" s="698" t="s">
        <v>319</v>
      </c>
      <c r="CE33" s="699"/>
      <c r="CF33" s="699"/>
      <c r="CG33" s="699"/>
      <c r="CH33" s="699"/>
      <c r="CI33" s="699"/>
      <c r="CJ33" s="699"/>
      <c r="CK33" s="699"/>
      <c r="CL33" s="699"/>
      <c r="CM33" s="699"/>
      <c r="CN33" s="699"/>
      <c r="CO33" s="699"/>
      <c r="CP33" s="699"/>
      <c r="CQ33" s="700"/>
      <c r="CR33" s="683">
        <v>3371120</v>
      </c>
      <c r="CS33" s="720"/>
      <c r="CT33" s="720"/>
      <c r="CU33" s="720"/>
      <c r="CV33" s="720"/>
      <c r="CW33" s="720"/>
      <c r="CX33" s="720"/>
      <c r="CY33" s="721"/>
      <c r="CZ33" s="688">
        <v>40.200000000000003</v>
      </c>
      <c r="DA33" s="718"/>
      <c r="DB33" s="718"/>
      <c r="DC33" s="722"/>
      <c r="DD33" s="692">
        <v>2325147</v>
      </c>
      <c r="DE33" s="720"/>
      <c r="DF33" s="720"/>
      <c r="DG33" s="720"/>
      <c r="DH33" s="720"/>
      <c r="DI33" s="720"/>
      <c r="DJ33" s="720"/>
      <c r="DK33" s="721"/>
      <c r="DL33" s="692">
        <v>1941135</v>
      </c>
      <c r="DM33" s="720"/>
      <c r="DN33" s="720"/>
      <c r="DO33" s="720"/>
      <c r="DP33" s="720"/>
      <c r="DQ33" s="720"/>
      <c r="DR33" s="720"/>
      <c r="DS33" s="720"/>
      <c r="DT33" s="720"/>
      <c r="DU33" s="720"/>
      <c r="DV33" s="721"/>
      <c r="DW33" s="688">
        <v>46.3</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33151</v>
      </c>
      <c r="S34" s="684"/>
      <c r="T34" s="684"/>
      <c r="U34" s="684"/>
      <c r="V34" s="684"/>
      <c r="W34" s="684"/>
      <c r="X34" s="684"/>
      <c r="Y34" s="685"/>
      <c r="Z34" s="686">
        <v>0.4</v>
      </c>
      <c r="AA34" s="686"/>
      <c r="AB34" s="686"/>
      <c r="AC34" s="686"/>
      <c r="AD34" s="687">
        <v>3920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966663</v>
      </c>
      <c r="CS34" s="684"/>
      <c r="CT34" s="684"/>
      <c r="CU34" s="684"/>
      <c r="CV34" s="684"/>
      <c r="CW34" s="684"/>
      <c r="CX34" s="684"/>
      <c r="CY34" s="685"/>
      <c r="CZ34" s="688">
        <v>11.5</v>
      </c>
      <c r="DA34" s="718"/>
      <c r="DB34" s="718"/>
      <c r="DC34" s="722"/>
      <c r="DD34" s="692">
        <v>655081</v>
      </c>
      <c r="DE34" s="684"/>
      <c r="DF34" s="684"/>
      <c r="DG34" s="684"/>
      <c r="DH34" s="684"/>
      <c r="DI34" s="684"/>
      <c r="DJ34" s="684"/>
      <c r="DK34" s="685"/>
      <c r="DL34" s="692">
        <v>443281</v>
      </c>
      <c r="DM34" s="684"/>
      <c r="DN34" s="684"/>
      <c r="DO34" s="684"/>
      <c r="DP34" s="684"/>
      <c r="DQ34" s="684"/>
      <c r="DR34" s="684"/>
      <c r="DS34" s="684"/>
      <c r="DT34" s="684"/>
      <c r="DU34" s="684"/>
      <c r="DV34" s="685"/>
      <c r="DW34" s="688">
        <v>10.6</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157652</v>
      </c>
      <c r="S35" s="684"/>
      <c r="T35" s="684"/>
      <c r="U35" s="684"/>
      <c r="V35" s="684"/>
      <c r="W35" s="684"/>
      <c r="X35" s="684"/>
      <c r="Y35" s="685"/>
      <c r="Z35" s="686">
        <v>1.9</v>
      </c>
      <c r="AA35" s="686"/>
      <c r="AB35" s="686"/>
      <c r="AC35" s="686"/>
      <c r="AD35" s="687" t="s">
        <v>232</v>
      </c>
      <c r="AE35" s="687"/>
      <c r="AF35" s="687"/>
      <c r="AG35" s="687"/>
      <c r="AH35" s="687"/>
      <c r="AI35" s="687"/>
      <c r="AJ35" s="687"/>
      <c r="AK35" s="687"/>
      <c r="AL35" s="688" t="s">
        <v>232</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101865</v>
      </c>
      <c r="CS35" s="720"/>
      <c r="CT35" s="720"/>
      <c r="CU35" s="720"/>
      <c r="CV35" s="720"/>
      <c r="CW35" s="720"/>
      <c r="CX35" s="720"/>
      <c r="CY35" s="721"/>
      <c r="CZ35" s="688">
        <v>1.2</v>
      </c>
      <c r="DA35" s="718"/>
      <c r="DB35" s="718"/>
      <c r="DC35" s="722"/>
      <c r="DD35" s="692">
        <v>66693</v>
      </c>
      <c r="DE35" s="720"/>
      <c r="DF35" s="720"/>
      <c r="DG35" s="720"/>
      <c r="DH35" s="720"/>
      <c r="DI35" s="720"/>
      <c r="DJ35" s="720"/>
      <c r="DK35" s="721"/>
      <c r="DL35" s="692">
        <v>41128</v>
      </c>
      <c r="DM35" s="720"/>
      <c r="DN35" s="720"/>
      <c r="DO35" s="720"/>
      <c r="DP35" s="720"/>
      <c r="DQ35" s="720"/>
      <c r="DR35" s="720"/>
      <c r="DS35" s="720"/>
      <c r="DT35" s="720"/>
      <c r="DU35" s="720"/>
      <c r="DV35" s="721"/>
      <c r="DW35" s="688">
        <v>1</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212124</v>
      </c>
      <c r="S36" s="684"/>
      <c r="T36" s="684"/>
      <c r="U36" s="684"/>
      <c r="V36" s="684"/>
      <c r="W36" s="684"/>
      <c r="X36" s="684"/>
      <c r="Y36" s="685"/>
      <c r="Z36" s="686">
        <v>2.5</v>
      </c>
      <c r="AA36" s="686"/>
      <c r="AB36" s="686"/>
      <c r="AC36" s="686"/>
      <c r="AD36" s="687" t="s">
        <v>232</v>
      </c>
      <c r="AE36" s="687"/>
      <c r="AF36" s="687"/>
      <c r="AG36" s="687"/>
      <c r="AH36" s="687"/>
      <c r="AI36" s="687"/>
      <c r="AJ36" s="687"/>
      <c r="AK36" s="687"/>
      <c r="AL36" s="688" t="s">
        <v>238</v>
      </c>
      <c r="AM36" s="689"/>
      <c r="AN36" s="689"/>
      <c r="AO36" s="690"/>
      <c r="AP36" s="235"/>
      <c r="AQ36" s="757" t="s">
        <v>327</v>
      </c>
      <c r="AR36" s="758"/>
      <c r="AS36" s="758"/>
      <c r="AT36" s="758"/>
      <c r="AU36" s="758"/>
      <c r="AV36" s="758"/>
      <c r="AW36" s="758"/>
      <c r="AX36" s="758"/>
      <c r="AY36" s="759"/>
      <c r="AZ36" s="672">
        <v>992246</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4822</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1731241</v>
      </c>
      <c r="CS36" s="684"/>
      <c r="CT36" s="684"/>
      <c r="CU36" s="684"/>
      <c r="CV36" s="684"/>
      <c r="CW36" s="684"/>
      <c r="CX36" s="684"/>
      <c r="CY36" s="685"/>
      <c r="CZ36" s="688">
        <v>20.6</v>
      </c>
      <c r="DA36" s="718"/>
      <c r="DB36" s="718"/>
      <c r="DC36" s="722"/>
      <c r="DD36" s="692">
        <v>1255095</v>
      </c>
      <c r="DE36" s="684"/>
      <c r="DF36" s="684"/>
      <c r="DG36" s="684"/>
      <c r="DH36" s="684"/>
      <c r="DI36" s="684"/>
      <c r="DJ36" s="684"/>
      <c r="DK36" s="685"/>
      <c r="DL36" s="692">
        <v>1154319</v>
      </c>
      <c r="DM36" s="684"/>
      <c r="DN36" s="684"/>
      <c r="DO36" s="684"/>
      <c r="DP36" s="684"/>
      <c r="DQ36" s="684"/>
      <c r="DR36" s="684"/>
      <c r="DS36" s="684"/>
      <c r="DT36" s="684"/>
      <c r="DU36" s="684"/>
      <c r="DV36" s="685"/>
      <c r="DW36" s="688">
        <v>27.6</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135957</v>
      </c>
      <c r="S37" s="684"/>
      <c r="T37" s="684"/>
      <c r="U37" s="684"/>
      <c r="V37" s="684"/>
      <c r="W37" s="684"/>
      <c r="X37" s="684"/>
      <c r="Y37" s="685"/>
      <c r="Z37" s="686">
        <v>1.6</v>
      </c>
      <c r="AA37" s="686"/>
      <c r="AB37" s="686"/>
      <c r="AC37" s="686"/>
      <c r="AD37" s="687" t="s">
        <v>232</v>
      </c>
      <c r="AE37" s="687"/>
      <c r="AF37" s="687"/>
      <c r="AG37" s="687"/>
      <c r="AH37" s="687"/>
      <c r="AI37" s="687"/>
      <c r="AJ37" s="687"/>
      <c r="AK37" s="687"/>
      <c r="AL37" s="688" t="s">
        <v>232</v>
      </c>
      <c r="AM37" s="689"/>
      <c r="AN37" s="689"/>
      <c r="AO37" s="690"/>
      <c r="AQ37" s="761" t="s">
        <v>331</v>
      </c>
      <c r="AR37" s="762"/>
      <c r="AS37" s="762"/>
      <c r="AT37" s="762"/>
      <c r="AU37" s="762"/>
      <c r="AV37" s="762"/>
      <c r="AW37" s="762"/>
      <c r="AX37" s="762"/>
      <c r="AY37" s="763"/>
      <c r="AZ37" s="683">
        <v>335222</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-16824</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389810</v>
      </c>
      <c r="CS37" s="720"/>
      <c r="CT37" s="720"/>
      <c r="CU37" s="720"/>
      <c r="CV37" s="720"/>
      <c r="CW37" s="720"/>
      <c r="CX37" s="720"/>
      <c r="CY37" s="721"/>
      <c r="CZ37" s="688">
        <v>4.5999999999999996</v>
      </c>
      <c r="DA37" s="718"/>
      <c r="DB37" s="718"/>
      <c r="DC37" s="722"/>
      <c r="DD37" s="692">
        <v>319810</v>
      </c>
      <c r="DE37" s="720"/>
      <c r="DF37" s="720"/>
      <c r="DG37" s="720"/>
      <c r="DH37" s="720"/>
      <c r="DI37" s="720"/>
      <c r="DJ37" s="720"/>
      <c r="DK37" s="721"/>
      <c r="DL37" s="692">
        <v>317487</v>
      </c>
      <c r="DM37" s="720"/>
      <c r="DN37" s="720"/>
      <c r="DO37" s="720"/>
      <c r="DP37" s="720"/>
      <c r="DQ37" s="720"/>
      <c r="DR37" s="720"/>
      <c r="DS37" s="720"/>
      <c r="DT37" s="720"/>
      <c r="DU37" s="720"/>
      <c r="DV37" s="721"/>
      <c r="DW37" s="688">
        <v>7.6</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161338</v>
      </c>
      <c r="S38" s="684"/>
      <c r="T38" s="684"/>
      <c r="U38" s="684"/>
      <c r="V38" s="684"/>
      <c r="W38" s="684"/>
      <c r="X38" s="684"/>
      <c r="Y38" s="685"/>
      <c r="Z38" s="686">
        <v>1.9</v>
      </c>
      <c r="AA38" s="686"/>
      <c r="AB38" s="686"/>
      <c r="AC38" s="686"/>
      <c r="AD38" s="687">
        <v>38389</v>
      </c>
      <c r="AE38" s="687"/>
      <c r="AF38" s="687"/>
      <c r="AG38" s="687"/>
      <c r="AH38" s="687"/>
      <c r="AI38" s="687"/>
      <c r="AJ38" s="687"/>
      <c r="AK38" s="687"/>
      <c r="AL38" s="688">
        <v>0.9</v>
      </c>
      <c r="AM38" s="689"/>
      <c r="AN38" s="689"/>
      <c r="AO38" s="690"/>
      <c r="AQ38" s="761" t="s">
        <v>335</v>
      </c>
      <c r="AR38" s="762"/>
      <c r="AS38" s="762"/>
      <c r="AT38" s="762"/>
      <c r="AU38" s="762"/>
      <c r="AV38" s="762"/>
      <c r="AW38" s="762"/>
      <c r="AX38" s="762"/>
      <c r="AY38" s="763"/>
      <c r="AZ38" s="683">
        <v>269755</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638</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298233</v>
      </c>
      <c r="CS38" s="684"/>
      <c r="CT38" s="684"/>
      <c r="CU38" s="684"/>
      <c r="CV38" s="684"/>
      <c r="CW38" s="684"/>
      <c r="CX38" s="684"/>
      <c r="CY38" s="685"/>
      <c r="CZ38" s="688">
        <v>3.6</v>
      </c>
      <c r="DA38" s="718"/>
      <c r="DB38" s="718"/>
      <c r="DC38" s="722"/>
      <c r="DD38" s="692">
        <v>257917</v>
      </c>
      <c r="DE38" s="684"/>
      <c r="DF38" s="684"/>
      <c r="DG38" s="684"/>
      <c r="DH38" s="684"/>
      <c r="DI38" s="684"/>
      <c r="DJ38" s="684"/>
      <c r="DK38" s="685"/>
      <c r="DL38" s="692">
        <v>237185</v>
      </c>
      <c r="DM38" s="684"/>
      <c r="DN38" s="684"/>
      <c r="DO38" s="684"/>
      <c r="DP38" s="684"/>
      <c r="DQ38" s="684"/>
      <c r="DR38" s="684"/>
      <c r="DS38" s="684"/>
      <c r="DT38" s="684"/>
      <c r="DU38" s="684"/>
      <c r="DV38" s="685"/>
      <c r="DW38" s="688">
        <v>5.7</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1780500</v>
      </c>
      <c r="S39" s="684"/>
      <c r="T39" s="684"/>
      <c r="U39" s="684"/>
      <c r="V39" s="684"/>
      <c r="W39" s="684"/>
      <c r="X39" s="684"/>
      <c r="Y39" s="685"/>
      <c r="Z39" s="686">
        <v>20.9</v>
      </c>
      <c r="AA39" s="686"/>
      <c r="AB39" s="686"/>
      <c r="AC39" s="686"/>
      <c r="AD39" s="687" t="s">
        <v>238</v>
      </c>
      <c r="AE39" s="687"/>
      <c r="AF39" s="687"/>
      <c r="AG39" s="687"/>
      <c r="AH39" s="687"/>
      <c r="AI39" s="687"/>
      <c r="AJ39" s="687"/>
      <c r="AK39" s="687"/>
      <c r="AL39" s="688" t="s">
        <v>232</v>
      </c>
      <c r="AM39" s="689"/>
      <c r="AN39" s="689"/>
      <c r="AO39" s="690"/>
      <c r="AQ39" s="761" t="s">
        <v>339</v>
      </c>
      <c r="AR39" s="762"/>
      <c r="AS39" s="762"/>
      <c r="AT39" s="762"/>
      <c r="AU39" s="762"/>
      <c r="AV39" s="762"/>
      <c r="AW39" s="762"/>
      <c r="AX39" s="762"/>
      <c r="AY39" s="763"/>
      <c r="AZ39" s="683">
        <v>95956</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979</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193329</v>
      </c>
      <c r="CS39" s="720"/>
      <c r="CT39" s="720"/>
      <c r="CU39" s="720"/>
      <c r="CV39" s="720"/>
      <c r="CW39" s="720"/>
      <c r="CX39" s="720"/>
      <c r="CY39" s="721"/>
      <c r="CZ39" s="688">
        <v>2.2999999999999998</v>
      </c>
      <c r="DA39" s="718"/>
      <c r="DB39" s="718"/>
      <c r="DC39" s="722"/>
      <c r="DD39" s="692">
        <v>25139</v>
      </c>
      <c r="DE39" s="720"/>
      <c r="DF39" s="720"/>
      <c r="DG39" s="720"/>
      <c r="DH39" s="720"/>
      <c r="DI39" s="720"/>
      <c r="DJ39" s="720"/>
      <c r="DK39" s="721"/>
      <c r="DL39" s="692" t="s">
        <v>232</v>
      </c>
      <c r="DM39" s="720"/>
      <c r="DN39" s="720"/>
      <c r="DO39" s="720"/>
      <c r="DP39" s="720"/>
      <c r="DQ39" s="720"/>
      <c r="DR39" s="720"/>
      <c r="DS39" s="720"/>
      <c r="DT39" s="720"/>
      <c r="DU39" s="720"/>
      <c r="DV39" s="721"/>
      <c r="DW39" s="688" t="s">
        <v>238</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238</v>
      </c>
      <c r="AA40" s="686"/>
      <c r="AB40" s="686"/>
      <c r="AC40" s="686"/>
      <c r="AD40" s="687" t="s">
        <v>232</v>
      </c>
      <c r="AE40" s="687"/>
      <c r="AF40" s="687"/>
      <c r="AG40" s="687"/>
      <c r="AH40" s="687"/>
      <c r="AI40" s="687"/>
      <c r="AJ40" s="687"/>
      <c r="AK40" s="687"/>
      <c r="AL40" s="688" t="s">
        <v>232</v>
      </c>
      <c r="AM40" s="689"/>
      <c r="AN40" s="689"/>
      <c r="AO40" s="690"/>
      <c r="AQ40" s="761" t="s">
        <v>343</v>
      </c>
      <c r="AR40" s="762"/>
      <c r="AS40" s="762"/>
      <c r="AT40" s="762"/>
      <c r="AU40" s="762"/>
      <c r="AV40" s="762"/>
      <c r="AW40" s="762"/>
      <c r="AX40" s="762"/>
      <c r="AY40" s="763"/>
      <c r="AZ40" s="683">
        <v>6256</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83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79789</v>
      </c>
      <c r="CS40" s="684"/>
      <c r="CT40" s="684"/>
      <c r="CU40" s="684"/>
      <c r="CV40" s="684"/>
      <c r="CW40" s="684"/>
      <c r="CX40" s="684"/>
      <c r="CY40" s="685"/>
      <c r="CZ40" s="688">
        <v>1</v>
      </c>
      <c r="DA40" s="718"/>
      <c r="DB40" s="718"/>
      <c r="DC40" s="722"/>
      <c r="DD40" s="692">
        <v>65222</v>
      </c>
      <c r="DE40" s="684"/>
      <c r="DF40" s="684"/>
      <c r="DG40" s="684"/>
      <c r="DH40" s="684"/>
      <c r="DI40" s="684"/>
      <c r="DJ40" s="684"/>
      <c r="DK40" s="685"/>
      <c r="DL40" s="692">
        <v>65222</v>
      </c>
      <c r="DM40" s="684"/>
      <c r="DN40" s="684"/>
      <c r="DO40" s="684"/>
      <c r="DP40" s="684"/>
      <c r="DQ40" s="684"/>
      <c r="DR40" s="684"/>
      <c r="DS40" s="684"/>
      <c r="DT40" s="684"/>
      <c r="DU40" s="684"/>
      <c r="DV40" s="685"/>
      <c r="DW40" s="688">
        <v>1.6</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v>109800</v>
      </c>
      <c r="S41" s="684"/>
      <c r="T41" s="684"/>
      <c r="U41" s="684"/>
      <c r="V41" s="684"/>
      <c r="W41" s="684"/>
      <c r="X41" s="684"/>
      <c r="Y41" s="685"/>
      <c r="Z41" s="686">
        <v>1.3</v>
      </c>
      <c r="AA41" s="686"/>
      <c r="AB41" s="686"/>
      <c r="AC41" s="686"/>
      <c r="AD41" s="687" t="s">
        <v>232</v>
      </c>
      <c r="AE41" s="687"/>
      <c r="AF41" s="687"/>
      <c r="AG41" s="687"/>
      <c r="AH41" s="687"/>
      <c r="AI41" s="687"/>
      <c r="AJ41" s="687"/>
      <c r="AK41" s="687"/>
      <c r="AL41" s="688" t="s">
        <v>238</v>
      </c>
      <c r="AM41" s="689"/>
      <c r="AN41" s="689"/>
      <c r="AO41" s="690"/>
      <c r="AQ41" s="761" t="s">
        <v>348</v>
      </c>
      <c r="AR41" s="762"/>
      <c r="AS41" s="762"/>
      <c r="AT41" s="762"/>
      <c r="AU41" s="762"/>
      <c r="AV41" s="762"/>
      <c r="AW41" s="762"/>
      <c r="AX41" s="762"/>
      <c r="AY41" s="763"/>
      <c r="AZ41" s="683">
        <v>50061</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238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238</v>
      </c>
      <c r="CS41" s="720"/>
      <c r="CT41" s="720"/>
      <c r="CU41" s="720"/>
      <c r="CV41" s="720"/>
      <c r="CW41" s="720"/>
      <c r="CX41" s="720"/>
      <c r="CY41" s="721"/>
      <c r="CZ41" s="688" t="s">
        <v>232</v>
      </c>
      <c r="DA41" s="718"/>
      <c r="DB41" s="718"/>
      <c r="DC41" s="722"/>
      <c r="DD41" s="692" t="s">
        <v>232</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8518347</v>
      </c>
      <c r="S42" s="769"/>
      <c r="T42" s="769"/>
      <c r="U42" s="769"/>
      <c r="V42" s="769"/>
      <c r="W42" s="769"/>
      <c r="X42" s="769"/>
      <c r="Y42" s="777"/>
      <c r="Z42" s="778">
        <v>100</v>
      </c>
      <c r="AA42" s="778"/>
      <c r="AB42" s="778"/>
      <c r="AC42" s="778"/>
      <c r="AD42" s="779">
        <v>4078454</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234996</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408</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2390882</v>
      </c>
      <c r="CS42" s="684"/>
      <c r="CT42" s="684"/>
      <c r="CU42" s="684"/>
      <c r="CV42" s="684"/>
      <c r="CW42" s="684"/>
      <c r="CX42" s="684"/>
      <c r="CY42" s="685"/>
      <c r="CZ42" s="688">
        <v>28.5</v>
      </c>
      <c r="DA42" s="689"/>
      <c r="DB42" s="689"/>
      <c r="DC42" s="701"/>
      <c r="DD42" s="692">
        <v>138297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t="s">
        <v>238</v>
      </c>
      <c r="CS43" s="720"/>
      <c r="CT43" s="720"/>
      <c r="CU43" s="720"/>
      <c r="CV43" s="720"/>
      <c r="CW43" s="720"/>
      <c r="CX43" s="720"/>
      <c r="CY43" s="721"/>
      <c r="CZ43" s="688" t="s">
        <v>232</v>
      </c>
      <c r="DA43" s="718"/>
      <c r="DB43" s="718"/>
      <c r="DC43" s="722"/>
      <c r="DD43" s="692" t="s">
        <v>232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2293090</v>
      </c>
      <c r="CS44" s="684"/>
      <c r="CT44" s="684"/>
      <c r="CU44" s="684"/>
      <c r="CV44" s="684"/>
      <c r="CW44" s="684"/>
      <c r="CX44" s="684"/>
      <c r="CY44" s="685"/>
      <c r="CZ44" s="688">
        <v>27.3</v>
      </c>
      <c r="DA44" s="689"/>
      <c r="DB44" s="689"/>
      <c r="DC44" s="701"/>
      <c r="DD44" s="692">
        <v>112668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1651900</v>
      </c>
      <c r="CS45" s="720"/>
      <c r="CT45" s="720"/>
      <c r="CU45" s="720"/>
      <c r="CV45" s="720"/>
      <c r="CW45" s="720"/>
      <c r="CX45" s="720"/>
      <c r="CY45" s="721"/>
      <c r="CZ45" s="688">
        <v>19.7</v>
      </c>
      <c r="DA45" s="718"/>
      <c r="DB45" s="718"/>
      <c r="DC45" s="722"/>
      <c r="DD45" s="692">
        <v>56938</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580440</v>
      </c>
      <c r="CS46" s="684"/>
      <c r="CT46" s="684"/>
      <c r="CU46" s="684"/>
      <c r="CV46" s="684"/>
      <c r="CW46" s="684"/>
      <c r="CX46" s="684"/>
      <c r="CY46" s="685"/>
      <c r="CZ46" s="688">
        <v>6.9</v>
      </c>
      <c r="DA46" s="689"/>
      <c r="DB46" s="689"/>
      <c r="DC46" s="701"/>
      <c r="DD46" s="692">
        <v>52780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97792</v>
      </c>
      <c r="CS47" s="720"/>
      <c r="CT47" s="720"/>
      <c r="CU47" s="720"/>
      <c r="CV47" s="720"/>
      <c r="CW47" s="720"/>
      <c r="CX47" s="720"/>
      <c r="CY47" s="721"/>
      <c r="CZ47" s="688">
        <v>1.2</v>
      </c>
      <c r="DA47" s="718"/>
      <c r="DB47" s="718"/>
      <c r="DC47" s="722"/>
      <c r="DD47" s="692">
        <v>25629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232</v>
      </c>
      <c r="CS48" s="684"/>
      <c r="CT48" s="684"/>
      <c r="CU48" s="684"/>
      <c r="CV48" s="684"/>
      <c r="CW48" s="684"/>
      <c r="CX48" s="684"/>
      <c r="CY48" s="685"/>
      <c r="CZ48" s="688" t="s">
        <v>232</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8389336</v>
      </c>
      <c r="CS49" s="754"/>
      <c r="CT49" s="754"/>
      <c r="CU49" s="754"/>
      <c r="CV49" s="754"/>
      <c r="CW49" s="754"/>
      <c r="CX49" s="754"/>
      <c r="CY49" s="785"/>
      <c r="CZ49" s="780">
        <v>100</v>
      </c>
      <c r="DA49" s="786"/>
      <c r="DB49" s="786"/>
      <c r="DC49" s="787"/>
      <c r="DD49" s="788">
        <v>4718392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2qtI8sQlybu8cClH9TpWoOHRF8dZ4ob/57qje0adUpHJe9x+08T7dcQqVA9MlvIVEGdkQV32itguTyCoF8LYA==" saltValue="qwFiF/1dtIy9GzcQLZnXP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8518</v>
      </c>
      <c r="R7" s="819"/>
      <c r="S7" s="819"/>
      <c r="T7" s="819"/>
      <c r="U7" s="819"/>
      <c r="V7" s="819">
        <v>8389</v>
      </c>
      <c r="W7" s="819"/>
      <c r="X7" s="819"/>
      <c r="Y7" s="819"/>
      <c r="Z7" s="819"/>
      <c r="AA7" s="819">
        <v>129</v>
      </c>
      <c r="AB7" s="819"/>
      <c r="AC7" s="819"/>
      <c r="AD7" s="819"/>
      <c r="AE7" s="820"/>
      <c r="AF7" s="821">
        <v>75</v>
      </c>
      <c r="AG7" s="822"/>
      <c r="AH7" s="822"/>
      <c r="AI7" s="822"/>
      <c r="AJ7" s="823"/>
      <c r="AK7" s="858">
        <v>212</v>
      </c>
      <c r="AL7" s="859"/>
      <c r="AM7" s="859"/>
      <c r="AN7" s="859"/>
      <c r="AO7" s="859"/>
      <c r="AP7" s="859">
        <v>10545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8518</v>
      </c>
      <c r="R23" s="878"/>
      <c r="S23" s="878"/>
      <c r="T23" s="878"/>
      <c r="U23" s="878"/>
      <c r="V23" s="878">
        <v>8389</v>
      </c>
      <c r="W23" s="878"/>
      <c r="X23" s="878"/>
      <c r="Y23" s="878"/>
      <c r="Z23" s="878"/>
      <c r="AA23" s="878">
        <v>129</v>
      </c>
      <c r="AB23" s="878"/>
      <c r="AC23" s="878"/>
      <c r="AD23" s="878"/>
      <c r="AE23" s="879"/>
      <c r="AF23" s="880">
        <v>75</v>
      </c>
      <c r="AG23" s="878"/>
      <c r="AH23" s="878"/>
      <c r="AI23" s="878"/>
      <c r="AJ23" s="881"/>
      <c r="AK23" s="882"/>
      <c r="AL23" s="883"/>
      <c r="AM23" s="883"/>
      <c r="AN23" s="883"/>
      <c r="AO23" s="883"/>
      <c r="AP23" s="878">
        <v>10545</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558</v>
      </c>
      <c r="R28" s="907"/>
      <c r="S28" s="907"/>
      <c r="T28" s="907"/>
      <c r="U28" s="907"/>
      <c r="V28" s="907">
        <v>553</v>
      </c>
      <c r="W28" s="907"/>
      <c r="X28" s="907"/>
      <c r="Y28" s="907"/>
      <c r="Z28" s="907"/>
      <c r="AA28" s="907">
        <v>5</v>
      </c>
      <c r="AB28" s="907"/>
      <c r="AC28" s="907"/>
      <c r="AD28" s="907"/>
      <c r="AE28" s="908"/>
      <c r="AF28" s="909">
        <v>5</v>
      </c>
      <c r="AG28" s="907"/>
      <c r="AH28" s="907"/>
      <c r="AI28" s="907"/>
      <c r="AJ28" s="910"/>
      <c r="AK28" s="911">
        <v>50</v>
      </c>
      <c r="AL28" s="902"/>
      <c r="AM28" s="902"/>
      <c r="AN28" s="902"/>
      <c r="AO28" s="902"/>
      <c r="AP28" s="902" t="s">
        <v>517</v>
      </c>
      <c r="AQ28" s="902"/>
      <c r="AR28" s="902"/>
      <c r="AS28" s="902"/>
      <c r="AT28" s="902"/>
      <c r="AU28" s="902" t="s">
        <v>517</v>
      </c>
      <c r="AV28" s="902"/>
      <c r="AW28" s="902"/>
      <c r="AX28" s="902"/>
      <c r="AY28" s="902"/>
      <c r="AZ28" s="903" t="s">
        <v>517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173</v>
      </c>
      <c r="R29" s="843"/>
      <c r="S29" s="843"/>
      <c r="T29" s="843"/>
      <c r="U29" s="843"/>
      <c r="V29" s="843">
        <v>172</v>
      </c>
      <c r="W29" s="843"/>
      <c r="X29" s="843"/>
      <c r="Y29" s="843"/>
      <c r="Z29" s="843"/>
      <c r="AA29" s="843">
        <v>0</v>
      </c>
      <c r="AB29" s="843"/>
      <c r="AC29" s="843"/>
      <c r="AD29" s="843"/>
      <c r="AE29" s="844"/>
      <c r="AF29" s="845">
        <v>0</v>
      </c>
      <c r="AG29" s="846"/>
      <c r="AH29" s="846"/>
      <c r="AI29" s="846"/>
      <c r="AJ29" s="847"/>
      <c r="AK29" s="914">
        <v>117</v>
      </c>
      <c r="AL29" s="915"/>
      <c r="AM29" s="915"/>
      <c r="AN29" s="915"/>
      <c r="AO29" s="915"/>
      <c r="AP29" s="915" t="s">
        <v>517</v>
      </c>
      <c r="AQ29" s="915"/>
      <c r="AR29" s="915"/>
      <c r="AS29" s="915"/>
      <c r="AT29" s="915"/>
      <c r="AU29" s="915" t="s">
        <v>517</v>
      </c>
      <c r="AV29" s="915"/>
      <c r="AW29" s="915"/>
      <c r="AX29" s="915"/>
      <c r="AY29" s="915"/>
      <c r="AZ29" s="916" t="s">
        <v>517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37</v>
      </c>
      <c r="R30" s="843"/>
      <c r="S30" s="843"/>
      <c r="T30" s="843"/>
      <c r="U30" s="843"/>
      <c r="V30" s="843">
        <v>34</v>
      </c>
      <c r="W30" s="843"/>
      <c r="X30" s="843"/>
      <c r="Y30" s="843"/>
      <c r="Z30" s="843"/>
      <c r="AA30" s="843">
        <v>3</v>
      </c>
      <c r="AB30" s="843"/>
      <c r="AC30" s="843"/>
      <c r="AD30" s="843"/>
      <c r="AE30" s="844"/>
      <c r="AF30" s="845">
        <v>3</v>
      </c>
      <c r="AG30" s="846"/>
      <c r="AH30" s="846"/>
      <c r="AI30" s="846"/>
      <c r="AJ30" s="847"/>
      <c r="AK30" s="914">
        <v>6</v>
      </c>
      <c r="AL30" s="915"/>
      <c r="AM30" s="915"/>
      <c r="AN30" s="915"/>
      <c r="AO30" s="915"/>
      <c r="AP30" s="915" t="s">
        <v>517</v>
      </c>
      <c r="AQ30" s="915"/>
      <c r="AR30" s="915"/>
      <c r="AS30" s="915"/>
      <c r="AT30" s="915"/>
      <c r="AU30" s="915" t="s">
        <v>517</v>
      </c>
      <c r="AV30" s="915"/>
      <c r="AW30" s="915"/>
      <c r="AX30" s="915"/>
      <c r="AY30" s="915"/>
      <c r="AZ30" s="916" t="s">
        <v>517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1021</v>
      </c>
      <c r="R31" s="843"/>
      <c r="S31" s="843"/>
      <c r="T31" s="843"/>
      <c r="U31" s="843"/>
      <c r="V31" s="843">
        <v>1035</v>
      </c>
      <c r="W31" s="843"/>
      <c r="X31" s="843"/>
      <c r="Y31" s="843"/>
      <c r="Z31" s="843"/>
      <c r="AA31" s="843">
        <v>-14</v>
      </c>
      <c r="AB31" s="843"/>
      <c r="AC31" s="843"/>
      <c r="AD31" s="843"/>
      <c r="AE31" s="844"/>
      <c r="AF31" s="845">
        <v>404</v>
      </c>
      <c r="AG31" s="846"/>
      <c r="AH31" s="846"/>
      <c r="AI31" s="846"/>
      <c r="AJ31" s="847"/>
      <c r="AK31" s="914">
        <v>335</v>
      </c>
      <c r="AL31" s="915"/>
      <c r="AM31" s="915"/>
      <c r="AN31" s="915"/>
      <c r="AO31" s="915"/>
      <c r="AP31" s="915">
        <v>1002</v>
      </c>
      <c r="AQ31" s="915"/>
      <c r="AR31" s="915"/>
      <c r="AS31" s="915"/>
      <c r="AT31" s="915"/>
      <c r="AU31" s="915">
        <v>690</v>
      </c>
      <c r="AV31" s="915"/>
      <c r="AW31" s="915"/>
      <c r="AX31" s="915"/>
      <c r="AY31" s="915"/>
      <c r="AZ31" s="916" t="s">
        <v>517</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220</v>
      </c>
      <c r="R32" s="843"/>
      <c r="S32" s="843"/>
      <c r="T32" s="843"/>
      <c r="U32" s="843"/>
      <c r="V32" s="843">
        <v>225</v>
      </c>
      <c r="W32" s="843"/>
      <c r="X32" s="843"/>
      <c r="Y32" s="843"/>
      <c r="Z32" s="843"/>
      <c r="AA32" s="843">
        <v>-5</v>
      </c>
      <c r="AB32" s="843"/>
      <c r="AC32" s="843"/>
      <c r="AD32" s="843"/>
      <c r="AE32" s="844"/>
      <c r="AF32" s="845">
        <v>20</v>
      </c>
      <c r="AG32" s="846"/>
      <c r="AH32" s="846"/>
      <c r="AI32" s="846"/>
      <c r="AJ32" s="847"/>
      <c r="AK32" s="914">
        <v>96</v>
      </c>
      <c r="AL32" s="915"/>
      <c r="AM32" s="915"/>
      <c r="AN32" s="915"/>
      <c r="AO32" s="915"/>
      <c r="AP32" s="915">
        <v>1573</v>
      </c>
      <c r="AQ32" s="915"/>
      <c r="AR32" s="915"/>
      <c r="AS32" s="915"/>
      <c r="AT32" s="915"/>
      <c r="AU32" s="915">
        <v>1007</v>
      </c>
      <c r="AV32" s="915"/>
      <c r="AW32" s="915"/>
      <c r="AX32" s="915"/>
      <c r="AY32" s="915"/>
      <c r="AZ32" s="916" t="s">
        <v>517</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302</v>
      </c>
      <c r="R33" s="843"/>
      <c r="S33" s="843"/>
      <c r="T33" s="843"/>
      <c r="U33" s="843"/>
      <c r="V33" s="843">
        <v>307</v>
      </c>
      <c r="W33" s="843"/>
      <c r="X33" s="843"/>
      <c r="Y33" s="843"/>
      <c r="Z33" s="843"/>
      <c r="AA33" s="843">
        <v>-5</v>
      </c>
      <c r="AB33" s="843"/>
      <c r="AC33" s="843"/>
      <c r="AD33" s="843"/>
      <c r="AE33" s="844"/>
      <c r="AF33" s="845">
        <v>35</v>
      </c>
      <c r="AG33" s="846"/>
      <c r="AH33" s="846"/>
      <c r="AI33" s="846"/>
      <c r="AJ33" s="847"/>
      <c r="AK33" s="914">
        <v>263</v>
      </c>
      <c r="AL33" s="915"/>
      <c r="AM33" s="915"/>
      <c r="AN33" s="915"/>
      <c r="AO33" s="915"/>
      <c r="AP33" s="915">
        <v>2156</v>
      </c>
      <c r="AQ33" s="915"/>
      <c r="AR33" s="915"/>
      <c r="AS33" s="915"/>
      <c r="AT33" s="915"/>
      <c r="AU33" s="915">
        <v>2026</v>
      </c>
      <c r="AV33" s="915"/>
      <c r="AW33" s="915"/>
      <c r="AX33" s="915"/>
      <c r="AY33" s="915"/>
      <c r="AZ33" s="916" t="s">
        <v>517</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467</v>
      </c>
      <c r="AG63" s="926"/>
      <c r="AH63" s="926"/>
      <c r="AI63" s="926"/>
      <c r="AJ63" s="927"/>
      <c r="AK63" s="928"/>
      <c r="AL63" s="923"/>
      <c r="AM63" s="923"/>
      <c r="AN63" s="923"/>
      <c r="AO63" s="923"/>
      <c r="AP63" s="926">
        <v>4731</v>
      </c>
      <c r="AQ63" s="926"/>
      <c r="AR63" s="926"/>
      <c r="AS63" s="926"/>
      <c r="AT63" s="926"/>
      <c r="AU63" s="926">
        <v>3723</v>
      </c>
      <c r="AV63" s="926"/>
      <c r="AW63" s="926"/>
      <c r="AX63" s="926"/>
      <c r="AY63" s="926"/>
      <c r="AZ63" s="930"/>
      <c r="BA63" s="930"/>
      <c r="BB63" s="930"/>
      <c r="BC63" s="930"/>
      <c r="BD63" s="930"/>
      <c r="BE63" s="931"/>
      <c r="BF63" s="931"/>
      <c r="BG63" s="931"/>
      <c r="BH63" s="931"/>
      <c r="BI63" s="932"/>
      <c r="BJ63" s="933" t="s">
        <v>232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399</v>
      </c>
      <c r="AQ66" s="802"/>
      <c r="AR66" s="802"/>
      <c r="AS66" s="802"/>
      <c r="AT66" s="803"/>
      <c r="AU66" s="801" t="s">
        <v>419</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1840</v>
      </c>
      <c r="R68" s="950"/>
      <c r="S68" s="950"/>
      <c r="T68" s="950"/>
      <c r="U68" s="950"/>
      <c r="V68" s="950">
        <v>1765</v>
      </c>
      <c r="W68" s="950"/>
      <c r="X68" s="950"/>
      <c r="Y68" s="950"/>
      <c r="Z68" s="950"/>
      <c r="AA68" s="950">
        <v>75</v>
      </c>
      <c r="AB68" s="950"/>
      <c r="AC68" s="950"/>
      <c r="AD68" s="950"/>
      <c r="AE68" s="950"/>
      <c r="AF68" s="950">
        <v>75</v>
      </c>
      <c r="AG68" s="950"/>
      <c r="AH68" s="950"/>
      <c r="AI68" s="950"/>
      <c r="AJ68" s="950"/>
      <c r="AK68" s="950" t="s">
        <v>517</v>
      </c>
      <c r="AL68" s="950"/>
      <c r="AM68" s="950"/>
      <c r="AN68" s="950"/>
      <c r="AO68" s="950"/>
      <c r="AP68" s="950" t="s">
        <v>517</v>
      </c>
      <c r="AQ68" s="950"/>
      <c r="AR68" s="950"/>
      <c r="AS68" s="950"/>
      <c r="AT68" s="950"/>
      <c r="AU68" s="950" t="s">
        <v>517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6177</v>
      </c>
      <c r="R69" s="915"/>
      <c r="S69" s="915"/>
      <c r="T69" s="915"/>
      <c r="U69" s="915"/>
      <c r="V69" s="915">
        <v>5920</v>
      </c>
      <c r="W69" s="915"/>
      <c r="X69" s="915"/>
      <c r="Y69" s="915"/>
      <c r="Z69" s="915"/>
      <c r="AA69" s="915">
        <v>258</v>
      </c>
      <c r="AB69" s="915"/>
      <c r="AC69" s="915"/>
      <c r="AD69" s="915"/>
      <c r="AE69" s="915"/>
      <c r="AF69" s="915">
        <v>258</v>
      </c>
      <c r="AG69" s="915"/>
      <c r="AH69" s="915"/>
      <c r="AI69" s="915"/>
      <c r="AJ69" s="915"/>
      <c r="AK69" s="915">
        <v>82</v>
      </c>
      <c r="AL69" s="915"/>
      <c r="AM69" s="915"/>
      <c r="AN69" s="915"/>
      <c r="AO69" s="915"/>
      <c r="AP69" s="915" t="s">
        <v>517</v>
      </c>
      <c r="AQ69" s="915"/>
      <c r="AR69" s="915"/>
      <c r="AS69" s="915"/>
      <c r="AT69" s="915"/>
      <c r="AU69" s="915" t="s">
        <v>517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1770</v>
      </c>
      <c r="R70" s="915"/>
      <c r="S70" s="915"/>
      <c r="T70" s="915"/>
      <c r="U70" s="915"/>
      <c r="V70" s="915">
        <v>1756</v>
      </c>
      <c r="W70" s="915"/>
      <c r="X70" s="915"/>
      <c r="Y70" s="915"/>
      <c r="Z70" s="915"/>
      <c r="AA70" s="915">
        <v>14</v>
      </c>
      <c r="AB70" s="915"/>
      <c r="AC70" s="915"/>
      <c r="AD70" s="915"/>
      <c r="AE70" s="915"/>
      <c r="AF70" s="915">
        <v>14</v>
      </c>
      <c r="AG70" s="915"/>
      <c r="AH70" s="915"/>
      <c r="AI70" s="915"/>
      <c r="AJ70" s="915"/>
      <c r="AK70" s="915">
        <v>211</v>
      </c>
      <c r="AL70" s="915"/>
      <c r="AM70" s="915"/>
      <c r="AN70" s="915"/>
      <c r="AO70" s="915"/>
      <c r="AP70" s="915">
        <v>736</v>
      </c>
      <c r="AQ70" s="915"/>
      <c r="AR70" s="915"/>
      <c r="AS70" s="915"/>
      <c r="AT70" s="915"/>
      <c r="AU70" s="915">
        <v>61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8047</v>
      </c>
      <c r="R71" s="915"/>
      <c r="S71" s="915"/>
      <c r="T71" s="915"/>
      <c r="U71" s="915"/>
      <c r="V71" s="915">
        <v>7885</v>
      </c>
      <c r="W71" s="915"/>
      <c r="X71" s="915"/>
      <c r="Y71" s="915"/>
      <c r="Z71" s="915"/>
      <c r="AA71" s="915">
        <v>162</v>
      </c>
      <c r="AB71" s="915"/>
      <c r="AC71" s="915"/>
      <c r="AD71" s="915"/>
      <c r="AE71" s="915"/>
      <c r="AF71" s="915">
        <v>162</v>
      </c>
      <c r="AG71" s="915"/>
      <c r="AH71" s="915"/>
      <c r="AI71" s="915"/>
      <c r="AJ71" s="915"/>
      <c r="AK71" s="915">
        <v>1200</v>
      </c>
      <c r="AL71" s="915"/>
      <c r="AM71" s="915"/>
      <c r="AN71" s="915"/>
      <c r="AO71" s="915"/>
      <c r="AP71" s="915" t="s">
        <v>517</v>
      </c>
      <c r="AQ71" s="915"/>
      <c r="AR71" s="915"/>
      <c r="AS71" s="915"/>
      <c r="AT71" s="915"/>
      <c r="AU71" s="915" t="s">
        <v>517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284</v>
      </c>
      <c r="R72" s="915"/>
      <c r="S72" s="915"/>
      <c r="T72" s="915"/>
      <c r="U72" s="915"/>
      <c r="V72" s="915">
        <v>237</v>
      </c>
      <c r="W72" s="915"/>
      <c r="X72" s="915"/>
      <c r="Y72" s="915"/>
      <c r="Z72" s="915"/>
      <c r="AA72" s="915">
        <v>47</v>
      </c>
      <c r="AB72" s="915"/>
      <c r="AC72" s="915"/>
      <c r="AD72" s="915"/>
      <c r="AE72" s="915"/>
      <c r="AF72" s="915">
        <v>47</v>
      </c>
      <c r="AG72" s="915"/>
      <c r="AH72" s="915"/>
      <c r="AI72" s="915"/>
      <c r="AJ72" s="915"/>
      <c r="AK72" s="915">
        <v>4</v>
      </c>
      <c r="AL72" s="915"/>
      <c r="AM72" s="915"/>
      <c r="AN72" s="915"/>
      <c r="AO72" s="915"/>
      <c r="AP72" s="915">
        <v>490</v>
      </c>
      <c r="AQ72" s="915"/>
      <c r="AR72" s="915"/>
      <c r="AS72" s="915"/>
      <c r="AT72" s="915"/>
      <c r="AU72" s="915">
        <v>31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306</v>
      </c>
      <c r="R73" s="915"/>
      <c r="S73" s="915"/>
      <c r="T73" s="915"/>
      <c r="U73" s="915"/>
      <c r="V73" s="915">
        <v>272</v>
      </c>
      <c r="W73" s="915"/>
      <c r="X73" s="915"/>
      <c r="Y73" s="915"/>
      <c r="Z73" s="915"/>
      <c r="AA73" s="915">
        <v>34</v>
      </c>
      <c r="AB73" s="915"/>
      <c r="AC73" s="915"/>
      <c r="AD73" s="915"/>
      <c r="AE73" s="915"/>
      <c r="AF73" s="915">
        <v>34</v>
      </c>
      <c r="AG73" s="915"/>
      <c r="AH73" s="915"/>
      <c r="AI73" s="915"/>
      <c r="AJ73" s="915"/>
      <c r="AK73" s="915">
        <v>28</v>
      </c>
      <c r="AL73" s="915"/>
      <c r="AM73" s="915"/>
      <c r="AN73" s="915"/>
      <c r="AO73" s="915"/>
      <c r="AP73" s="915" t="s">
        <v>517</v>
      </c>
      <c r="AQ73" s="915"/>
      <c r="AR73" s="915"/>
      <c r="AS73" s="915"/>
      <c r="AT73" s="915"/>
      <c r="AU73" s="915" t="s">
        <v>517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114581</v>
      </c>
      <c r="R74" s="915"/>
      <c r="S74" s="915"/>
      <c r="T74" s="915"/>
      <c r="U74" s="915"/>
      <c r="V74" s="915">
        <v>112584</v>
      </c>
      <c r="W74" s="915"/>
      <c r="X74" s="915"/>
      <c r="Y74" s="915"/>
      <c r="Z74" s="915"/>
      <c r="AA74" s="915">
        <v>1996</v>
      </c>
      <c r="AB74" s="915"/>
      <c r="AC74" s="915"/>
      <c r="AD74" s="915"/>
      <c r="AE74" s="915"/>
      <c r="AF74" s="915">
        <v>1996</v>
      </c>
      <c r="AG74" s="915"/>
      <c r="AH74" s="915"/>
      <c r="AI74" s="915"/>
      <c r="AJ74" s="915"/>
      <c r="AK74" s="915">
        <v>1433</v>
      </c>
      <c r="AL74" s="915"/>
      <c r="AM74" s="915"/>
      <c r="AN74" s="915"/>
      <c r="AO74" s="915"/>
      <c r="AP74" s="915" t="s">
        <v>517</v>
      </c>
      <c r="AQ74" s="915"/>
      <c r="AR74" s="915"/>
      <c r="AS74" s="915"/>
      <c r="AT74" s="915"/>
      <c r="AU74" s="915" t="s">
        <v>517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2586</v>
      </c>
      <c r="AG88" s="926"/>
      <c r="AH88" s="926"/>
      <c r="AI88" s="926"/>
      <c r="AJ88" s="926"/>
      <c r="AK88" s="923"/>
      <c r="AL88" s="923"/>
      <c r="AM88" s="923"/>
      <c r="AN88" s="923"/>
      <c r="AO88" s="923"/>
      <c r="AP88" s="926">
        <v>1226</v>
      </c>
      <c r="AQ88" s="926"/>
      <c r="AR88" s="926"/>
      <c r="AS88" s="926"/>
      <c r="AT88" s="926"/>
      <c r="AU88" s="926">
        <v>92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307</v>
      </c>
      <c r="AG109" s="979"/>
      <c r="AH109" s="979"/>
      <c r="AI109" s="979"/>
      <c r="AJ109" s="980"/>
      <c r="AK109" s="978" t="s">
        <v>306</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307</v>
      </c>
      <c r="BW109" s="979"/>
      <c r="BX109" s="979"/>
      <c r="BY109" s="979"/>
      <c r="BZ109" s="980"/>
      <c r="CA109" s="978" t="s">
        <v>306</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307</v>
      </c>
      <c r="DM109" s="979"/>
      <c r="DN109" s="979"/>
      <c r="DO109" s="979"/>
      <c r="DP109" s="980"/>
      <c r="DQ109" s="978" t="s">
        <v>306</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1058598</v>
      </c>
      <c r="AB110" s="986"/>
      <c r="AC110" s="986"/>
      <c r="AD110" s="986"/>
      <c r="AE110" s="987"/>
      <c r="AF110" s="988">
        <v>1113783</v>
      </c>
      <c r="AG110" s="986"/>
      <c r="AH110" s="986"/>
      <c r="AI110" s="986"/>
      <c r="AJ110" s="987"/>
      <c r="AK110" s="988">
        <v>1034211</v>
      </c>
      <c r="AL110" s="986"/>
      <c r="AM110" s="986"/>
      <c r="AN110" s="986"/>
      <c r="AO110" s="987"/>
      <c r="AP110" s="989">
        <v>34</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9757167</v>
      </c>
      <c r="BR110" s="1021"/>
      <c r="BS110" s="1021"/>
      <c r="BT110" s="1021"/>
      <c r="BU110" s="1021"/>
      <c r="BV110" s="1021">
        <v>9924800</v>
      </c>
      <c r="BW110" s="1021"/>
      <c r="BX110" s="1021"/>
      <c r="BY110" s="1021"/>
      <c r="BZ110" s="1021"/>
      <c r="CA110" s="1021">
        <v>10544572</v>
      </c>
      <c r="CB110" s="1021"/>
      <c r="CC110" s="1021"/>
      <c r="CD110" s="1021"/>
      <c r="CE110" s="1021"/>
      <c r="CF110" s="1035">
        <v>346.4</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232</v>
      </c>
      <c r="DH110" s="1021"/>
      <c r="DI110" s="1021"/>
      <c r="DJ110" s="1021"/>
      <c r="DK110" s="1021"/>
      <c r="DL110" s="1021" t="s">
        <v>436</v>
      </c>
      <c r="DM110" s="1021"/>
      <c r="DN110" s="1021"/>
      <c r="DO110" s="1021"/>
      <c r="DP110" s="1021"/>
      <c r="DQ110" s="1021" t="s">
        <v>232</v>
      </c>
      <c r="DR110" s="1021"/>
      <c r="DS110" s="1021"/>
      <c r="DT110" s="1021"/>
      <c r="DU110" s="1021"/>
      <c r="DV110" s="1022" t="s">
        <v>436</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232</v>
      </c>
      <c r="AB111" s="1028"/>
      <c r="AC111" s="1028"/>
      <c r="AD111" s="1028"/>
      <c r="AE111" s="1029"/>
      <c r="AF111" s="1030" t="s">
        <v>436</v>
      </c>
      <c r="AG111" s="1028"/>
      <c r="AH111" s="1028"/>
      <c r="AI111" s="1028"/>
      <c r="AJ111" s="1029"/>
      <c r="AK111" s="1030" t="s">
        <v>232</v>
      </c>
      <c r="AL111" s="1028"/>
      <c r="AM111" s="1028"/>
      <c r="AN111" s="1028"/>
      <c r="AO111" s="1029"/>
      <c r="AP111" s="1031" t="s">
        <v>436</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9148</v>
      </c>
      <c r="BR111" s="1014"/>
      <c r="BS111" s="1014"/>
      <c r="BT111" s="1014"/>
      <c r="BU111" s="1014"/>
      <c r="BV111" s="1014">
        <v>5168</v>
      </c>
      <c r="BW111" s="1014"/>
      <c r="BX111" s="1014"/>
      <c r="BY111" s="1014"/>
      <c r="BZ111" s="1014"/>
      <c r="CA111" s="1014">
        <v>1388</v>
      </c>
      <c r="CB111" s="1014"/>
      <c r="CC111" s="1014"/>
      <c r="CD111" s="1014"/>
      <c r="CE111" s="1014"/>
      <c r="CF111" s="1008">
        <v>0</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232</v>
      </c>
      <c r="DH111" s="1014"/>
      <c r="DI111" s="1014"/>
      <c r="DJ111" s="1014"/>
      <c r="DK111" s="1014"/>
      <c r="DL111" s="1014" t="s">
        <v>232</v>
      </c>
      <c r="DM111" s="1014"/>
      <c r="DN111" s="1014"/>
      <c r="DO111" s="1014"/>
      <c r="DP111" s="1014"/>
      <c r="DQ111" s="1014" t="s">
        <v>232</v>
      </c>
      <c r="DR111" s="1014"/>
      <c r="DS111" s="1014"/>
      <c r="DT111" s="1014"/>
      <c r="DU111" s="1014"/>
      <c r="DV111" s="1015" t="s">
        <v>232</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442</v>
      </c>
      <c r="AG112" s="1053"/>
      <c r="AH112" s="1053"/>
      <c r="AI112" s="1053"/>
      <c r="AJ112" s="1054"/>
      <c r="AK112" s="1055" t="s">
        <v>442</v>
      </c>
      <c r="AL112" s="1053"/>
      <c r="AM112" s="1053"/>
      <c r="AN112" s="1053"/>
      <c r="AO112" s="1054"/>
      <c r="AP112" s="1056" t="s">
        <v>442</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4051814</v>
      </c>
      <c r="BR112" s="1014"/>
      <c r="BS112" s="1014"/>
      <c r="BT112" s="1014"/>
      <c r="BU112" s="1014"/>
      <c r="BV112" s="1014">
        <v>3832094</v>
      </c>
      <c r="BW112" s="1014"/>
      <c r="BX112" s="1014"/>
      <c r="BY112" s="1014"/>
      <c r="BZ112" s="1014"/>
      <c r="CA112" s="1014">
        <v>3723190</v>
      </c>
      <c r="CB112" s="1014"/>
      <c r="CC112" s="1014"/>
      <c r="CD112" s="1014"/>
      <c r="CE112" s="1014"/>
      <c r="CF112" s="1008">
        <v>122.3</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4461</v>
      </c>
      <c r="DH112" s="1014"/>
      <c r="DI112" s="1014"/>
      <c r="DJ112" s="1014"/>
      <c r="DK112" s="1014"/>
      <c r="DL112" s="1014">
        <v>1545</v>
      </c>
      <c r="DM112" s="1014"/>
      <c r="DN112" s="1014"/>
      <c r="DO112" s="1014"/>
      <c r="DP112" s="1014"/>
      <c r="DQ112" s="1014" t="s">
        <v>442</v>
      </c>
      <c r="DR112" s="1014"/>
      <c r="DS112" s="1014"/>
      <c r="DT112" s="1014"/>
      <c r="DU112" s="1014"/>
      <c r="DV112" s="1015" t="s">
        <v>442</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336832</v>
      </c>
      <c r="AB113" s="1028"/>
      <c r="AC113" s="1028"/>
      <c r="AD113" s="1028"/>
      <c r="AE113" s="1029"/>
      <c r="AF113" s="1030">
        <v>376446</v>
      </c>
      <c r="AG113" s="1028"/>
      <c r="AH113" s="1028"/>
      <c r="AI113" s="1028"/>
      <c r="AJ113" s="1029"/>
      <c r="AK113" s="1030">
        <v>350636</v>
      </c>
      <c r="AL113" s="1028"/>
      <c r="AM113" s="1028"/>
      <c r="AN113" s="1028"/>
      <c r="AO113" s="1029"/>
      <c r="AP113" s="1031">
        <v>11.5</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113566</v>
      </c>
      <c r="BR113" s="1014"/>
      <c r="BS113" s="1014"/>
      <c r="BT113" s="1014"/>
      <c r="BU113" s="1014"/>
      <c r="BV113" s="1014">
        <v>98950</v>
      </c>
      <c r="BW113" s="1014"/>
      <c r="BX113" s="1014"/>
      <c r="BY113" s="1014"/>
      <c r="BZ113" s="1014"/>
      <c r="CA113" s="1014">
        <v>92233</v>
      </c>
      <c r="CB113" s="1014"/>
      <c r="CC113" s="1014"/>
      <c r="CD113" s="1014"/>
      <c r="CE113" s="1014"/>
      <c r="CF113" s="1008">
        <v>3</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2973</v>
      </c>
      <c r="DH113" s="1053"/>
      <c r="DI113" s="1053"/>
      <c r="DJ113" s="1053"/>
      <c r="DK113" s="1054"/>
      <c r="DL113" s="1055">
        <v>1576</v>
      </c>
      <c r="DM113" s="1053"/>
      <c r="DN113" s="1053"/>
      <c r="DO113" s="1053"/>
      <c r="DP113" s="1054"/>
      <c r="DQ113" s="1055">
        <v>575</v>
      </c>
      <c r="DR113" s="1053"/>
      <c r="DS113" s="1053"/>
      <c r="DT113" s="1053"/>
      <c r="DU113" s="1054"/>
      <c r="DV113" s="1056">
        <v>0</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35138</v>
      </c>
      <c r="AB114" s="1053"/>
      <c r="AC114" s="1053"/>
      <c r="AD114" s="1053"/>
      <c r="AE114" s="1054"/>
      <c r="AF114" s="1055">
        <v>18161</v>
      </c>
      <c r="AG114" s="1053"/>
      <c r="AH114" s="1053"/>
      <c r="AI114" s="1053"/>
      <c r="AJ114" s="1054"/>
      <c r="AK114" s="1055">
        <v>12362</v>
      </c>
      <c r="AL114" s="1053"/>
      <c r="AM114" s="1053"/>
      <c r="AN114" s="1053"/>
      <c r="AO114" s="1054"/>
      <c r="AP114" s="1056">
        <v>0.4</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652504</v>
      </c>
      <c r="BR114" s="1014"/>
      <c r="BS114" s="1014"/>
      <c r="BT114" s="1014"/>
      <c r="BU114" s="1014"/>
      <c r="BV114" s="1014">
        <v>638415</v>
      </c>
      <c r="BW114" s="1014"/>
      <c r="BX114" s="1014"/>
      <c r="BY114" s="1014"/>
      <c r="BZ114" s="1014"/>
      <c r="CA114" s="1014">
        <v>631783</v>
      </c>
      <c r="CB114" s="1014"/>
      <c r="CC114" s="1014"/>
      <c r="CD114" s="1014"/>
      <c r="CE114" s="1014"/>
      <c r="CF114" s="1008">
        <v>20.8</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442</v>
      </c>
      <c r="DH114" s="1053"/>
      <c r="DI114" s="1053"/>
      <c r="DJ114" s="1053"/>
      <c r="DK114" s="1054"/>
      <c r="DL114" s="1055" t="s">
        <v>442</v>
      </c>
      <c r="DM114" s="1053"/>
      <c r="DN114" s="1053"/>
      <c r="DO114" s="1053"/>
      <c r="DP114" s="1054"/>
      <c r="DQ114" s="1055" t="s">
        <v>442</v>
      </c>
      <c r="DR114" s="1053"/>
      <c r="DS114" s="1053"/>
      <c r="DT114" s="1053"/>
      <c r="DU114" s="1054"/>
      <c r="DV114" s="1056" t="s">
        <v>442</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7778</v>
      </c>
      <c r="AB115" s="1028"/>
      <c r="AC115" s="1028"/>
      <c r="AD115" s="1028"/>
      <c r="AE115" s="1029"/>
      <c r="AF115" s="1030">
        <v>7169</v>
      </c>
      <c r="AG115" s="1028"/>
      <c r="AH115" s="1028"/>
      <c r="AI115" s="1028"/>
      <c r="AJ115" s="1029"/>
      <c r="AK115" s="1030">
        <v>3307</v>
      </c>
      <c r="AL115" s="1028"/>
      <c r="AM115" s="1028"/>
      <c r="AN115" s="1028"/>
      <c r="AO115" s="1029"/>
      <c r="AP115" s="1031">
        <v>0.1</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442</v>
      </c>
      <c r="BW115" s="1014"/>
      <c r="BX115" s="1014"/>
      <c r="BY115" s="1014"/>
      <c r="BZ115" s="1014"/>
      <c r="CA115" s="1014" t="s">
        <v>442</v>
      </c>
      <c r="CB115" s="1014"/>
      <c r="CC115" s="1014"/>
      <c r="CD115" s="1014"/>
      <c r="CE115" s="1014"/>
      <c r="CF115" s="1008" t="s">
        <v>442</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442</v>
      </c>
      <c r="DH115" s="1053"/>
      <c r="DI115" s="1053"/>
      <c r="DJ115" s="1053"/>
      <c r="DK115" s="1054"/>
      <c r="DL115" s="1055" t="s">
        <v>442</v>
      </c>
      <c r="DM115" s="1053"/>
      <c r="DN115" s="1053"/>
      <c r="DO115" s="1053"/>
      <c r="DP115" s="1054"/>
      <c r="DQ115" s="1055" t="s">
        <v>442</v>
      </c>
      <c r="DR115" s="1053"/>
      <c r="DS115" s="1053"/>
      <c r="DT115" s="1053"/>
      <c r="DU115" s="1054"/>
      <c r="DV115" s="1056" t="s">
        <v>442</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442</v>
      </c>
      <c r="AB116" s="1053"/>
      <c r="AC116" s="1053"/>
      <c r="AD116" s="1053"/>
      <c r="AE116" s="1054"/>
      <c r="AF116" s="1055" t="s">
        <v>442</v>
      </c>
      <c r="AG116" s="1053"/>
      <c r="AH116" s="1053"/>
      <c r="AI116" s="1053"/>
      <c r="AJ116" s="1054"/>
      <c r="AK116" s="1055" t="s">
        <v>442</v>
      </c>
      <c r="AL116" s="1053"/>
      <c r="AM116" s="1053"/>
      <c r="AN116" s="1053"/>
      <c r="AO116" s="1054"/>
      <c r="AP116" s="1056" t="s">
        <v>442</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442</v>
      </c>
      <c r="BW116" s="1014"/>
      <c r="BX116" s="1014"/>
      <c r="BY116" s="1014"/>
      <c r="BZ116" s="1014"/>
      <c r="CA116" s="1014" t="s">
        <v>442</v>
      </c>
      <c r="CB116" s="1014"/>
      <c r="CC116" s="1014"/>
      <c r="CD116" s="1014"/>
      <c r="CE116" s="1014"/>
      <c r="CF116" s="1008" t="s">
        <v>442</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442</v>
      </c>
      <c r="DH116" s="1053"/>
      <c r="DI116" s="1053"/>
      <c r="DJ116" s="1053"/>
      <c r="DK116" s="1054"/>
      <c r="DL116" s="1055" t="s">
        <v>442</v>
      </c>
      <c r="DM116" s="1053"/>
      <c r="DN116" s="1053"/>
      <c r="DO116" s="1053"/>
      <c r="DP116" s="1054"/>
      <c r="DQ116" s="1055" t="s">
        <v>442</v>
      </c>
      <c r="DR116" s="1053"/>
      <c r="DS116" s="1053"/>
      <c r="DT116" s="1053"/>
      <c r="DU116" s="1054"/>
      <c r="DV116" s="1056" t="s">
        <v>442</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1438346</v>
      </c>
      <c r="AB117" s="1071"/>
      <c r="AC117" s="1071"/>
      <c r="AD117" s="1071"/>
      <c r="AE117" s="1072"/>
      <c r="AF117" s="1073">
        <v>1515559</v>
      </c>
      <c r="AG117" s="1071"/>
      <c r="AH117" s="1071"/>
      <c r="AI117" s="1071"/>
      <c r="AJ117" s="1072"/>
      <c r="AK117" s="1073">
        <v>1400516</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459</v>
      </c>
      <c r="BR117" s="1014"/>
      <c r="BS117" s="1014"/>
      <c r="BT117" s="1014"/>
      <c r="BU117" s="1014"/>
      <c r="BV117" s="1014" t="s">
        <v>460</v>
      </c>
      <c r="BW117" s="1014"/>
      <c r="BX117" s="1014"/>
      <c r="BY117" s="1014"/>
      <c r="BZ117" s="1014"/>
      <c r="CA117" s="1014" t="s">
        <v>460</v>
      </c>
      <c r="CB117" s="1014"/>
      <c r="CC117" s="1014"/>
      <c r="CD117" s="1014"/>
      <c r="CE117" s="1014"/>
      <c r="CF117" s="1008" t="s">
        <v>232</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462</v>
      </c>
      <c r="DH117" s="1053"/>
      <c r="DI117" s="1053"/>
      <c r="DJ117" s="1053"/>
      <c r="DK117" s="1054"/>
      <c r="DL117" s="1055" t="s">
        <v>463</v>
      </c>
      <c r="DM117" s="1053"/>
      <c r="DN117" s="1053"/>
      <c r="DO117" s="1053"/>
      <c r="DP117" s="1054"/>
      <c r="DQ117" s="1055" t="s">
        <v>232</v>
      </c>
      <c r="DR117" s="1053"/>
      <c r="DS117" s="1053"/>
      <c r="DT117" s="1053"/>
      <c r="DU117" s="1054"/>
      <c r="DV117" s="1056" t="s">
        <v>464</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307</v>
      </c>
      <c r="AG118" s="979"/>
      <c r="AH118" s="979"/>
      <c r="AI118" s="979"/>
      <c r="AJ118" s="980"/>
      <c r="AK118" s="978" t="s">
        <v>306</v>
      </c>
      <c r="AL118" s="979"/>
      <c r="AM118" s="979"/>
      <c r="AN118" s="979"/>
      <c r="AO118" s="980"/>
      <c r="AP118" s="1065" t="s">
        <v>430</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460</v>
      </c>
      <c r="BR118" s="1092"/>
      <c r="BS118" s="1092"/>
      <c r="BT118" s="1092"/>
      <c r="BU118" s="1092"/>
      <c r="BV118" s="1092" t="s">
        <v>460</v>
      </c>
      <c r="BW118" s="1092"/>
      <c r="BX118" s="1092"/>
      <c r="BY118" s="1092"/>
      <c r="BZ118" s="1092"/>
      <c r="CA118" s="1092" t="s">
        <v>460</v>
      </c>
      <c r="CB118" s="1092"/>
      <c r="CC118" s="1092"/>
      <c r="CD118" s="1092"/>
      <c r="CE118" s="1092"/>
      <c r="CF118" s="1008" t="s">
        <v>460</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460</v>
      </c>
      <c r="DH118" s="1053"/>
      <c r="DI118" s="1053"/>
      <c r="DJ118" s="1053"/>
      <c r="DK118" s="1054"/>
      <c r="DL118" s="1055" t="s">
        <v>460</v>
      </c>
      <c r="DM118" s="1053"/>
      <c r="DN118" s="1053"/>
      <c r="DO118" s="1053"/>
      <c r="DP118" s="1054"/>
      <c r="DQ118" s="1055" t="s">
        <v>460</v>
      </c>
      <c r="DR118" s="1053"/>
      <c r="DS118" s="1053"/>
      <c r="DT118" s="1053"/>
      <c r="DU118" s="1054"/>
      <c r="DV118" s="1056" t="s">
        <v>460</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463</v>
      </c>
      <c r="AB119" s="986"/>
      <c r="AC119" s="986"/>
      <c r="AD119" s="986"/>
      <c r="AE119" s="987"/>
      <c r="AF119" s="988" t="s">
        <v>464</v>
      </c>
      <c r="AG119" s="986"/>
      <c r="AH119" s="986"/>
      <c r="AI119" s="986"/>
      <c r="AJ119" s="987"/>
      <c r="AK119" s="988" t="s">
        <v>460</v>
      </c>
      <c r="AL119" s="986"/>
      <c r="AM119" s="986"/>
      <c r="AN119" s="986"/>
      <c r="AO119" s="987"/>
      <c r="AP119" s="989" t="s">
        <v>460</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467</v>
      </c>
      <c r="BP119" s="1100"/>
      <c r="BQ119" s="1091">
        <v>14584199</v>
      </c>
      <c r="BR119" s="1092"/>
      <c r="BS119" s="1092"/>
      <c r="BT119" s="1092"/>
      <c r="BU119" s="1092"/>
      <c r="BV119" s="1092">
        <v>14499427</v>
      </c>
      <c r="BW119" s="1092"/>
      <c r="BX119" s="1092"/>
      <c r="BY119" s="1092"/>
      <c r="BZ119" s="1092"/>
      <c r="CA119" s="1092">
        <v>14993166</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1714</v>
      </c>
      <c r="DH119" s="1078"/>
      <c r="DI119" s="1078"/>
      <c r="DJ119" s="1078"/>
      <c r="DK119" s="1079"/>
      <c r="DL119" s="1077">
        <v>2047</v>
      </c>
      <c r="DM119" s="1078"/>
      <c r="DN119" s="1078"/>
      <c r="DO119" s="1078"/>
      <c r="DP119" s="1079"/>
      <c r="DQ119" s="1077">
        <v>813</v>
      </c>
      <c r="DR119" s="1078"/>
      <c r="DS119" s="1078"/>
      <c r="DT119" s="1078"/>
      <c r="DU119" s="1079"/>
      <c r="DV119" s="1080">
        <v>0</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232</v>
      </c>
      <c r="AB120" s="1053"/>
      <c r="AC120" s="1053"/>
      <c r="AD120" s="1053"/>
      <c r="AE120" s="1054"/>
      <c r="AF120" s="1055" t="s">
        <v>460</v>
      </c>
      <c r="AG120" s="1053"/>
      <c r="AH120" s="1053"/>
      <c r="AI120" s="1053"/>
      <c r="AJ120" s="1054"/>
      <c r="AK120" s="1055" t="s">
        <v>459</v>
      </c>
      <c r="AL120" s="1053"/>
      <c r="AM120" s="1053"/>
      <c r="AN120" s="1053"/>
      <c r="AO120" s="1054"/>
      <c r="AP120" s="1056" t="s">
        <v>460</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2616058</v>
      </c>
      <c r="BR120" s="1021"/>
      <c r="BS120" s="1021"/>
      <c r="BT120" s="1021"/>
      <c r="BU120" s="1021"/>
      <c r="BV120" s="1021">
        <v>2509995</v>
      </c>
      <c r="BW120" s="1021"/>
      <c r="BX120" s="1021"/>
      <c r="BY120" s="1021"/>
      <c r="BZ120" s="1021"/>
      <c r="CA120" s="1021">
        <v>2461906</v>
      </c>
      <c r="CB120" s="1021"/>
      <c r="CC120" s="1021"/>
      <c r="CD120" s="1021"/>
      <c r="CE120" s="1021"/>
      <c r="CF120" s="1035">
        <v>80.900000000000006</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t="s">
        <v>460</v>
      </c>
      <c r="DH120" s="1021"/>
      <c r="DI120" s="1021"/>
      <c r="DJ120" s="1021"/>
      <c r="DK120" s="1021"/>
      <c r="DL120" s="1021" t="s">
        <v>460</v>
      </c>
      <c r="DM120" s="1021"/>
      <c r="DN120" s="1021"/>
      <c r="DO120" s="1021"/>
      <c r="DP120" s="1021"/>
      <c r="DQ120" s="1021">
        <v>2025926</v>
      </c>
      <c r="DR120" s="1021"/>
      <c r="DS120" s="1021"/>
      <c r="DT120" s="1021"/>
      <c r="DU120" s="1021"/>
      <c r="DV120" s="1022">
        <v>66.599999999999994</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1840</v>
      </c>
      <c r="AB121" s="1053"/>
      <c r="AC121" s="1053"/>
      <c r="AD121" s="1053"/>
      <c r="AE121" s="1054"/>
      <c r="AF121" s="1055">
        <v>1397</v>
      </c>
      <c r="AG121" s="1053"/>
      <c r="AH121" s="1053"/>
      <c r="AI121" s="1053"/>
      <c r="AJ121" s="1054"/>
      <c r="AK121" s="1055">
        <v>1001</v>
      </c>
      <c r="AL121" s="1053"/>
      <c r="AM121" s="1053"/>
      <c r="AN121" s="1053"/>
      <c r="AO121" s="1054"/>
      <c r="AP121" s="1056">
        <v>0</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164939</v>
      </c>
      <c r="BR121" s="1014"/>
      <c r="BS121" s="1014"/>
      <c r="BT121" s="1014"/>
      <c r="BU121" s="1014"/>
      <c r="BV121" s="1014">
        <v>232253</v>
      </c>
      <c r="BW121" s="1014"/>
      <c r="BX121" s="1014"/>
      <c r="BY121" s="1014"/>
      <c r="BZ121" s="1014"/>
      <c r="CA121" s="1014">
        <v>233017</v>
      </c>
      <c r="CB121" s="1014"/>
      <c r="CC121" s="1014"/>
      <c r="CD121" s="1014"/>
      <c r="CE121" s="1014"/>
      <c r="CF121" s="1008">
        <v>7.7</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t="s">
        <v>462</v>
      </c>
      <c r="DH121" s="1014"/>
      <c r="DI121" s="1014"/>
      <c r="DJ121" s="1014"/>
      <c r="DK121" s="1014"/>
      <c r="DL121" s="1014" t="s">
        <v>460</v>
      </c>
      <c r="DM121" s="1014"/>
      <c r="DN121" s="1014"/>
      <c r="DO121" s="1014"/>
      <c r="DP121" s="1014"/>
      <c r="DQ121" s="1014">
        <v>1006924</v>
      </c>
      <c r="DR121" s="1014"/>
      <c r="DS121" s="1014"/>
      <c r="DT121" s="1014"/>
      <c r="DU121" s="1014"/>
      <c r="DV121" s="1015">
        <v>33.1</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460</v>
      </c>
      <c r="AB122" s="1053"/>
      <c r="AC122" s="1053"/>
      <c r="AD122" s="1053"/>
      <c r="AE122" s="1054"/>
      <c r="AF122" s="1055" t="s">
        <v>460</v>
      </c>
      <c r="AG122" s="1053"/>
      <c r="AH122" s="1053"/>
      <c r="AI122" s="1053"/>
      <c r="AJ122" s="1054"/>
      <c r="AK122" s="1055" t="s">
        <v>460</v>
      </c>
      <c r="AL122" s="1053"/>
      <c r="AM122" s="1053"/>
      <c r="AN122" s="1053"/>
      <c r="AO122" s="1054"/>
      <c r="AP122" s="1056" t="s">
        <v>460</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10329988</v>
      </c>
      <c r="BR122" s="1092"/>
      <c r="BS122" s="1092"/>
      <c r="BT122" s="1092"/>
      <c r="BU122" s="1092"/>
      <c r="BV122" s="1092">
        <v>10315638</v>
      </c>
      <c r="BW122" s="1092"/>
      <c r="BX122" s="1092"/>
      <c r="BY122" s="1092"/>
      <c r="BZ122" s="1092"/>
      <c r="CA122" s="1092">
        <v>10624279</v>
      </c>
      <c r="CB122" s="1092"/>
      <c r="CC122" s="1092"/>
      <c r="CD122" s="1092"/>
      <c r="CE122" s="1092"/>
      <c r="CF122" s="1112">
        <v>349.1</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753817</v>
      </c>
      <c r="DH122" s="1014"/>
      <c r="DI122" s="1014"/>
      <c r="DJ122" s="1014"/>
      <c r="DK122" s="1014"/>
      <c r="DL122" s="1014">
        <v>729455</v>
      </c>
      <c r="DM122" s="1014"/>
      <c r="DN122" s="1014"/>
      <c r="DO122" s="1014"/>
      <c r="DP122" s="1014"/>
      <c r="DQ122" s="1014">
        <v>690340</v>
      </c>
      <c r="DR122" s="1014"/>
      <c r="DS122" s="1014"/>
      <c r="DT122" s="1014"/>
      <c r="DU122" s="1014"/>
      <c r="DV122" s="1015">
        <v>22.7</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464</v>
      </c>
      <c r="AB123" s="1053"/>
      <c r="AC123" s="1053"/>
      <c r="AD123" s="1053"/>
      <c r="AE123" s="1054"/>
      <c r="AF123" s="1055" t="s">
        <v>460</v>
      </c>
      <c r="AG123" s="1053"/>
      <c r="AH123" s="1053"/>
      <c r="AI123" s="1053"/>
      <c r="AJ123" s="1054"/>
      <c r="AK123" s="1055" t="s">
        <v>460</v>
      </c>
      <c r="AL123" s="1053"/>
      <c r="AM123" s="1053"/>
      <c r="AN123" s="1053"/>
      <c r="AO123" s="1054"/>
      <c r="AP123" s="1056" t="s">
        <v>460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478</v>
      </c>
      <c r="BP123" s="1100"/>
      <c r="BQ123" s="1159">
        <v>13110985</v>
      </c>
      <c r="BR123" s="1160"/>
      <c r="BS123" s="1160"/>
      <c r="BT123" s="1160"/>
      <c r="BU123" s="1160"/>
      <c r="BV123" s="1160">
        <v>13057886</v>
      </c>
      <c r="BW123" s="1160"/>
      <c r="BX123" s="1160"/>
      <c r="BY123" s="1160"/>
      <c r="BZ123" s="1160"/>
      <c r="CA123" s="1160">
        <v>13319202</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460</v>
      </c>
      <c r="AB124" s="1053"/>
      <c r="AC124" s="1053"/>
      <c r="AD124" s="1053"/>
      <c r="AE124" s="1054"/>
      <c r="AF124" s="1055" t="s">
        <v>460</v>
      </c>
      <c r="AG124" s="1053"/>
      <c r="AH124" s="1053"/>
      <c r="AI124" s="1053"/>
      <c r="AJ124" s="1054"/>
      <c r="AK124" s="1055" t="s">
        <v>460</v>
      </c>
      <c r="AL124" s="1053"/>
      <c r="AM124" s="1053"/>
      <c r="AN124" s="1053"/>
      <c r="AO124" s="1054"/>
      <c r="AP124" s="1056" t="s">
        <v>463</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49.1</v>
      </c>
      <c r="BR124" s="1122"/>
      <c r="BS124" s="1122"/>
      <c r="BT124" s="1122"/>
      <c r="BU124" s="1122"/>
      <c r="BV124" s="1122">
        <v>48.3</v>
      </c>
      <c r="BW124" s="1122"/>
      <c r="BX124" s="1122"/>
      <c r="BY124" s="1122"/>
      <c r="BZ124" s="1122"/>
      <c r="CA124" s="1122">
        <v>54.9</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v>3297997</v>
      </c>
      <c r="DH124" s="1078"/>
      <c r="DI124" s="1078"/>
      <c r="DJ124" s="1078"/>
      <c r="DK124" s="1079"/>
      <c r="DL124" s="1077">
        <v>3102639</v>
      </c>
      <c r="DM124" s="1078"/>
      <c r="DN124" s="1078"/>
      <c r="DO124" s="1078"/>
      <c r="DP124" s="1079"/>
      <c r="DQ124" s="1077" t="s">
        <v>460</v>
      </c>
      <c r="DR124" s="1078"/>
      <c r="DS124" s="1078"/>
      <c r="DT124" s="1078"/>
      <c r="DU124" s="1079"/>
      <c r="DV124" s="1080" t="s">
        <v>460</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463</v>
      </c>
      <c r="AB125" s="1053"/>
      <c r="AC125" s="1053"/>
      <c r="AD125" s="1053"/>
      <c r="AE125" s="1054"/>
      <c r="AF125" s="1055" t="s">
        <v>464</v>
      </c>
      <c r="AG125" s="1053"/>
      <c r="AH125" s="1053"/>
      <c r="AI125" s="1053"/>
      <c r="AJ125" s="1054"/>
      <c r="AK125" s="1055" t="s">
        <v>460</v>
      </c>
      <c r="AL125" s="1053"/>
      <c r="AM125" s="1053"/>
      <c r="AN125" s="1053"/>
      <c r="AO125" s="1054"/>
      <c r="AP125" s="1056" t="s">
        <v>460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460</v>
      </c>
      <c r="DH125" s="1021"/>
      <c r="DI125" s="1021"/>
      <c r="DJ125" s="1021"/>
      <c r="DK125" s="1021"/>
      <c r="DL125" s="1021" t="s">
        <v>460</v>
      </c>
      <c r="DM125" s="1021"/>
      <c r="DN125" s="1021"/>
      <c r="DO125" s="1021"/>
      <c r="DP125" s="1021"/>
      <c r="DQ125" s="1021" t="s">
        <v>232</v>
      </c>
      <c r="DR125" s="1021"/>
      <c r="DS125" s="1021"/>
      <c r="DT125" s="1021"/>
      <c r="DU125" s="1021"/>
      <c r="DV125" s="1022" t="s">
        <v>460</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4939</v>
      </c>
      <c r="AB126" s="1053"/>
      <c r="AC126" s="1053"/>
      <c r="AD126" s="1053"/>
      <c r="AE126" s="1054"/>
      <c r="AF126" s="1055">
        <v>3369</v>
      </c>
      <c r="AG126" s="1053"/>
      <c r="AH126" s="1053"/>
      <c r="AI126" s="1053"/>
      <c r="AJ126" s="1054"/>
      <c r="AK126" s="1055">
        <v>1856</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459</v>
      </c>
      <c r="DH126" s="1014"/>
      <c r="DI126" s="1014"/>
      <c r="DJ126" s="1014"/>
      <c r="DK126" s="1014"/>
      <c r="DL126" s="1014" t="s">
        <v>460</v>
      </c>
      <c r="DM126" s="1014"/>
      <c r="DN126" s="1014"/>
      <c r="DO126" s="1014"/>
      <c r="DP126" s="1014"/>
      <c r="DQ126" s="1014" t="s">
        <v>460</v>
      </c>
      <c r="DR126" s="1014"/>
      <c r="DS126" s="1014"/>
      <c r="DT126" s="1014"/>
      <c r="DU126" s="1014"/>
      <c r="DV126" s="1015" t="s">
        <v>463</v>
      </c>
      <c r="DW126" s="1015"/>
      <c r="DX126" s="1015"/>
      <c r="DY126" s="1015"/>
      <c r="DZ126" s="1016"/>
    </row>
    <row r="127" spans="1:130" s="247"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999</v>
      </c>
      <c r="AB127" s="1053"/>
      <c r="AC127" s="1053"/>
      <c r="AD127" s="1053"/>
      <c r="AE127" s="1054"/>
      <c r="AF127" s="1055">
        <v>2403</v>
      </c>
      <c r="AG127" s="1053"/>
      <c r="AH127" s="1053"/>
      <c r="AI127" s="1053"/>
      <c r="AJ127" s="1054"/>
      <c r="AK127" s="1055">
        <v>450</v>
      </c>
      <c r="AL127" s="1053"/>
      <c r="AM127" s="1053"/>
      <c r="AN127" s="1053"/>
      <c r="AO127" s="1054"/>
      <c r="AP127" s="1056">
        <v>0</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232</v>
      </c>
      <c r="DH127" s="1014"/>
      <c r="DI127" s="1014"/>
      <c r="DJ127" s="1014"/>
      <c r="DK127" s="1014"/>
      <c r="DL127" s="1014" t="s">
        <v>460</v>
      </c>
      <c r="DM127" s="1014"/>
      <c r="DN127" s="1014"/>
      <c r="DO127" s="1014"/>
      <c r="DP127" s="1014"/>
      <c r="DQ127" s="1014" t="s">
        <v>460</v>
      </c>
      <c r="DR127" s="1014"/>
      <c r="DS127" s="1014"/>
      <c r="DT127" s="1014"/>
      <c r="DU127" s="1014"/>
      <c r="DV127" s="1015" t="s">
        <v>460</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14629</v>
      </c>
      <c r="AB128" s="1142"/>
      <c r="AC128" s="1142"/>
      <c r="AD128" s="1142"/>
      <c r="AE128" s="1143"/>
      <c r="AF128" s="1144">
        <v>23243</v>
      </c>
      <c r="AG128" s="1142"/>
      <c r="AH128" s="1142"/>
      <c r="AI128" s="1142"/>
      <c r="AJ128" s="1143"/>
      <c r="AK128" s="1144">
        <v>15457</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460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460</v>
      </c>
      <c r="DH128" s="1134"/>
      <c r="DI128" s="1134"/>
      <c r="DJ128" s="1134"/>
      <c r="DK128" s="1134"/>
      <c r="DL128" s="1134" t="s">
        <v>464</v>
      </c>
      <c r="DM128" s="1134"/>
      <c r="DN128" s="1134"/>
      <c r="DO128" s="1134"/>
      <c r="DP128" s="1134"/>
      <c r="DQ128" s="1134" t="s">
        <v>464</v>
      </c>
      <c r="DR128" s="1134"/>
      <c r="DS128" s="1134"/>
      <c r="DT128" s="1134"/>
      <c r="DU128" s="1134"/>
      <c r="DV128" s="1135" t="s">
        <v>460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4084825</v>
      </c>
      <c r="AB129" s="1053"/>
      <c r="AC129" s="1053"/>
      <c r="AD129" s="1053"/>
      <c r="AE129" s="1054"/>
      <c r="AF129" s="1055">
        <v>4097191</v>
      </c>
      <c r="AG129" s="1053"/>
      <c r="AH129" s="1053"/>
      <c r="AI129" s="1053"/>
      <c r="AJ129" s="1054"/>
      <c r="AK129" s="1055">
        <v>4115056</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460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1086916</v>
      </c>
      <c r="AB130" s="1053"/>
      <c r="AC130" s="1053"/>
      <c r="AD130" s="1053"/>
      <c r="AE130" s="1054"/>
      <c r="AF130" s="1055">
        <v>1118208</v>
      </c>
      <c r="AG130" s="1053"/>
      <c r="AH130" s="1053"/>
      <c r="AI130" s="1053"/>
      <c r="AJ130" s="1054"/>
      <c r="AK130" s="1055">
        <v>1071361</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11.3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2997909</v>
      </c>
      <c r="AB131" s="1078"/>
      <c r="AC131" s="1078"/>
      <c r="AD131" s="1078"/>
      <c r="AE131" s="1079"/>
      <c r="AF131" s="1077">
        <v>2978983</v>
      </c>
      <c r="AG131" s="1078"/>
      <c r="AH131" s="1078"/>
      <c r="AI131" s="1078"/>
      <c r="AJ131" s="1079"/>
      <c r="AK131" s="1077">
        <v>3043695</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v>54.9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11.234530469999999</v>
      </c>
      <c r="AB132" s="1194"/>
      <c r="AC132" s="1194"/>
      <c r="AD132" s="1194"/>
      <c r="AE132" s="1195"/>
      <c r="AF132" s="1196">
        <v>12.558245550000001</v>
      </c>
      <c r="AG132" s="1194"/>
      <c r="AH132" s="1194"/>
      <c r="AI132" s="1194"/>
      <c r="AJ132" s="1195"/>
      <c r="AK132" s="1196">
        <v>10.30648603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9.1999999999999993</v>
      </c>
      <c r="AB133" s="1177"/>
      <c r="AC133" s="1177"/>
      <c r="AD133" s="1177"/>
      <c r="AE133" s="1178"/>
      <c r="AF133" s="1176">
        <v>10.8</v>
      </c>
      <c r="AG133" s="1177"/>
      <c r="AH133" s="1177"/>
      <c r="AI133" s="1177"/>
      <c r="AJ133" s="1178"/>
      <c r="AK133" s="1176">
        <v>11.3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4nU8ea5d+LepxXKOUXOE2NrZF1O9zi8foYsRncYHD+fHoAE5D/PAcs7NjTAo+kG0z5nMOF6inj1KfMEClitjQ==" saltValue="GVJQUENjzGuOKnTjtKLk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lcaGKITL+PYb6eolqpeDklV+Zfs99i/tNdzMXX/3k/fLGAR+sCk1zBpGYRFGedYFi0QWzuuFOAGc96057zh2A==" saltValue="E9AxzaJAfl7CA0ytMgjf7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KZnEFJeXd5lGhGQaFF7CTrmZ8e3Q197X8uP0BBnrIOfdVraxGsY0sgthvBEcteEC9f9bJLu6O0qHAnjoRd/YQ==" saltValue="fTA5BoO+ELXZ1vYgxtn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869176</v>
      </c>
      <c r="AP9" s="313">
        <v>181078</v>
      </c>
      <c r="AQ9" s="314">
        <v>140211</v>
      </c>
      <c r="AR9" s="315">
        <v>29.1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54247</v>
      </c>
      <c r="AP10" s="316">
        <v>11301</v>
      </c>
      <c r="AQ10" s="317">
        <v>17469</v>
      </c>
      <c r="AR10" s="318">
        <v>-35.299999999999997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155853</v>
      </c>
      <c r="AP11" s="316">
        <v>32469</v>
      </c>
      <c r="AQ11" s="317">
        <v>23430</v>
      </c>
      <c r="AR11" s="318">
        <v>38.6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v>35060</v>
      </c>
      <c r="AP12" s="316">
        <v>7304</v>
      </c>
      <c r="AQ12" s="317">
        <v>2927</v>
      </c>
      <c r="AR12" s="318">
        <v>149.5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13427</v>
      </c>
      <c r="AP14" s="316">
        <v>2797</v>
      </c>
      <c r="AQ14" s="317">
        <v>6472</v>
      </c>
      <c r="AR14" s="318">
        <v>-56.8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t="s">
        <v>517</v>
      </c>
      <c r="AP15" s="316" t="s">
        <v>517</v>
      </c>
      <c r="AQ15" s="317">
        <v>3599</v>
      </c>
      <c r="AR15" s="318" t="s">
        <v>517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-68016</v>
      </c>
      <c r="AP16" s="316">
        <v>-14170</v>
      </c>
      <c r="AQ16" s="317">
        <v>-14458</v>
      </c>
      <c r="AR16" s="318">
        <v>-2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1059747</v>
      </c>
      <c r="AP17" s="316">
        <v>220781</v>
      </c>
      <c r="AQ17" s="317">
        <v>179649</v>
      </c>
      <c r="AR17" s="318">
        <v>22.9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19.170000000000002</v>
      </c>
      <c r="AP21" s="329">
        <v>16.079999999999998</v>
      </c>
      <c r="AQ21" s="330">
        <v>3.09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98.8</v>
      </c>
      <c r="AP22" s="334">
        <v>96</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1034211</v>
      </c>
      <c r="AP32" s="343">
        <v>215461</v>
      </c>
      <c r="AQ32" s="344">
        <v>107391</v>
      </c>
      <c r="AR32" s="345">
        <v>100.6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517</v>
      </c>
      <c r="AP33" s="343" t="s">
        <v>517</v>
      </c>
      <c r="AQ33" s="344">
        <v>130</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517</v>
      </c>
      <c r="AP34" s="343" t="s">
        <v>517</v>
      </c>
      <c r="AQ34" s="344">
        <v>239</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350636</v>
      </c>
      <c r="AP35" s="343">
        <v>73049</v>
      </c>
      <c r="AQ35" s="344">
        <v>23019</v>
      </c>
      <c r="AR35" s="345">
        <v>217.3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12362</v>
      </c>
      <c r="AP36" s="343">
        <v>2575</v>
      </c>
      <c r="AQ36" s="344">
        <v>3575</v>
      </c>
      <c r="AR36" s="345">
        <v>-28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v>3307</v>
      </c>
      <c r="AP37" s="343">
        <v>689</v>
      </c>
      <c r="AQ37" s="344">
        <v>750</v>
      </c>
      <c r="AR37" s="345">
        <v>-8.1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517</v>
      </c>
      <c r="AP38" s="346" t="s">
        <v>517</v>
      </c>
      <c r="AQ38" s="347">
        <v>17</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-15457</v>
      </c>
      <c r="AP39" s="343">
        <v>-3220</v>
      </c>
      <c r="AQ39" s="344">
        <v>-4961</v>
      </c>
      <c r="AR39" s="345">
        <v>-35.1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-1071361</v>
      </c>
      <c r="AP40" s="343">
        <v>-223200</v>
      </c>
      <c r="AQ40" s="344">
        <v>-92273</v>
      </c>
      <c r="AR40" s="345">
        <v>141.9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313698</v>
      </c>
      <c r="AP41" s="343">
        <v>65354</v>
      </c>
      <c r="AQ41" s="344">
        <v>37889</v>
      </c>
      <c r="AR41" s="345">
        <v>72.5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2621149</v>
      </c>
      <c r="AN51" s="365">
        <v>507778</v>
      </c>
      <c r="AO51" s="366">
        <v>78.099999999999994</v>
      </c>
      <c r="AP51" s="367">
        <v>162193</v>
      </c>
      <c r="AQ51" s="368">
        <v>-7.7</v>
      </c>
      <c r="AR51" s="369">
        <v>85.8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773431</v>
      </c>
      <c r="AN52" s="373">
        <v>149832</v>
      </c>
      <c r="AO52" s="374">
        <v>48.1</v>
      </c>
      <c r="AP52" s="375">
        <v>79985</v>
      </c>
      <c r="AQ52" s="376">
        <v>-8.8000000000000007</v>
      </c>
      <c r="AR52" s="377">
        <v>56.9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2074014</v>
      </c>
      <c r="AN53" s="365">
        <v>408030</v>
      </c>
      <c r="AO53" s="366">
        <v>-19.600000000000001</v>
      </c>
      <c r="AP53" s="367">
        <v>168868</v>
      </c>
      <c r="AQ53" s="368">
        <v>4.0999999999999996</v>
      </c>
      <c r="AR53" s="369">
        <v>-23.7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1316301</v>
      </c>
      <c r="AN54" s="373">
        <v>258961</v>
      </c>
      <c r="AO54" s="374">
        <v>72.8</v>
      </c>
      <c r="AP54" s="375">
        <v>79360</v>
      </c>
      <c r="AQ54" s="376">
        <v>-0.8</v>
      </c>
      <c r="AR54" s="377">
        <v>73.599999999999994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1573237</v>
      </c>
      <c r="AN55" s="365">
        <v>313769</v>
      </c>
      <c r="AO55" s="366">
        <v>-23.1</v>
      </c>
      <c r="AP55" s="367">
        <v>202870</v>
      </c>
      <c r="AQ55" s="368">
        <v>20.100000000000001</v>
      </c>
      <c r="AR55" s="369">
        <v>-43.2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628758</v>
      </c>
      <c r="AN56" s="373">
        <v>125400</v>
      </c>
      <c r="AO56" s="374">
        <v>-51.6</v>
      </c>
      <c r="AP56" s="375">
        <v>79735</v>
      </c>
      <c r="AQ56" s="376">
        <v>0.5</v>
      </c>
      <c r="AR56" s="377">
        <v>-52.1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1847701</v>
      </c>
      <c r="AN57" s="365">
        <v>377236</v>
      </c>
      <c r="AO57" s="366">
        <v>20.2</v>
      </c>
      <c r="AP57" s="367">
        <v>167497</v>
      </c>
      <c r="AQ57" s="368">
        <v>-17.399999999999999</v>
      </c>
      <c r="AR57" s="369">
        <v>37.6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550447</v>
      </c>
      <c r="AN58" s="373">
        <v>112382</v>
      </c>
      <c r="AO58" s="374">
        <v>-10.4</v>
      </c>
      <c r="AP58" s="375">
        <v>82571</v>
      </c>
      <c r="AQ58" s="376">
        <v>3.6</v>
      </c>
      <c r="AR58" s="377">
        <v>-14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2293090</v>
      </c>
      <c r="AN59" s="365">
        <v>477727</v>
      </c>
      <c r="AO59" s="366">
        <v>26.6</v>
      </c>
      <c r="AP59" s="367">
        <v>190274</v>
      </c>
      <c r="AQ59" s="368">
        <v>13.6</v>
      </c>
      <c r="AR59" s="369">
        <v>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580440</v>
      </c>
      <c r="AN60" s="373">
        <v>120925</v>
      </c>
      <c r="AO60" s="374">
        <v>7.6</v>
      </c>
      <c r="AP60" s="375">
        <v>88584</v>
      </c>
      <c r="AQ60" s="376">
        <v>7.3</v>
      </c>
      <c r="AR60" s="377">
        <v>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2081838</v>
      </c>
      <c r="AN61" s="380">
        <v>416908</v>
      </c>
      <c r="AO61" s="381">
        <v>16.399999999999999</v>
      </c>
      <c r="AP61" s="382">
        <v>178340</v>
      </c>
      <c r="AQ61" s="383">
        <v>2.5</v>
      </c>
      <c r="AR61" s="369">
        <v>13.9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769875</v>
      </c>
      <c r="AN62" s="373">
        <v>153500</v>
      </c>
      <c r="AO62" s="374">
        <v>13.3</v>
      </c>
      <c r="AP62" s="375">
        <v>82047</v>
      </c>
      <c r="AQ62" s="376">
        <v>0.4</v>
      </c>
      <c r="AR62" s="377">
        <v>12.9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memOJERUKUX+WZ4O6SY+jHwbYVJwftahmA7DXaiIoCN5ckzn5ydt6bNq3Ti1Wd9lS3SNHcc3HQ21Msnw0euQ==" saltValue="PDzCIJfnaNEYC9s7HMl3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Ujvg7k/tmM/s98J5NPv2VFhe091bkEJNX8LmQyQ2UlmHBfX16uQedtTNIWgjphOFsf3JFPEtTRsrrOTzwrcW/A==" saltValue="hCwOKQ04g28nbz4wVjRJ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9h8HFbaN5PhFVIy5NpQE0EQCKJNzPu5Vd+mvu8DJQ/YaS/uHNcXUZLtjS8TnebqZn5VhNQ7YYSrZ4EvdmPlY+A==" saltValue="bsovVXAWOdb0VY/jjBiZ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14.29</v>
      </c>
      <c r="G47" s="12">
        <v>14.89</v>
      </c>
      <c r="H47" s="12">
        <v>15.18</v>
      </c>
      <c r="I47" s="12">
        <v>15.14</v>
      </c>
      <c r="J47" s="13">
        <v>15.07</v>
      </c>
    </row>
    <row r="48" spans="2:10" ht="57.75" customHeight="1" x14ac:dyDescent="0.15">
      <c r="B48" s="14"/>
      <c r="C48" s="1238" t="s">
        <v>4</v>
      </c>
      <c r="D48" s="1238"/>
      <c r="E48" s="1239"/>
      <c r="F48" s="15">
        <v>2.77</v>
      </c>
      <c r="G48" s="16">
        <v>1.94</v>
      </c>
      <c r="H48" s="16">
        <v>2.4300000000000002</v>
      </c>
      <c r="I48" s="16">
        <v>2.12</v>
      </c>
      <c r="J48" s="17">
        <v>1.81</v>
      </c>
    </row>
    <row r="49" spans="2:10" ht="57.75" customHeight="1" thickBot="1" x14ac:dyDescent="0.2">
      <c r="B49" s="18"/>
      <c r="C49" s="1240" t="s">
        <v>5</v>
      </c>
      <c r="D49" s="1240"/>
      <c r="E49" s="1241"/>
      <c r="F49" s="19">
        <v>9.48</v>
      </c>
      <c r="G49" s="20">
        <v>4.17</v>
      </c>
      <c r="H49" s="20">
        <v>2.85</v>
      </c>
      <c r="I49" s="20">
        <v>3.31</v>
      </c>
      <c r="J49" s="21">
        <v>3.78</v>
      </c>
    </row>
    <row r="50" spans="2:10" ht="13.5" customHeight="1" x14ac:dyDescent="0.15"/>
  </sheetData>
  <sheetProtection algorithmName="SHA-512" hashValue="AUF4AfS1YhdQZS/fJVXWVHBd/RRiwliBnprzks2lQ2tkDk5ZOLqK4/orjFpCNhjiACM5QQmeZl7Yb8FV98tZfw==" saltValue="/LznUyCQ5ybAd6rZXt7P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2021-09-14T05:45:45Z</cp:lastPrinted>
  <dcterms:created xsi:type="dcterms:W3CDTF">2021-02-05T03:51:09Z</dcterms:created>
  <dcterms:modified xsi:type="dcterms:W3CDTF">2021-09-14T05:46:57Z</dcterms:modified>
  <cp:category/>
</cp:coreProperties>
</file>