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city.unnan.lg.jp\share\総務部\財政課\Y\0200財政課共通\0120各種調査\令和03年度\210915_令和元年度財政状況資料集作成\"/>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<sst xmlns="http://schemas.openxmlformats.org/spreadsheetml/2006/main" count="1050" uniqueCount="607">
  <si>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</si>
  <si>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</si>
  <si>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</si>
  <si>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</si>
  <si>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</si>
  <si>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</si>
  <si>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</si>
  <si>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</si>
  <si>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</si>
  <si>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</si>
  <si>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</si>
  <si>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</si>
  <si>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</si>
  <si>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</si>
  <si>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</si>
  <si>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</si>
  <si>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</si>
  <si>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</si>
  <si>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</si>
  <si>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</si>
  <si>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</si>
  <si>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</si>
  <si>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</si>
  <si>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</si>
  <si>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</si>
  <si>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</si>
  <si>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</si>
  <si>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</si>
  <si>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</si>
  <si>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</si>
  <si>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</si>
  <si>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</si>
  <si>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</si>
  <si>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</si>
  <si>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</si>
  <si>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</si>
  <si>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</si>
  <si>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</si>
  <si>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</si>
  <si>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</si>
  <si>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</si>
  <si>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</si>
  <si>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</si>
  <si>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</si>
  <si>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</si>
  <si>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</si>
  <si>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</si>
  <si>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</si>
  <si>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</si>
  <si>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</si>
  <si>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</si>
  <si>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</si>
  <si>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</si>
  <si>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</si>
  <si>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</si>
  <si>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</si>
  <si>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</si>
  <si>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</si>
  <si>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</si>
  <si>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</si>
  <si>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</si>
  <si>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</si>
  <si>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</si>
  <si>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</si>
  <si>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</si>
  <si>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</si>
  <si>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</si>
  <si>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</si>
  <si>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</si>
  <si>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</si>
  <si>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</si>
  <si>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</si>
  <si>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</si>
  <si>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</si>
  <si>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</si>
  <si>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</si>
  <si>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</si>
  <si>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</si>
  <si>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</si>
  <si>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</si>
  <si>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</si>
  <si>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</si>
  <si>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</si>
  <si>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</si>
  <si>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</si>
  <si>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</si>
  <si>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</si>
  <si>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</si>
  <si>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</si>
  <si>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</si>
  <si>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</si>
  <si>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</si>
  <si>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</si>
  <si>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</si>
  <si>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</si>
  <si>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</si>
  <si>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</si>
  <si>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</si>
  <si>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雲南市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</si>
  <si>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</si>
  <si>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</si>
  <si>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</si>
  <si>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</si>
  <si>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</si>
  <si>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</si>
  <si>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</si>
  <si>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</si>
  <si>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</si>
  <si>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</si>
  <si>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</si>
  <si>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</si>
  <si>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</si>
  <si>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</si>
  <si>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</si>
  <si>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</si>
  <si>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</si>
  <si>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</si>
  <si>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</si>
  <si>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</si>
  <si>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</si>
  <si>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</si>
  <si>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</si>
  <si>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</si>
  <si>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</si>
  <si>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</si>
  <si>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</si>
  <si>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</si>
  <si>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</si>
  <si>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</si>
  <si>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</si>
  <si>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</si>
  <si>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</si>
  <si>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</si>
  <si>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</si>
  <si>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</si>
  <si>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</si>
  <si>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</si>
  <si>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</si>
  <si>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</si>
  <si>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</si>
  <si>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</si>
  <si>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</si>
  <si>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</si>
  <si>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</si>
  <si>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</si>
  <si>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</si>
  <si>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</si>
  <si>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</si>
  <si>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</si>
  <si>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</si>
  <si>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</si>
  <si>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</si>
  <si>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</si>
  <si>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</si>
  <si>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</si>
  <si>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</si>
  <si>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</si>
  <si>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</si>
  <si>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</si>
  <si>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</si>
  <si>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</si>
  <si>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</si>
  <si>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</si>
  <si>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</si>
  <si>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</si>
  <si>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</si>
  <si>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</si>
  <si>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</si>
  <si>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</si>
  <si>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</si>
  <si>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</si>
  <si>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</si>
  <si>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</si>
  <si>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</si>
  <si>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</si>
  <si>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</si>
  <si>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</si>
  <si>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</si>
  <si>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</si>
  <si>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</si>
  <si>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</si>
  <si>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</si>
  <si>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</si>
  <si>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</si>
  <si>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</si>
  <si>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</si>
  <si>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</si>
  <si>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</si>
  <si>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</si>
  <si>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</si>
  <si>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</si>
  <si>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</si>
  <si>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</si>
  <si>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</si>
  <si>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</si>
  <si>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</si>
  <si>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</si>
  <si>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</si>
  <si>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</si>
  <si>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</si>
  <si>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</si>
  <si>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</si>
  <si>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</si>
  <si>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</si>
  <si>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</si>
  <si>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</si>
  <si>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島根県雲南市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</si>
  <si>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</si>
  <si>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</si>
  <si>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</si>
  <si>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</si>
  <si>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</si>
  <si>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</si>
  <si>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</si>
  <si>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</si>
  <si>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</si>
  <si>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</si>
  <si>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</si>
  <si>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</si>
  <si>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</si>
  <si>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</si>
  <si>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</si>
  <si>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</si>
  <si>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</si>
  <si>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</si>
  <si>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</si>
  <si>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</si>
  <si>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</si>
  <si>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</si>
  <si>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</si>
  <si>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</si>
  <si>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</si>
  <si>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</si>
  <si>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</si>
  <si>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</si>
  <si>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</si>
  <si>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</si>
  <si>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</si>
  <si>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</si>
  <si>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</si>
  <si>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</si>
  <si>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</si>
  <si>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</si>
  <si>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</si>
  <si>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</si>
  <si>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</si>
  <si>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</si>
  <si>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</si>
  <si>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</si>
  <si>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</si>
  <si>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</si>
  <si>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</si>
  <si>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</si>
  <si>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</si>
  <si>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</si>
  <si>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</si>
  <si>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</si>
  <si>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</si>
  <si>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</si>
  <si>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</si>
  <si>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</si>
  <si>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</si>
  <si>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</si>
  <si>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</si>
  <si>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</si>
  <si>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</si>
  <si>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</si>
  <si>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</si>
  <si>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</si>
  <si>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</si>
  <si>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</si>
  <si>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</si>
  <si>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</si>
  <si>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</si>
  <si>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</si>
  <si>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</si>
  <si>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</si>
  <si>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</si>
  <si>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</si>
  <si>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</si>
  <si>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</si>
  <si>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</si>
  <si>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</si>
  <si>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</si>
  <si>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</si>
  <si>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</si>
  <si>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</si>
  <si>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</si>
  <si>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</si>
  <si>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</si>
  <si>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</si>
  <si>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</si>
  <si>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</si>
  <si>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</si>
  <si>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</si>
  <si>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</si>
  <si>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</si>
  <si>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</si>
  <si>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</si>
  <si>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</si>
  <si>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</si>
  <si>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</si>
  <si>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</si>
  <si>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</si>
  <si>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</si>
  <si>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</si>
  <si>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</si>
  <si>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</si>
  <si>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</si>
  <si>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</si>
  <si>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</si>
  <si>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</si>
  <si>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</si>
  <si>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</si>
  <si>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</si>
  <si>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</si>
  <si>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</si>
  <si>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</si>
  <si>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</si>
  <si>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</si>
  <si>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</si>
  <si>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</si>
  <si>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</si>
  <si>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</si>
  <si>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</si>
  <si>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</si>
  <si>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</si>
  <si>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</si>
  <si>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</si>
  <si>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</si>
  <si>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</si>
  <si>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</si>
  <si>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</si>
  <si>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</si>
  <si>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</si>
  <si>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</si>
  <si>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</si>
  <si>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</si>
  <si>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</si>
  <si>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</si>
  <si>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</si>
  <si>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</si>
  <si>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</si>
  <si>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</si>
  <si>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</si>
  <si>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</si>
  <si>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</si>
  <si>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</si>
  <si>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</si>
  <si>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</si>
  <si>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</si>
  <si>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</si>
  <si>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</si>
  <si>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</si>
  <si>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</si>
  <si>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</si>
  <si>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</si>
  <si>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</si>
  <si>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</si>
  <si>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</si>
  <si>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</si>
  <si>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島根県雲南市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</si>
  <si>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</si>
  <si>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</si>
  <si>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</si>
  <si>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</si>
  <si>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</si>
  <si>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</si>
  <si>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</si>
  <si>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</si>
  <si>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</si>
  <si>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</si>
  <si>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</si>
  <si>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</si>
  <si>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</si>
  <si>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</si>
  <si>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</si>
  <si>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</si>
  <si>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</si>
  <si>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</si>
  <si>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</si>
  <si>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</si>
  <si>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農業労働災害共済事業特別会計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</si>
  <si>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</si>
  <si>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</si>
  <si>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</si>
  <si>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</si>
  <si>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</si>
  <si>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</si>
  <si>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</si>
  <si>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</si>
  <si>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</si>
  <si>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</si>
  <si>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</si>
  <si>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</si>
  <si>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</si>
  <si>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</si>
  <si>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</si>
  <si>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</si>
  <si>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</si>
  <si>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</si>
  <si>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</si>
  <si>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</si>
  <si>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</si>
  <si>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</si>
  <si>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</si>
  <si>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</si>
  <si>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</si>
  <si>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</si>
  <si>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</si>
  <si>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</si>
  <si>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</si>
  <si>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</si>
  <si>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</si>
  <si>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</si>
  <si>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</si>
  <si>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</si>
  <si>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</si>
  <si>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</si>
  <si>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</si>
  <si>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</si>
  <si>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</si>
  <si>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</si>
  <si>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</si>
  <si>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</si>
  <si>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</si>
  <si>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</si>
  <si>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</si>
  <si>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</si>
  <si>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</si>
  <si>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</si>
  <si>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</si>
  <si>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</si>
  <si>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</si>
  <si>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</si>
  <si>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</si>
  <si>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</si>
  <si>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</si>
  <si>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</si>
  <si>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</si>
  <si>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</si>
  <si>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</si>
  <si>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</si>
  <si>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</si>
  <si>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</si>
  <si>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</si>
  <si>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</si>
  <si>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</si>
  <si>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</si>
  <si>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</si>
  <si>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</si>
  <si>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</si>
  <si>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</si>
  <si>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</si>
  <si>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</si>
  <si>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</si>
  <si>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</si>
  <si>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</si>
  <si>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</si>
  <si>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</si>
  <si>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</si>
  <si>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</si>
  <si>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</si>
  <si>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</si>
  <si>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</si>
  <si>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</si>
  <si>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</si>
  <si>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生活排水処理事業特別会計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</si>
  <si>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</si>
  <si>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</si>
  <si>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</si>
  <si>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</si>
  <si>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</si>
  <si>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</si>
  <si>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</si>
  <si>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</si>
  <si>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</si>
  <si>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</si>
  <si>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</si>
  <si>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</si>
  <si>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</si>
  <si>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</si>
  <si>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</si>
  <si>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</si>
  <si>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</si>
  <si>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</si>
  <si>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</si>
  <si>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</si>
  <si>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</si>
  <si>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</si>
  <si>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</si>
  <si>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</si>
  <si>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</si>
  <si>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</si>
  <si>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</si>
  <si>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</si>
  <si>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</si>
  <si>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</si>
  <si>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</si>
  <si>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</si>
  <si>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</si>
  <si>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</si>
  <si>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</si>
  <si>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</si>
  <si>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</si>
  <si>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</si>
  <si>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</si>
  <si>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</si>
  <si>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</si>
  <si>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</si>
  <si>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</si>
  <si>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</si>
  <si>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</si>
  <si>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</si>
  <si>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</si>
  <si>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</si>
  <si>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</si>
  <si>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</si>
  <si>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</si>
  <si>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</si>
  <si>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</si>
  <si>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</si>
  <si>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</si>
  <si>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</si>
  <si>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</si>
  <si>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</si>
  <si>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</si>
  <si>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</si>
  <si>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</si>
  <si>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</si>
  <si>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</si>
  <si>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</si>
  <si>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</si>
  <si>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</si>
  <si>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</si>
  <si>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</si>
  <si>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</si>
  <si>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</si>
  <si>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</si>
  <si>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</si>
  <si>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</si>
  <si>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</si>
  <si>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</si>
  <si>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</si>
  <si>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</si>
  <si>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</si>
  <si>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</si>
  <si>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</si>
  <si>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</si>
  <si>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</si>
  <si>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</si>
  <si>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</si>
  <si>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</si>
  <si>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</si>
  <si>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</si>
  <si>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</si>
  <si>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</si>
  <si>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</si>
  <si>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</si>
  <si>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0.42</t>
  </si>
  <si>
    <t>水道事業会計</t>
  </si>
  <si>
    <t>病院事業会計</t>
  </si>
  <si>
    <t>一般会計</t>
  </si>
  <si>
    <t>工業用水道事業会計</t>
  </si>
  <si>
    <t>生活排水処理事業特別会計</t>
  </si>
  <si>
    <t>国民健康保険事業特別会計</t>
  </si>
  <si>
    <t>後期高齢者医療事業特別会計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</si>
  <si>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</si>
  <si>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</si>
  <si>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</si>
  <si>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</si>
  <si>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</si>
  <si>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</si>
  <si>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</si>
  <si>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</si>
  <si>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</si>
  <si>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キラキラ雲南</t>
    <rPh sb="4" eb="6">
      <t>ウンナン</t>
    </rPh>
    <phoneticPr fontId="2"/>
  </si>
  <si>
    <t>雲南都市開発</t>
    <rPh sb="0" eb="2">
      <t>ウンナン</t>
    </rPh>
    <rPh sb="2" eb="4">
      <t>トシ</t>
    </rPh>
    <rPh sb="4" eb="6">
      <t>カイハツ</t>
    </rPh>
    <phoneticPr fontId="2"/>
  </si>
  <si>
    <t>吉田ふるさと村</t>
    <rPh sb="0" eb="2">
      <t>ヨシダ</t>
    </rPh>
    <rPh sb="6" eb="7">
      <t>ムラ</t>
    </rPh>
    <phoneticPr fontId="2"/>
  </si>
  <si>
    <t>鉄の歴史村地域振興事業団</t>
    <rPh sb="0" eb="1">
      <t>テツ</t>
    </rPh>
    <rPh sb="2" eb="4">
      <t>レキシ</t>
    </rPh>
    <rPh sb="4" eb="5">
      <t>ムラ</t>
    </rPh>
    <rPh sb="5" eb="7">
      <t>チイキ</t>
    </rPh>
    <rPh sb="7" eb="9">
      <t>シンコウ</t>
    </rPh>
    <rPh sb="9" eb="12">
      <t>ジギョウダン</t>
    </rPh>
    <phoneticPr fontId="2"/>
  </si>
  <si>
    <t>雲南市土地開発公社</t>
    <rPh sb="0" eb="3">
      <t>ウンナンシ</t>
    </rPh>
    <rPh sb="3" eb="5">
      <t>トチ</t>
    </rPh>
    <rPh sb="5" eb="7">
      <t>カイハツ</t>
    </rPh>
    <rPh sb="7" eb="9">
      <t>コウシャ</t>
    </rPh>
    <phoneticPr fontId="2"/>
  </si>
  <si>
    <t>地域振興基金</t>
    <rPh sb="0" eb="2">
      <t>チイキ</t>
    </rPh>
    <rPh sb="2" eb="4">
      <t>シンコウ</t>
    </rPh>
    <rPh sb="4" eb="6">
      <t>キキン</t>
    </rPh>
    <phoneticPr fontId="2"/>
  </si>
  <si>
    <t>大規模事業等基金</t>
    <rPh sb="0" eb="3">
      <t>ダイキボ</t>
    </rPh>
    <rPh sb="3" eb="5">
      <t>ジギョウ</t>
    </rPh>
    <rPh sb="5" eb="6">
      <t>トウ</t>
    </rPh>
    <rPh sb="6" eb="8">
      <t>キキン</t>
    </rPh>
    <phoneticPr fontId="2"/>
  </si>
  <si>
    <t>地域福祉基金</t>
    <rPh sb="0" eb="2">
      <t>チイキ</t>
    </rPh>
    <rPh sb="2" eb="4">
      <t>フクシ</t>
    </rPh>
    <rPh sb="4" eb="6">
      <t>キキン</t>
    </rPh>
    <phoneticPr fontId="2"/>
  </si>
  <si>
    <t>木次さくらのまちづくり基金</t>
    <rPh sb="0" eb="2">
      <t>キスキ</t>
    </rPh>
    <rPh sb="11" eb="13">
      <t>キキン</t>
    </rPh>
    <phoneticPr fontId="2"/>
  </si>
  <si>
    <t>政策選択基金</t>
    <rPh sb="0" eb="2">
      <t>セイサク</t>
    </rPh>
    <rPh sb="2" eb="4">
      <t>センタク</t>
    </rPh>
    <rPh sb="4" eb="6">
      <t>キキン</t>
    </rPh>
    <phoneticPr fontId="2"/>
  </si>
  <si>
    <t>雲南市・飯南町事務組合</t>
    <rPh sb="0" eb="3">
      <t>ウンナンシ</t>
    </rPh>
    <rPh sb="4" eb="7">
      <t>イイナンチョウ</t>
    </rPh>
    <rPh sb="7" eb="9">
      <t>ジム</t>
    </rPh>
    <rPh sb="9" eb="11">
      <t>クミアイ</t>
    </rPh>
    <phoneticPr fontId="2"/>
  </si>
  <si>
    <t>島根県市町村総合事務組合</t>
    <rPh sb="0" eb="3">
      <t>シマネケン</t>
    </rPh>
    <rPh sb="3" eb="6">
      <t>シチョウソン</t>
    </rPh>
    <rPh sb="6" eb="8">
      <t>ソウゴウ</t>
    </rPh>
    <rPh sb="8" eb="10">
      <t>ジム</t>
    </rPh>
    <rPh sb="10" eb="12">
      <t>クミアイ</t>
    </rPh>
    <phoneticPr fontId="2"/>
  </si>
  <si>
    <t>雲南広域連合（普）</t>
    <rPh sb="0" eb="2">
      <t>ウンナン</t>
    </rPh>
    <rPh sb="2" eb="4">
      <t>コウイキ</t>
    </rPh>
    <rPh sb="4" eb="6">
      <t>レンゴウ</t>
    </rPh>
    <rPh sb="7" eb="8">
      <t>フ</t>
    </rPh>
    <phoneticPr fontId="2"/>
  </si>
  <si>
    <t>雲南広域連合（介護）</t>
    <rPh sb="0" eb="2">
      <t>ウンナン</t>
    </rPh>
    <rPh sb="2" eb="4">
      <t>コウイキ</t>
    </rPh>
    <rPh sb="4" eb="6">
      <t>レンゴウ</t>
    </rPh>
    <rPh sb="7" eb="9">
      <t>カイゴ</t>
    </rPh>
    <phoneticPr fontId="2"/>
  </si>
  <si>
    <t>雲南広域連合（公共下水）</t>
    <rPh sb="0" eb="2">
      <t>ウンナン</t>
    </rPh>
    <rPh sb="2" eb="4">
      <t>コウイキ</t>
    </rPh>
    <rPh sb="4" eb="6">
      <t>レンゴウ</t>
    </rPh>
    <rPh sb="7" eb="9">
      <t>コウキョウ</t>
    </rPh>
    <rPh sb="9" eb="11">
      <t>ゲスイ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</si>
  <si>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</si>
  <si>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</si>
  <si>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</si>
  <si>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</si>
  <si>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</si>
  <si>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</si>
  <si>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</si>
  <si>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</si>
  <si>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</si>
  <si>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</si>
  <si>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</si>
  <si>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</si>
  <si>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</si>
  <si>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</si>
  <si>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と比較し低い水準となっていますが、将来負担比率については、地方債現在高や一部事務組合に係る負担見込額などのウエイトが高く、類似団体平均と比較し高い水準となっています。R元年度の将来負担比率は、H30年度と比較し、12.5ポイントと大幅に増となりました。今後も大規模事業による地方債残高の増などにより増加傾向にあることから、計画的な地方債の新規発行等により、数値が大きく悪化することがないように努めます。</t>
    <phoneticPr fontId="5"/>
  </si>
  <si>
    <t xml:space="preserve">　過去普通建設事業に積極的に取り組んだ結果、実質公債費比率は類似団体平均と比較し、高い水準を示していましたが、地方債の発行抑制や繰上償還などによる地方債残高の減少に伴い、比率は年々低下傾向にありました。しかしながら、比率の分母にあたる標準財政規模が減少したことで、H30年度と比較し、0.3ポイントの増加に転じたところです。また、将来負担比率については、標準財政規模の減や新庁舎、市立病院建設により、H27年度を底に上昇しています。今後もH29年度からの統合学校給食センターの建設や国民宿舎清嵐荘の建て替えなど大規模な施設の整備を行なっており、比率は上昇する見込みです。
　そして、今後地方債の償還が始まると実質公債費比率が上昇していくため、健全な財政状況を維持するため、計画的な地方債の発行により、数値が大きく悪化することのないよう努めます。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</si>
</sst>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7C3D-4CD4-A3BF-6CFE73E62F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131009</c:v>
                </c:pt>
                <c:pt idx="1">
                  <c:v>74769</c:v>
                </c:pt>
                <c:pt idx="2">
                  <c:v>112703</c:v>
                </c:pt>
                <c:pt idx="3">
                  <c:v>122048</c:v>
                </c:pt>
                <c:pt idx="4">
                  <c:v>162709</c:v>
                </c:pt>
              </c:numCache>
            </c:numRef>
          </c:val>
          <c:smooth val="0"/>
          <c:extLst>
            <c:ext xmlns:c16="http://schemas.microsoft.com/office/drawing/2014/chart" uri="{C3380CC4-5D6E-409C-BE32-E72D297353CC}">
              <c16:uniqueId val="{00000001-7C3D-4CD4-A3BF-6CFE73E62F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1.82</c:v>
                </c:pt>
                <c:pt idx="1">
                  <c:v>2.06</c:v>
                </c:pt>
                <c:pt idx="2">
                  <c:v>2.11</c:v>
                </c:pt>
                <c:pt idx="3">
                  <c:v>1.74</c:v>
                </c:pt>
                <c:pt idx="4">
                  <c:v>2</c:v>
                </c:pt>
              </c:numCache>
            </c:numRef>
          </c:val>
          <c:extLst>
            <c:ext xmlns:c16="http://schemas.microsoft.com/office/drawing/2014/chart" uri="{C3380CC4-5D6E-409C-BE32-E72D297353CC}">
              <c16:uniqueId val="{00000000-6FFD-4E9A-8428-895EEC468FC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7.51</c:v>
                </c:pt>
                <c:pt idx="1">
                  <c:v>7.79</c:v>
                </c:pt>
                <c:pt idx="2">
                  <c:v>8.0500000000000007</c:v>
                </c:pt>
                <c:pt idx="3">
                  <c:v>8.24</c:v>
                </c:pt>
                <c:pt idx="4">
                  <c:v>8.48</c:v>
                </c:pt>
              </c:numCache>
            </c:numRef>
          </c:val>
          <c:extLst>
            <c:ext xmlns:c16="http://schemas.microsoft.com/office/drawing/2014/chart" uri="{C3380CC4-5D6E-409C-BE32-E72D297353CC}">
              <c16:uniqueId val="{00000001-6FFD-4E9A-8428-895EEC468FC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5.82</c:v>
                </c:pt>
                <c:pt idx="1">
                  <c:v>1.68</c:v>
                </c:pt>
                <c:pt idx="2">
                  <c:v>0.62</c:v>
                </c:pt>
                <c:pt idx="3">
                  <c:v>-0.42</c:v>
                </c:pt>
                <c:pt idx="4">
                  <c:v>0.27</c:v>
                </c:pt>
              </c:numCache>
            </c:numRef>
          </c:val>
          <c:smooth val="0"/>
          <c:extLst>
            <c:ext xmlns:c16="http://schemas.microsoft.com/office/drawing/2014/chart" uri="{C3380CC4-5D6E-409C-BE32-E72D297353CC}">
              <c16:uniqueId val="{00000002-6FFD-4E9A-8428-895EEC468FC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0.1</c:v>
                </c:pt>
                <c:pt idx="4">
                  <c:v>#N/A</c:v>
                </c:pt>
                <c:pt idx="5">
                  <c:v>0</c:v>
                </c:pt>
                <c:pt idx="6">
                  <c:v>#N/A</c:v>
                </c:pt>
                <c:pt idx="7">
                  <c:v>0.06</c:v>
                </c:pt>
                <c:pt idx="8">
                  <c:v>#N/A</c:v>
                </c:pt>
                <c:pt idx="9">
                  <c:v>0</c:v>
                </c:pt>
              </c:numCache>
            </c:numRef>
          </c:val>
          <c:extLst>
            <c:ext xmlns:c16="http://schemas.microsoft.com/office/drawing/2014/chart" uri="{C3380CC4-5D6E-409C-BE32-E72D297353CC}">
              <c16:uniqueId val="{00000000-AD65-4C91-B622-EAF2B18ECA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65-4C91-B622-EAF2B18ECA52}"/>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65-4C91-B622-EAF2B18ECA5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0.04</c:v>
                </c:pt>
              </c:numCache>
            </c:numRef>
          </c:val>
          <c:extLst>
            <c:ext xmlns:c16="http://schemas.microsoft.com/office/drawing/2014/chart" uri="{C3380CC4-5D6E-409C-BE32-E72D297353CC}">
              <c16:uniqueId val="{00000003-AD65-4C91-B622-EAF2B18ECA5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0.27</c:v>
                </c:pt>
                <c:pt idx="4">
                  <c:v>#N/A</c:v>
                </c:pt>
                <c:pt idx="5">
                  <c:v>0.51</c:v>
                </c:pt>
                <c:pt idx="6">
                  <c:v>#N/A</c:v>
                </c:pt>
                <c:pt idx="7">
                  <c:v>0.38</c:v>
                </c:pt>
                <c:pt idx="8">
                  <c:v>#N/A</c:v>
                </c:pt>
                <c:pt idx="9">
                  <c:v>0.13</c:v>
                </c:pt>
              </c:numCache>
            </c:numRef>
          </c:val>
          <c:extLst>
            <c:ext xmlns:c16="http://schemas.microsoft.com/office/drawing/2014/chart" uri="{C3380CC4-5D6E-409C-BE32-E72D297353CC}">
              <c16:uniqueId val="{00000004-AD65-4C91-B622-EAF2B18ECA52}"/>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0.04</c:v>
                </c:pt>
                <c:pt idx="6">
                  <c:v>#N/A</c:v>
                </c:pt>
                <c:pt idx="7">
                  <c:v>0.02</c:v>
                </c:pt>
                <c:pt idx="8">
                  <c:v>#N/A</c:v>
                </c:pt>
                <c:pt idx="9">
                  <c:v>0.28000000000000003</c:v>
                </c:pt>
              </c:numCache>
            </c:numRef>
          </c:val>
          <c:extLst>
            <c:ext xmlns:c16="http://schemas.microsoft.com/office/drawing/2014/chart" uri="{C3380CC4-5D6E-409C-BE32-E72D297353CC}">
              <c16:uniqueId val="{00000005-AD65-4C91-B622-EAF2B18ECA5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1.05</c:v>
                </c:pt>
                <c:pt idx="2">
                  <c:v>#N/A</c:v>
                </c:pt>
                <c:pt idx="3">
                  <c:v>0.99</c:v>
                </c:pt>
                <c:pt idx="4">
                  <c:v>#N/A</c:v>
                </c:pt>
                <c:pt idx="5">
                  <c:v>0.95</c:v>
                </c:pt>
                <c:pt idx="6">
                  <c:v>#N/A</c:v>
                </c:pt>
                <c:pt idx="7">
                  <c:v>0.89</c:v>
                </c:pt>
                <c:pt idx="8">
                  <c:v>#N/A</c:v>
                </c:pt>
                <c:pt idx="9">
                  <c:v>0.83</c:v>
                </c:pt>
              </c:numCache>
            </c:numRef>
          </c:val>
          <c:extLst>
            <c:ext xmlns:c16="http://schemas.microsoft.com/office/drawing/2014/chart" uri="{C3380CC4-5D6E-409C-BE32-E72D297353CC}">
              <c16:uniqueId val="{00000006-AD65-4C91-B622-EAF2B18ECA5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1.81</c:v>
                </c:pt>
                <c:pt idx="2">
                  <c:v>#N/A</c:v>
                </c:pt>
                <c:pt idx="3">
                  <c:v>2.0499999999999998</c:v>
                </c:pt>
                <c:pt idx="4">
                  <c:v>#N/A</c:v>
                </c:pt>
                <c:pt idx="5">
                  <c:v>2.1</c:v>
                </c:pt>
                <c:pt idx="6">
                  <c:v>#N/A</c:v>
                </c:pt>
                <c:pt idx="7">
                  <c:v>1.73</c:v>
                </c:pt>
                <c:pt idx="8">
                  <c:v>#N/A</c:v>
                </c:pt>
                <c:pt idx="9">
                  <c:v>1.99</c:v>
                </c:pt>
              </c:numCache>
            </c:numRef>
          </c:val>
          <c:extLst>
            <c:ext xmlns:c16="http://schemas.microsoft.com/office/drawing/2014/chart" uri="{C3380CC4-5D6E-409C-BE32-E72D297353CC}">
              <c16:uniqueId val="{00000007-AD65-4C91-B622-EAF2B18ECA52}"/>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6.87</c:v>
                </c:pt>
                <c:pt idx="2">
                  <c:v>#N/A</c:v>
                </c:pt>
                <c:pt idx="3">
                  <c:v>8.4600000000000009</c:v>
                </c:pt>
                <c:pt idx="4">
                  <c:v>#N/A</c:v>
                </c:pt>
                <c:pt idx="5">
                  <c:v>7.98</c:v>
                </c:pt>
                <c:pt idx="6">
                  <c:v>#N/A</c:v>
                </c:pt>
                <c:pt idx="7">
                  <c:v>8.31</c:v>
                </c:pt>
                <c:pt idx="8">
                  <c:v>#N/A</c:v>
                </c:pt>
                <c:pt idx="9">
                  <c:v>8.6</c:v>
                </c:pt>
              </c:numCache>
            </c:numRef>
          </c:val>
          <c:extLst>
            <c:ext xmlns:c16="http://schemas.microsoft.com/office/drawing/2014/chart" uri="{C3380CC4-5D6E-409C-BE32-E72D297353CC}">
              <c16:uniqueId val="{00000008-AD65-4C91-B622-EAF2B18ECA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6.59</c:v>
                </c:pt>
                <c:pt idx="2">
                  <c:v>#N/A</c:v>
                </c:pt>
                <c:pt idx="3">
                  <c:v>7.21</c:v>
                </c:pt>
                <c:pt idx="4">
                  <c:v>#N/A</c:v>
                </c:pt>
                <c:pt idx="5">
                  <c:v>8.68</c:v>
                </c:pt>
                <c:pt idx="6">
                  <c:v>#N/A</c:v>
                </c:pt>
                <c:pt idx="7">
                  <c:v>9.6300000000000008</c:v>
                </c:pt>
                <c:pt idx="8">
                  <c:v>#N/A</c:v>
                </c:pt>
                <c:pt idx="9">
                  <c:v>10.48</c:v>
                </c:pt>
              </c:numCache>
            </c:numRef>
          </c:val>
          <c:extLst>
            <c:ext xmlns:c16="http://schemas.microsoft.com/office/drawing/2014/chart" uri="{C3380CC4-5D6E-409C-BE32-E72D297353CC}">
              <c16:uniqueId val="{00000009-AD65-4C91-B622-EAF2B18ECA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5034</c:v>
                </c:pt>
                <c:pt idx="5">
                  <c:v>4858</c:v>
                </c:pt>
                <c:pt idx="8">
                  <c:v>4779</c:v>
                </c:pt>
                <c:pt idx="11">
                  <c:v>4583</c:v>
                </c:pt>
                <c:pt idx="14">
                  <c:v>4473</c:v>
                </c:pt>
              </c:numCache>
            </c:numRef>
          </c:val>
          <c:extLst>
            <c:ext xmlns:c16="http://schemas.microsoft.com/office/drawing/2014/chart" uri="{C3380CC4-5D6E-409C-BE32-E72D297353CC}">
              <c16:uniqueId val="{00000000-316F-47AE-A984-8A979133C8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6F-47AE-A984-8A979133C8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4</c:v>
                </c:pt>
                <c:pt idx="6">
                  <c:v>4</c:v>
                </c:pt>
                <c:pt idx="9">
                  <c:v>3</c:v>
                </c:pt>
                <c:pt idx="12">
                  <c:v>3</c:v>
                </c:pt>
              </c:numCache>
            </c:numRef>
          </c:val>
          <c:extLst>
            <c:ext xmlns:c16="http://schemas.microsoft.com/office/drawing/2014/chart" uri="{C3380CC4-5D6E-409C-BE32-E72D297353CC}">
              <c16:uniqueId val="{00000002-316F-47AE-A984-8A979133C8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290</c:v>
                </c:pt>
                <c:pt idx="3">
                  <c:v>202</c:v>
                </c:pt>
                <c:pt idx="6">
                  <c:v>189</c:v>
                </c:pt>
                <c:pt idx="9">
                  <c:v>128</c:v>
                </c:pt>
                <c:pt idx="12">
                  <c:v>106</c:v>
                </c:pt>
              </c:numCache>
            </c:numRef>
          </c:val>
          <c:extLst>
            <c:ext xmlns:c16="http://schemas.microsoft.com/office/drawing/2014/chart" uri="{C3380CC4-5D6E-409C-BE32-E72D297353CC}">
              <c16:uniqueId val="{00000003-316F-47AE-A984-8A979133C8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1907</c:v>
                </c:pt>
                <c:pt idx="3">
                  <c:v>1893</c:v>
                </c:pt>
                <c:pt idx="6">
                  <c:v>1913</c:v>
                </c:pt>
                <c:pt idx="9">
                  <c:v>1910</c:v>
                </c:pt>
                <c:pt idx="12">
                  <c:v>1886</c:v>
                </c:pt>
              </c:numCache>
            </c:numRef>
          </c:val>
          <c:extLst>
            <c:ext xmlns:c16="http://schemas.microsoft.com/office/drawing/2014/chart" uri="{C3380CC4-5D6E-409C-BE32-E72D297353CC}">
              <c16:uniqueId val="{00000004-316F-47AE-A984-8A979133C8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6F-47AE-A984-8A979133C8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6F-47AE-A984-8A979133C8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4510</c:v>
                </c:pt>
                <c:pt idx="3">
                  <c:v>4226</c:v>
                </c:pt>
                <c:pt idx="6">
                  <c:v>4081</c:v>
                </c:pt>
                <c:pt idx="9">
                  <c:v>3992</c:v>
                </c:pt>
                <c:pt idx="12">
                  <c:v>3947</c:v>
                </c:pt>
              </c:numCache>
            </c:numRef>
          </c:val>
          <c:extLst>
            <c:ext xmlns:c16="http://schemas.microsoft.com/office/drawing/2014/chart" uri="{C3380CC4-5D6E-409C-BE32-E72D297353CC}">
              <c16:uniqueId val="{00000007-316F-47AE-A984-8A979133C8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1677</c:v>
                </c:pt>
                <c:pt idx="2">
                  <c:v>#N/A</c:v>
                </c:pt>
                <c:pt idx="3">
                  <c:v>#N/A</c:v>
                </c:pt>
                <c:pt idx="4">
                  <c:v>1467</c:v>
                </c:pt>
                <c:pt idx="5">
                  <c:v>#N/A</c:v>
                </c:pt>
                <c:pt idx="6">
                  <c:v>#N/A</c:v>
                </c:pt>
                <c:pt idx="7">
                  <c:v>1408</c:v>
                </c:pt>
                <c:pt idx="8">
                  <c:v>#N/A</c:v>
                </c:pt>
                <c:pt idx="9">
                  <c:v>#N/A</c:v>
                </c:pt>
                <c:pt idx="10">
                  <c:v>1450</c:v>
                </c:pt>
                <c:pt idx="11">
                  <c:v>#N/A</c:v>
                </c:pt>
                <c:pt idx="12">
                  <c:v>#N/A</c:v>
                </c:pt>
                <c:pt idx="13">
                  <c:v>1469</c:v>
                </c:pt>
                <c:pt idx="14">
                  <c:v>#N/A</c:v>
                </c:pt>
              </c:numCache>
            </c:numRef>
          </c:val>
          <c:smooth val="0"/>
          <c:extLst>
            <c:ext xmlns:c16="http://schemas.microsoft.com/office/drawing/2014/chart" uri="{C3380CC4-5D6E-409C-BE32-E72D297353CC}">
              <c16:uniqueId val="{00000008-316F-47AE-A984-8A979133C8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42118</c:v>
                </c:pt>
                <c:pt idx="5">
                  <c:v>41509</c:v>
                </c:pt>
                <c:pt idx="8">
                  <c:v>42791</c:v>
                </c:pt>
                <c:pt idx="11">
                  <c:v>42430</c:v>
                </c:pt>
                <c:pt idx="14">
                  <c:v>42799</c:v>
                </c:pt>
              </c:numCache>
            </c:numRef>
          </c:val>
          <c:extLst>
            <c:ext xmlns:c16="http://schemas.microsoft.com/office/drawing/2014/chart" uri="{C3380CC4-5D6E-409C-BE32-E72D297353CC}">
              <c16:uniqueId val="{00000000-7880-4C11-8BFB-16C55BBB0D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785</c:v>
                </c:pt>
                <c:pt idx="5">
                  <c:v>420</c:v>
                </c:pt>
                <c:pt idx="8">
                  <c:v>303</c:v>
                </c:pt>
                <c:pt idx="11">
                  <c:v>259</c:v>
                </c:pt>
                <c:pt idx="14">
                  <c:v>309</c:v>
                </c:pt>
              </c:numCache>
            </c:numRef>
          </c:val>
          <c:extLst>
            <c:ext xmlns:c16="http://schemas.microsoft.com/office/drawing/2014/chart" uri="{C3380CC4-5D6E-409C-BE32-E72D297353CC}">
              <c16:uniqueId val="{00000001-7880-4C11-8BFB-16C55BBB0D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7667</c:v>
                </c:pt>
                <c:pt idx="5">
                  <c:v>7703</c:v>
                </c:pt>
                <c:pt idx="8">
                  <c:v>7916</c:v>
                </c:pt>
                <c:pt idx="11">
                  <c:v>7793</c:v>
                </c:pt>
                <c:pt idx="14">
                  <c:v>7373</c:v>
                </c:pt>
              </c:numCache>
            </c:numRef>
          </c:val>
          <c:extLst>
            <c:ext xmlns:c16="http://schemas.microsoft.com/office/drawing/2014/chart" uri="{C3380CC4-5D6E-409C-BE32-E72D297353CC}">
              <c16:uniqueId val="{00000002-7880-4C11-8BFB-16C55BBB0D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80-4C11-8BFB-16C55BBB0D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80-4C11-8BFB-16C55BBB0D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c:v>
                </c:pt>
                <c:pt idx="3">
                  <c:v>9</c:v>
                </c:pt>
                <c:pt idx="6">
                  <c:v>8</c:v>
                </c:pt>
                <c:pt idx="9">
                  <c:v>7</c:v>
                </c:pt>
                <c:pt idx="12">
                  <c:v>133</c:v>
                </c:pt>
              </c:numCache>
            </c:numRef>
          </c:val>
          <c:extLst>
            <c:ext xmlns:c16="http://schemas.microsoft.com/office/drawing/2014/chart" uri="{C3380CC4-5D6E-409C-BE32-E72D297353CC}">
              <c16:uniqueId val="{00000005-7880-4C11-8BFB-16C55BBB0D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4929</c:v>
                </c:pt>
                <c:pt idx="3">
                  <c:v>4878</c:v>
                </c:pt>
                <c:pt idx="6">
                  <c:v>4750</c:v>
                </c:pt>
                <c:pt idx="9">
                  <c:v>4722</c:v>
                </c:pt>
                <c:pt idx="12">
                  <c:v>4451</c:v>
                </c:pt>
              </c:numCache>
            </c:numRef>
          </c:val>
          <c:extLst>
            <c:ext xmlns:c16="http://schemas.microsoft.com/office/drawing/2014/chart" uri="{C3380CC4-5D6E-409C-BE32-E72D297353CC}">
              <c16:uniqueId val="{00000006-7880-4C11-8BFB-16C55BBB0D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1512</c:v>
                </c:pt>
                <c:pt idx="3">
                  <c:v>1480</c:v>
                </c:pt>
                <c:pt idx="6">
                  <c:v>1234</c:v>
                </c:pt>
                <c:pt idx="9">
                  <c:v>1066</c:v>
                </c:pt>
                <c:pt idx="12">
                  <c:v>957</c:v>
                </c:pt>
              </c:numCache>
            </c:numRef>
          </c:val>
          <c:extLst>
            <c:ext xmlns:c16="http://schemas.microsoft.com/office/drawing/2014/chart" uri="{C3380CC4-5D6E-409C-BE32-E72D297353CC}">
              <c16:uniqueId val="{00000007-7880-4C11-8BFB-16C55BBB0D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20603</c:v>
                </c:pt>
                <c:pt idx="3">
                  <c:v>20789</c:v>
                </c:pt>
                <c:pt idx="6">
                  <c:v>23400</c:v>
                </c:pt>
                <c:pt idx="9">
                  <c:v>22608</c:v>
                </c:pt>
                <c:pt idx="12">
                  <c:v>22148</c:v>
                </c:pt>
              </c:numCache>
            </c:numRef>
          </c:val>
          <c:extLst>
            <c:ext xmlns:c16="http://schemas.microsoft.com/office/drawing/2014/chart" uri="{C3380CC4-5D6E-409C-BE32-E72D297353CC}">
              <c16:uniqueId val="{00000008-7880-4C11-8BFB-16C55BBB0D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c:v>
                </c:pt>
                <c:pt idx="3">
                  <c:v>10</c:v>
                </c:pt>
                <c:pt idx="6">
                  <c:v>7</c:v>
                </c:pt>
                <c:pt idx="9">
                  <c:v>5</c:v>
                </c:pt>
                <c:pt idx="12">
                  <c:v>3</c:v>
                </c:pt>
              </c:numCache>
            </c:numRef>
          </c:val>
          <c:extLst>
            <c:ext xmlns:c16="http://schemas.microsoft.com/office/drawing/2014/chart" uri="{C3380CC4-5D6E-409C-BE32-E72D297353CC}">
              <c16:uniqueId val="{00000009-7880-4C11-8BFB-16C55BBB0D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34746</c:v>
                </c:pt>
                <c:pt idx="3">
                  <c:v>33710</c:v>
                </c:pt>
                <c:pt idx="6">
                  <c:v>33681</c:v>
                </c:pt>
                <c:pt idx="9">
                  <c:v>34345</c:v>
                </c:pt>
                <c:pt idx="12">
                  <c:v>36245</c:v>
                </c:pt>
              </c:numCache>
            </c:numRef>
          </c:val>
          <c:extLst>
            <c:ext xmlns:c16="http://schemas.microsoft.com/office/drawing/2014/chart" uri="{C3380CC4-5D6E-409C-BE32-E72D297353CC}">
              <c16:uniqueId val="{0000000A-7880-4C11-8BFB-16C55BBB0D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11242</c:v>
                </c:pt>
                <c:pt idx="2">
                  <c:v>#N/A</c:v>
                </c:pt>
                <c:pt idx="3">
                  <c:v>#N/A</c:v>
                </c:pt>
                <c:pt idx="4">
                  <c:v>11243</c:v>
                </c:pt>
                <c:pt idx="5">
                  <c:v>#N/A</c:v>
                </c:pt>
                <c:pt idx="6">
                  <c:v>#N/A</c:v>
                </c:pt>
                <c:pt idx="7">
                  <c:v>12069</c:v>
                </c:pt>
                <c:pt idx="8">
                  <c:v>#N/A</c:v>
                </c:pt>
                <c:pt idx="9">
                  <c:v>#N/A</c:v>
                </c:pt>
                <c:pt idx="10">
                  <c:v>12273</c:v>
                </c:pt>
                <c:pt idx="11">
                  <c:v>#N/A</c:v>
                </c:pt>
                <c:pt idx="12">
                  <c:v>#N/A</c:v>
                </c:pt>
                <c:pt idx="13">
                  <c:v>13456</c:v>
                </c:pt>
                <c:pt idx="14">
                  <c:v>#N/A</c:v>
                </c:pt>
              </c:numCache>
            </c:numRef>
          </c:val>
          <c:smooth val="0"/>
          <c:extLst>
            <c:ext xmlns:c16="http://schemas.microsoft.com/office/drawing/2014/chart" uri="{C3380CC4-5D6E-409C-BE32-E72D297353CC}">
              <c16:uniqueId val="{0000000B-7880-4C11-8BFB-16C55BBB0D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1439</c:v>
                </c:pt>
                <c:pt idx="1">
                  <c:v>1440</c:v>
                </c:pt>
                <c:pt idx="2">
                  <c:v>1440</c:v>
                </c:pt>
              </c:numCache>
            </c:numRef>
          </c:val>
          <c:extLst>
            <c:ext xmlns:c16="http://schemas.microsoft.com/office/drawing/2014/chart" uri="{C3380CC4-5D6E-409C-BE32-E72D297353CC}">
              <c16:uniqueId val="{00000000-795F-49C9-876B-40BBDC201F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4159</c:v>
                </c:pt>
                <c:pt idx="1">
                  <c:v>4160</c:v>
                </c:pt>
                <c:pt idx="2">
                  <c:v>4040</c:v>
                </c:pt>
              </c:numCache>
            </c:numRef>
          </c:val>
          <c:extLst>
            <c:ext xmlns:c16="http://schemas.microsoft.com/office/drawing/2014/chart" uri="{C3380CC4-5D6E-409C-BE32-E72D297353CC}">
              <c16:uniqueId val="{00000001-795F-49C9-876B-40BBDC201F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5686</c:v>
                </c:pt>
                <c:pt idx="1">
                  <c:v>5477</c:v>
                </c:pt>
                <c:pt idx="2">
                  <c:v>5083</c:v>
                </c:pt>
              </c:numCache>
            </c:numRef>
          </c:val>
          <c:extLst>
            <c:ext xmlns:c16="http://schemas.microsoft.com/office/drawing/2014/chart" uri="{C3380CC4-5D6E-409C-BE32-E72D297353CC}">
              <c16:uniqueId val="{00000002-795F-49C9-876B-40BBDC201F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{8FCC78AA-BDCC-48EF-ACE0-30D518F33625}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A6F-468E-AB1B-77500F2E0C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{B548800D-380E-4A84-9DB5-E94DDDB2B7A9}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6F-468E-AB1B-77500F2E0C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{1C86D3D4-4C2A-4772-B546-563C196C9EE4}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6F-468E-AB1B-77500F2E0C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{01E79605-7E50-4109-B6AC-9227D094C4AC}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6F-468E-AB1B-77500F2E0C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{39159ADC-5FA8-45AE-9242-5B37006D9CA1}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6F-468E-AB1B-77500F2E0C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{FDB9CB95-63BF-4D66-8A65-4250E54D070D}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A6F-468E-AB1B-77500F2E0C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{02A18567-1968-4F84-8C1D-A36B19C94510}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A6F-468E-AB1B-77500F2E0C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{BA303340-B9D9-4E66-8A60-267B8323C91F}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A6F-468E-AB1B-77500F2E0C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{D4EADB91-8BBF-4D10-912C-B9A0301F84A0}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A6F-468E-AB1B-77500F2E0C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44.4</c:v>
                </c:pt>
                <c:pt idx="24">
                  <c:v>45.8</c:v>
                </c:pt>
                <c:pt idx="32">
                  <c:v>46.8</c:v>
                </c:pt>
              </c:numCache>
            </c:numRef>
          </c:xVal>
          <c:yVal>
            <c:numRef>
              <c:f>公会計指標分析・財政指標組合せ分析表!$BP$51:$DC$51</c:f>
              <c:numCache>
                <c:formatCode>#,##0.0;"▲ "#,##0.0</c:formatCode>
                <c:ptCount val="40"/>
                <c:pt idx="16">
                  <c:v>91.3</c:v>
                </c:pt>
                <c:pt idx="24">
                  <c:v>94.7</c:v>
                </c:pt>
                <c:pt idx="32">
                  <c:v>107.2</c:v>
                </c:pt>
              </c:numCache>
            </c:numRef>
          </c:yVal>
          <c:smooth val="0"/>
          <c:extLst>
            <c:ext xmlns:c16="http://schemas.microsoft.com/office/drawing/2014/chart" uri="{C3380CC4-5D6E-409C-BE32-E72D297353CC}">
              <c16:uniqueId val="{00000009-5A6F-468E-AB1B-77500F2E0C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{50772A03-B993-4D8B-8887-A4097FB6B664}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A6F-468E-AB1B-77500F2E0C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{6D277405-5F00-4CD6-A477-FEBB1601956A}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6F-468E-AB1B-77500F2E0C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{47EC8DD3-9474-4F71-8343-2F6CF784B966}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6F-468E-AB1B-77500F2E0C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{ED862FE3-A784-4CA8-B68E-D986B557639D}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6F-468E-AB1B-77500F2E0C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{5269A4A5-C45B-4418-849D-F0CED3088644}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6F-468E-AB1B-77500F2E0CD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{D5A72688-18BB-4DAA-A054-AE0E632D7773}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A6F-468E-AB1B-77500F2E0CD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{D3E98051-CE86-4290-A100-E46B165E62BF}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A6F-468E-AB1B-77500F2E0CD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{50A8B3D6-C1DD-4269-8BB8-B6DEE4EE1DFB}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A6F-468E-AB1B-77500F2E0CD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{51E952D9-BE2B-4F98-A9E5-2D8937834393}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A6F-468E-AB1B-77500F2E0C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59.6</c:v>
                </c:pt>
                <c:pt idx="24">
                  <c:v>60.7</c:v>
                </c:pt>
                <c:pt idx="32">
                  <c:v>62</c:v>
                </c:pt>
              </c:numCache>
            </c:numRef>
          </c:xVal>
          <c:yVal>
            <c:numRef>
              <c:f>公会計指標分析・財政指標組合せ分析表!$BP$55:$DC$55</c:f>
              <c:numCache>
                <c:formatCode>#,##0.0;"▲ "#,##0.0</c:formatCode>
                <c:ptCount val="40"/>
                <c:pt idx="16">
                  <c:v>53.2</c:v>
                </c:pt>
                <c:pt idx="24">
                  <c:v>47.9</c:v>
                </c:pt>
                <c:pt idx="32">
                  <c:v>49</c:v>
                </c:pt>
              </c:numCache>
            </c:numRef>
          </c:yVal>
          <c:smooth val="0"/>
          <c:extLst>
            <c:ext xmlns:c16="http://schemas.microsoft.com/office/drawing/2014/chart" uri="{C3380CC4-5D6E-409C-BE32-E72D297353CC}">
              <c16:uniqueId val="{00000013-5A6F-468E-AB1B-77500F2E0CD0}"/>
            </c:ext>
          </c:extLst>
        </c:ser>
        <c:dLbls>
          <c:showLegendKey val="0"/>
          <c:showVal val="1"/>
          <c:showCatName val="0"/>
          <c:showSerName val="0"/>
          <c:showPercent val="0"/>
          <c:showBubbleSize val="0"/>
        </c:dLbls>
        <c:axId val="46179840"/>
        <c:axId val="46181760"/>
      </c:scatterChart>
      <c:valAx>
        <c:axId val="46179840"/>
        <c:scaling>
          <c:orientation val="minMax"/>
          <c:max val="64"/>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8"/>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{15FAD22D-2EE2-4081-A8CB-1E931A342AD6}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DEA-4773-AB85-6A6F749A3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{DA18D4A4-9CD6-4B4D-A823-0931726853A0}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EA-4773-AB85-6A6F749A3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{68C4EA5D-5ED5-4E51-A136-42EB14D71046}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EA-4773-AB85-6A6F749A3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{867BF544-0542-47B9-909F-C4239189FCDA}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EA-4773-AB85-6A6F749A3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{F47B0C5C-62C5-4B75-A7C3-DEF7246E9DD3}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EA-4773-AB85-6A6F749A36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{D9045E4C-2EE3-447F-B6A9-E1D738AD8797}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DEA-4773-AB85-6A6F749A36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{C29CF02A-E9F6-40F8-9DAB-F7AEBB3504BE}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DEA-4773-AB85-6A6F749A36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{20BACA57-03F7-4261-93A4-D75B6C5652AA}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DEA-4773-AB85-6A6F749A36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{E951061F-DED0-4D7C-A37D-5E393DA0E3B9}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DEA-4773-AB85-6A6F749A3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11.4</c:v>
                </c:pt>
                <c:pt idx="16">
                  <c:v>11</c:v>
                </c:pt>
                <c:pt idx="24">
                  <c:v>10.8</c:v>
                </c:pt>
                <c:pt idx="32">
                  <c:v>11.1</c:v>
                </c:pt>
              </c:numCache>
            </c:numRef>
          </c:xVal>
          <c:yVal>
            <c:numRef>
              <c:f>公会計指標分析・財政指標組合せ分析表!$BP$73:$DC$73</c:f>
              <c:numCache>
                <c:formatCode>#,##0.0;"▲ "#,##0.0</c:formatCode>
                <c:ptCount val="40"/>
                <c:pt idx="0">
                  <c:v>79</c:v>
                </c:pt>
                <c:pt idx="8">
                  <c:v>81.8</c:v>
                </c:pt>
                <c:pt idx="16">
                  <c:v>91.3</c:v>
                </c:pt>
                <c:pt idx="24">
                  <c:v>94.7</c:v>
                </c:pt>
                <c:pt idx="32">
                  <c:v>107.2</c:v>
                </c:pt>
              </c:numCache>
            </c:numRef>
          </c:yVal>
          <c:smooth val="0"/>
          <c:extLst>
            <c:ext xmlns:c16="http://schemas.microsoft.com/office/drawing/2014/chart" uri="{C3380CC4-5D6E-409C-BE32-E72D297353CC}">
              <c16:uniqueId val="{00000009-FDEA-4773-AB85-6A6F749A36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{69E4E8FA-EC44-4F00-8DAB-E4714AE4166D}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DEA-4773-AB85-6A6F749A36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{F623AF2F-0809-4738-8DA4-D3C8DB27AF37}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EA-4773-AB85-6A6F749A3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{5FDA0707-944D-4DE2-8313-DF835D484244}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EA-4773-AB85-6A6F749A3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{DB959D16-80B8-479A-8773-F72CE16F2814}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EA-4773-AB85-6A6F749A3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{57B95F2D-5021-4A94-82F6-643F375AB43C}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EA-4773-AB85-6A6F749A36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{36B788CC-9EF3-4BCA-8AE5-857542435C31}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DEA-4773-AB85-6A6F749A36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{9034352A-BF7B-4453-A8AC-ED43C4F3846E}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DEA-4773-AB85-6A6F749A3660}"/>
                </c:ext>
              </c:extLst>
            </c:dLbl>
            <c:dLbl>
              <c:idx val="24"/>
              <c:layout>
                <c:manualLayout>
                  <c:x val="-3.063559098135439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{A88D1904-7183-4E32-B849-1D2A79B9BA43}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DEA-4773-AB85-6A6F749A3660}"/>
                </c:ext>
              </c:extLst>
            </c:dLbl>
            <c:dLbl>
              <c:idx val="32"/>
              <c:layout>
                <c:manualLayout>
                  <c:x val="-3.263274336283184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{EC1C6689-4E96-45C2-9984-DF9A03019F42}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DEA-4773-AB85-6A6F749A3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FDEA-4773-AB85-6A6F749A3660}"/>
            </c:ext>
          </c:extLst>
        </c:ser>
        <c:dLbls>
          <c:showLegendKey val="0"/>
          <c:showVal val="1"/>
          <c:showCatName val="0"/>
          <c:showSerName val="0"/>
          <c:showPercent val="0"/>
          <c:showBubbleSize val="0"/>
        </c:dLbls>
        <c:axId val="84219776"/>
        <c:axId val="84234240"/>
      </c:scatterChart>
      <c:valAx>
        <c:axId val="84219776"/>
        <c:scaling>
          <c:orientation val="minMax"/>
          <c:max val="12.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などに基づき、普通建設事業を縮減し、地方債の新規発行を抑制したり、政府資金の補償金免除繰上償還制度を活用した繰上償還の実施により、単年度元利償還額は減少傾向にあります。</a:t>
          </a:r>
          <a:endParaRPr lang="ja-JP" altLang="ja-JP" sz="1400">
            <a:effectLst/>
          </a:endParaRPr>
        </a:p>
        <a:p>
          <a:r>
            <a:rPr kumimoji="1" lang="ja-JP" altLang="ja-JP" sz="1100">
              <a:solidFill>
                <a:schemeClr val="dk1"/>
              </a:solidFill>
              <a:effectLst/>
              <a:latin typeface="+mn-lt"/>
              <a:ea typeface="+mn-ea"/>
              <a:cs typeface="+mn-cs"/>
            </a:rPr>
            <a:t>　また、平成２３年度から病院事業が一部事務組合から市に移行されたことにより、組合等が起こした地方債の元利償還に対する負担金等が減少し、公営企業債の元利償還金に対する繰入金が一時的に増加しましたが、その後は毎年度減少傾向にあります。</a:t>
          </a:r>
          <a:endParaRPr lang="ja-JP" altLang="ja-JP" sz="1400">
            <a:effectLst/>
          </a:endParaRPr>
        </a:p>
        <a:p>
          <a:r>
            <a:rPr kumimoji="1" lang="ja-JP" altLang="ja-JP" sz="1100">
              <a:solidFill>
                <a:schemeClr val="dk1"/>
              </a:solidFill>
              <a:effectLst/>
              <a:latin typeface="+mn-lt"/>
              <a:ea typeface="+mn-ea"/>
              <a:cs typeface="+mn-cs"/>
            </a:rPr>
            <a:t>　算入公債費等については、有利な起債の活用により、交付税算入額は一定額を保っています。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今後も計画的な起債発行により、健全な財政運営に努めます。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満期一括償還地方債の借入はありません。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中期財政計画や実施計画等に基づき、普通建設事業を縮減し、地方債の新規発行を抑制したり、地方債の繰上償還を積極的に行うことで地方債の削減に努めてきました。</a:t>
          </a:r>
          <a:endParaRPr lang="ja-JP" altLang="ja-JP" sz="1400">
            <a:effectLst/>
          </a:endParaRPr>
        </a:p>
        <a:p>
          <a:r>
            <a:rPr kumimoji="1" lang="ja-JP" altLang="ja-JP" sz="1100">
              <a:solidFill>
                <a:schemeClr val="dk1"/>
              </a:solidFill>
              <a:effectLst/>
              <a:latin typeface="+mn-lt"/>
              <a:ea typeface="+mn-ea"/>
              <a:cs typeface="+mn-cs"/>
            </a:rPr>
            <a:t>　また、一部事務組合においても、地方債の新規発行を抑制することで、将来負担の縮減を図ってきました。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充当可能財源については、</a:t>
          </a:r>
          <a:r>
            <a:rPr kumimoji="1" lang="ja-JP" altLang="en-US" sz="1100">
              <a:solidFill>
                <a:schemeClr val="dk1"/>
              </a:solidFill>
              <a:effectLst/>
              <a:latin typeface="+mn-lt"/>
              <a:ea typeface="+mn-ea"/>
              <a:cs typeface="+mn-cs"/>
            </a:rPr>
            <a:t>前年度とほぼ同額となり</a:t>
          </a:r>
          <a:r>
            <a:rPr kumimoji="1" lang="ja-JP" altLang="ja-JP" sz="1100">
              <a:solidFill>
                <a:schemeClr val="dk1"/>
              </a:solidFill>
              <a:effectLst/>
              <a:latin typeface="+mn-lt"/>
              <a:ea typeface="+mn-ea"/>
              <a:cs typeface="+mn-cs"/>
            </a:rPr>
            <a:t>一定額は確保しております。</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しかし近年の大型普通建設事業により地方債の現在高が</a:t>
          </a:r>
          <a:r>
            <a:rPr kumimoji="1" lang="ja-JP" altLang="en-US" sz="1100">
              <a:solidFill>
                <a:schemeClr val="dk1"/>
              </a:solidFill>
              <a:effectLst/>
              <a:latin typeface="+mn-lt"/>
              <a:ea typeface="+mn-ea"/>
              <a:cs typeface="+mn-cs"/>
            </a:rPr>
            <a:t>令和３年度頃まで増加する見込みのため、</a:t>
          </a:r>
          <a:r>
            <a:rPr kumimoji="1" lang="ja-JP" altLang="ja-JP" sz="1100">
              <a:solidFill>
                <a:schemeClr val="dk1"/>
              </a:solidFill>
              <a:effectLst/>
              <a:latin typeface="+mn-lt"/>
              <a:ea typeface="+mn-ea"/>
              <a:cs typeface="+mn-cs"/>
            </a:rPr>
            <a:t>今後も地方債の新規発行について計画的な発行などにより、将来の財政負担を軽減し、健全な財政運営</a:t>
          </a:r>
          <a:r>
            <a:rPr kumimoji="1" lang="ja-JP" altLang="en-US" sz="1100">
              <a:solidFill>
                <a:schemeClr val="dk1"/>
              </a:solidFill>
              <a:effectLst/>
              <a:latin typeface="+mn-lt"/>
              <a:ea typeface="+mn-ea"/>
              <a:cs typeface="+mn-cs"/>
            </a:rPr>
            <a:t>となるよう</a:t>
          </a:r>
          <a:r>
            <a:rPr kumimoji="1" lang="ja-JP" altLang="ja-JP" sz="1100">
              <a:solidFill>
                <a:schemeClr val="dk1"/>
              </a:solidFill>
              <a:effectLst/>
              <a:latin typeface="+mn-lt"/>
              <a:ea typeface="+mn-ea"/>
              <a:cs typeface="+mn-cs"/>
            </a:rPr>
            <a:t>努めます。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島根県雲南市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財政調整基金、減債基金については取り崩しをせず利子分を積み立て、一定額を確保して</a:t>
          </a:r>
          <a:r>
            <a:rPr kumimoji="1" lang="ja-JP" altLang="en-US" sz="1100">
              <a:solidFill>
                <a:schemeClr val="dk1"/>
              </a:solidFill>
              <a:effectLst/>
              <a:latin typeface="+mn-lt"/>
              <a:ea typeface="+mn-ea"/>
              <a:cs typeface="+mn-cs"/>
            </a:rPr>
            <a:t>いたが、令和元年度の収支不足により減債基金を１２０百万円取り崩した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一本算定による交付税の減額および</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大規模な建設事業等により収支不足が見込まれるため、財政調整基金および減債基金を取り崩し対応する予定である。</a:t>
          </a:r>
          <a:endParaRPr lang="ja-JP" altLang="ja-JP" sz="1400">
            <a:effectLst/>
          </a:endParaRPr>
        </a:p>
        <a:p>
          <a:r>
            <a:rPr kumimoji="1" lang="ja-JP" altLang="ja-JP" sz="1100">
              <a:solidFill>
                <a:schemeClr val="dk1"/>
              </a:solidFill>
              <a:effectLst/>
              <a:latin typeface="+mn-lt"/>
              <a:ea typeface="+mn-ea"/>
              <a:cs typeface="+mn-cs"/>
            </a:rPr>
            <a:t>　基金全体として減少となる見込みであるが、収支不足見込み額を拡大させないよう、行財政改革実施計画や行政評価による事業の見直しや統合、補助金審査等による事業の選択、効率化を図り、歳出削減に努め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地域振興基金：地域住民の連帯の強化および地域振興に要する経費に充てる</a:t>
          </a:r>
          <a:endParaRPr lang="ja-JP" altLang="ja-JP" sz="1400">
            <a:effectLst/>
          </a:endParaRPr>
        </a:p>
        <a:p>
          <a:r>
            <a:rPr kumimoji="1" lang="ja-JP" altLang="ja-JP" sz="1100">
              <a:solidFill>
                <a:schemeClr val="dk1"/>
              </a:solidFill>
              <a:effectLst/>
              <a:latin typeface="+mn-lt"/>
              <a:ea typeface="+mn-ea"/>
              <a:cs typeface="+mn-cs"/>
            </a:rPr>
            <a:t>　大規模事業等基金：市勢発展に資する大規模事業等の重要施策にかかる事業で市が実施するものおよび市の負担等を必要とするものに要する経費に充てる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政策選択基金：ふるさと納税の増により</a:t>
          </a:r>
          <a:r>
            <a:rPr kumimoji="1" lang="ja-JP" altLang="en-US" sz="1100">
              <a:solidFill>
                <a:schemeClr val="dk1"/>
              </a:solidFill>
              <a:effectLst/>
              <a:latin typeface="+mn-lt"/>
              <a:ea typeface="+mn-ea"/>
              <a:cs typeface="+mn-cs"/>
            </a:rPr>
            <a:t>９０百万円増</a:t>
          </a:r>
          <a:endParaRPr lang="ja-JP" altLang="ja-JP" sz="1400">
            <a:effectLst/>
          </a:endParaRPr>
        </a:p>
        <a:p>
          <a:r>
            <a:rPr kumimoji="1" lang="ja-JP" altLang="ja-JP" sz="1100">
              <a:solidFill>
                <a:schemeClr val="dk1"/>
              </a:solidFill>
              <a:effectLst/>
              <a:latin typeface="+mn-lt"/>
              <a:ea typeface="+mn-ea"/>
              <a:cs typeface="+mn-cs"/>
            </a:rPr>
            <a:t>　地域振興基金：「まち・ひと・しごと創生雲南市総合戦略」に掲げる地方創生に関する事業のため</a:t>
          </a:r>
          <a:r>
            <a:rPr kumimoji="1" lang="ja-JP" altLang="en-US" sz="1100">
              <a:solidFill>
                <a:schemeClr val="dk1"/>
              </a:solidFill>
              <a:effectLst/>
              <a:latin typeface="+mn-lt"/>
              <a:ea typeface="+mn-ea"/>
              <a:cs typeface="+mn-cs"/>
            </a:rPr>
            <a:t>１４４</a:t>
          </a:r>
          <a:r>
            <a:rPr kumimoji="1" lang="ja-JP" altLang="ja-JP" sz="1100">
              <a:solidFill>
                <a:schemeClr val="dk1"/>
              </a:solidFill>
              <a:effectLst/>
              <a:latin typeface="+mn-lt"/>
              <a:ea typeface="+mn-ea"/>
              <a:cs typeface="+mn-cs"/>
            </a:rPr>
            <a:t>百万円減</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地域振興基金：地方創生に関する事業の財源とするため、毎年度</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百万円程度取り崩す見込みである</a:t>
          </a:r>
          <a:endParaRPr lang="ja-JP" altLang="ja-JP" sz="1400">
            <a:effectLst/>
          </a:endParaRPr>
        </a:p>
        <a:p>
          <a:r>
            <a:rPr kumimoji="1" lang="ja-JP" altLang="ja-JP" sz="1100">
              <a:solidFill>
                <a:schemeClr val="dk1"/>
              </a:solidFill>
              <a:effectLst/>
              <a:latin typeface="+mn-lt"/>
              <a:ea typeface="+mn-ea"/>
              <a:cs typeface="+mn-cs"/>
            </a:rPr>
            <a:t>　大規模事業等基金：令和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年度に実施する</a:t>
          </a:r>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建設事業等の財源とするため、</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百万円程度取り崩す見込みである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利子分のみの積み立てにより微増。</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今後見込まれる収支不足により、令和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百万円程度取り崩す見込みである。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令和元年度は</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百万円を一般会計へ繰り入れたことにより減少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今後見込まれる収支不足により、令和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３２０</a:t>
          </a:r>
          <a:r>
            <a:rPr kumimoji="1" lang="ja-JP" altLang="ja-JP" sz="1100">
              <a:solidFill>
                <a:schemeClr val="dk1"/>
              </a:solidFill>
              <a:effectLst/>
              <a:latin typeface="+mn-lt"/>
              <a:ea typeface="+mn-ea"/>
              <a:cs typeface="+mn-cs"/>
            </a:rPr>
            <a:t>百万円程度取り崩す見込みである。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年度に策定した第一次実施方針に基づき、公共施設の総合的な管理に取り組んでいるところです。</a:t>
          </a:r>
        </a:p>
        <a:p>
          <a:r>
            <a:rPr kumimoji="1" lang="ja-JP" altLang="en-US" sz="1100">
              <a:latin typeface="ＭＳ Ｐゴシック" panose="020B0600070205080204" pitchFamily="50" charset="-128"/>
              <a:ea typeface="ＭＳ Ｐゴシック" panose="020B0600070205080204" pitchFamily="50" charset="-128"/>
            </a:rPr>
            <a:t>　類似団体平均と比較すると、市全体の有形固定資産減価償却率は低いものの、施設類型ごとにみると高いものもあるため、個々の施設の現状を把握・分析し、今後の公共施設等総合管理計画の取り組みに活かします。</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79" name="楕円 78"/>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80" name="有形固定資産減価償却率該当値テキスト"/>
        <xdr:cNvSpPr txBox="1"/>
      </xdr:nvSpPr>
      <xdr:spPr>
        <a:xfrm>
          <a:off x="4813300" y="533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81" name="楕円 80"/>
        <xdr:cNvSpPr/>
      </xdr:nvSpPr>
      <xdr:spPr>
        <a:xfrm>
          <a:off x="4000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109347</xdr:rowOff>
    </xdr:from>
    <xdr:to>
      <xdr:col>23</xdr:col>
      <xdr:colOff>85725</xdr:colOff>
      <xdr:row>27</xdr:row>
      <xdr:rowOff>130937</xdr:rowOff>
    </xdr:to>
    <xdr:cxnSp macro="">
      <xdr:nvCxnSpPr>
        <xdr:cNvPr id="82" name="直線コネクタ 81"/>
        <xdr:cNvCxnSpPr/>
      </xdr:nvCxnSpPr>
      <xdr:spPr>
        <a:xfrm>
          <a:off x="4051300" y="5510022"/>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28321</xdr:rowOff>
    </xdr:from>
    <xdr:to>
      <xdr:col>15</xdr:col>
      <xdr:colOff>187325</xdr:colOff>
      <xdr:row>27</xdr:row>
      <xdr:rowOff>129921</xdr:rowOff>
    </xdr:to>
    <xdr:sp macro="" textlink="">
      <xdr:nvSpPr>
        <xdr:cNvPr id="83" name="楕円 82"/>
        <xdr:cNvSpPr/>
      </xdr:nvSpPr>
      <xdr:spPr>
        <a:xfrm>
          <a:off x="3238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79121</xdr:rowOff>
    </xdr:from>
    <xdr:to>
      <xdr:col>19</xdr:col>
      <xdr:colOff>136525</xdr:colOff>
      <xdr:row>27</xdr:row>
      <xdr:rowOff>109347</xdr:rowOff>
    </xdr:to>
    <xdr:cxnSp macro="">
      <xdr:nvCxnSpPr>
        <xdr:cNvPr id="84" name="直線コネクタ 83"/>
        <xdr:cNvCxnSpPr/>
      </xdr:nvCxnSpPr>
      <xdr:spPr>
        <a:xfrm>
          <a:off x="3289300" y="547979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5"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6"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7"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88"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89" name="n_1mainValue有形固定資産減価償却率"/>
        <xdr:cNvSpPr txBox="1"/>
      </xdr:nvSpPr>
      <xdr:spPr>
        <a:xfrm>
          <a:off x="38360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146448</xdr:rowOff>
    </xdr:from>
    <xdr:ext cx="405111" cy="259045"/>
    <xdr:sp macro="" textlink="">
      <xdr:nvSpPr>
        <xdr:cNvPr id="90" name="n_2mainValue有形固定資産減価償却率"/>
        <xdr:cNvSpPr txBox="1"/>
      </xdr:nvSpPr>
      <xdr:spPr>
        <a:xfrm>
          <a:off x="3086744" y="520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年度までは類似団体のほぼ平均値で推移してきましたが、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年度から増加傾向になり、</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元年度には前年度に比べ</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ポイント増となりました。今後も中期財政計画や実施計画などに基づく計画的な事業の実施により、地方債の新規発行を抑制するよう努めます。</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8" name="テキスト ボックス 10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0" name="テキスト ボックス 10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2" name="テキスト ボックス 11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4" name="テキスト ボックス 11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6" name="テキスト ボックス 11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8" name="テキスト ボックス 11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1" name="直線コネクタ 120"/>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2"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3" name="直線コネクタ 122"/>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4"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5" name="直線コネクタ 124"/>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6"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7" name="フローチャート: 判断 126"/>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8" name="フローチャート: 判断 127"/>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9" name="フローチャート: 判断 128"/>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0" name="フローチャート: 判断 129"/>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1" name="フローチャート: 判断 130"/>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13867</xdr:rowOff>
    </xdr:from>
    <xdr:to>
      <xdr:col>76</xdr:col>
      <xdr:colOff>73025</xdr:colOff>
      <xdr:row>31</xdr:row>
      <xdr:rowOff>115467</xdr:rowOff>
    </xdr:to>
    <xdr:sp macro="" textlink="">
      <xdr:nvSpPr>
        <xdr:cNvPr id="137" name="楕円 136"/>
        <xdr:cNvSpPr/>
      </xdr:nvSpPr>
      <xdr:spPr>
        <a:xfrm>
          <a:off x="14744700" y="61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163744</xdr:rowOff>
    </xdr:from>
    <xdr:ext cx="469744" cy="259045"/>
    <xdr:sp macro="" textlink="">
      <xdr:nvSpPr>
        <xdr:cNvPr id="138" name="債務償還比率該当値テキスト"/>
        <xdr:cNvSpPr txBox="1"/>
      </xdr:nvSpPr>
      <xdr:spPr>
        <a:xfrm>
          <a:off x="14846300" y="60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83536</xdr:rowOff>
    </xdr:from>
    <xdr:to>
      <xdr:col>72</xdr:col>
      <xdr:colOff>123825</xdr:colOff>
      <xdr:row>31</xdr:row>
      <xdr:rowOff>13686</xdr:rowOff>
    </xdr:to>
    <xdr:sp macro="" textlink="">
      <xdr:nvSpPr>
        <xdr:cNvPr id="139" name="楕円 138"/>
        <xdr:cNvSpPr/>
      </xdr:nvSpPr>
      <xdr:spPr>
        <a:xfrm>
          <a:off x="14033500" y="599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134336</xdr:rowOff>
    </xdr:from>
    <xdr:to>
      <xdr:col>76</xdr:col>
      <xdr:colOff>22225</xdr:colOff>
      <xdr:row>31</xdr:row>
      <xdr:rowOff>64667</xdr:rowOff>
    </xdr:to>
    <xdr:cxnSp macro="">
      <xdr:nvCxnSpPr>
        <xdr:cNvPr id="140" name="直線コネクタ 139"/>
        <xdr:cNvCxnSpPr/>
      </xdr:nvCxnSpPr>
      <xdr:spPr>
        <a:xfrm>
          <a:off x="14084300" y="6049361"/>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21747</xdr:rowOff>
    </xdr:from>
    <xdr:to>
      <xdr:col>68</xdr:col>
      <xdr:colOff>123825</xdr:colOff>
      <xdr:row>30</xdr:row>
      <xdr:rowOff>123347</xdr:rowOff>
    </xdr:to>
    <xdr:sp macro="" textlink="">
      <xdr:nvSpPr>
        <xdr:cNvPr id="141" name="楕円 140"/>
        <xdr:cNvSpPr/>
      </xdr:nvSpPr>
      <xdr:spPr>
        <a:xfrm>
          <a:off x="13271500" y="59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72547</xdr:rowOff>
    </xdr:from>
    <xdr:to>
      <xdr:col>72</xdr:col>
      <xdr:colOff>73025</xdr:colOff>
      <xdr:row>30</xdr:row>
      <xdr:rowOff>134336</xdr:rowOff>
    </xdr:to>
    <xdr:cxnSp macro="">
      <xdr:nvCxnSpPr>
        <xdr:cNvPr id="142" name="直線コネクタ 141"/>
        <xdr:cNvCxnSpPr/>
      </xdr:nvCxnSpPr>
      <xdr:spPr>
        <a:xfrm>
          <a:off x="13322300" y="5987572"/>
          <a:ext cx="762000" cy="6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160812</xdr:rowOff>
    </xdr:from>
    <xdr:to>
      <xdr:col>64</xdr:col>
      <xdr:colOff>123825</xdr:colOff>
      <xdr:row>30</xdr:row>
      <xdr:rowOff>90962</xdr:rowOff>
    </xdr:to>
    <xdr:sp macro="" textlink="">
      <xdr:nvSpPr>
        <xdr:cNvPr id="143" name="楕円 142"/>
        <xdr:cNvSpPr/>
      </xdr:nvSpPr>
      <xdr:spPr>
        <a:xfrm>
          <a:off x="12509500" y="59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40162</xdr:rowOff>
    </xdr:from>
    <xdr:to>
      <xdr:col>68</xdr:col>
      <xdr:colOff>73025</xdr:colOff>
      <xdr:row>30</xdr:row>
      <xdr:rowOff>72547</xdr:rowOff>
    </xdr:to>
    <xdr:cxnSp macro="">
      <xdr:nvCxnSpPr>
        <xdr:cNvPr id="144" name="直線コネクタ 143"/>
        <xdr:cNvCxnSpPr/>
      </xdr:nvCxnSpPr>
      <xdr:spPr>
        <a:xfrm>
          <a:off x="12560300" y="595518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87920</xdr:rowOff>
    </xdr:from>
    <xdr:to>
      <xdr:col>60</xdr:col>
      <xdr:colOff>123825</xdr:colOff>
      <xdr:row>30</xdr:row>
      <xdr:rowOff>18070</xdr:rowOff>
    </xdr:to>
    <xdr:sp macro="" textlink="">
      <xdr:nvSpPr>
        <xdr:cNvPr id="145" name="楕円 144"/>
        <xdr:cNvSpPr/>
      </xdr:nvSpPr>
      <xdr:spPr>
        <a:xfrm>
          <a:off x="11747500" y="58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138720</xdr:rowOff>
    </xdr:from>
    <xdr:to>
      <xdr:col>64</xdr:col>
      <xdr:colOff>73025</xdr:colOff>
      <xdr:row>30</xdr:row>
      <xdr:rowOff>40162</xdr:rowOff>
    </xdr:to>
    <xdr:cxnSp macro="">
      <xdr:nvCxnSpPr>
        <xdr:cNvPr id="146" name="直線コネクタ 145"/>
        <xdr:cNvCxnSpPr/>
      </xdr:nvCxnSpPr>
      <xdr:spPr>
        <a:xfrm>
          <a:off x="11798300" y="5882295"/>
          <a:ext cx="7620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7"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8"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9"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0"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4813</xdr:rowOff>
    </xdr:from>
    <xdr:ext cx="469744" cy="259045"/>
    <xdr:sp macro="" textlink="">
      <xdr:nvSpPr>
        <xdr:cNvPr id="151" name="n_1mainValue債務償還比率"/>
        <xdr:cNvSpPr txBox="1"/>
      </xdr:nvSpPr>
      <xdr:spPr>
        <a:xfrm>
          <a:off x="13836727" y="609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114474</xdr:rowOff>
    </xdr:from>
    <xdr:ext cx="469744" cy="259045"/>
    <xdr:sp macro="" textlink="">
      <xdr:nvSpPr>
        <xdr:cNvPr id="152" name="n_2mainValue債務償還比率"/>
        <xdr:cNvSpPr txBox="1"/>
      </xdr:nvSpPr>
      <xdr:spPr>
        <a:xfrm>
          <a:off x="13087427" y="602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82089</xdr:rowOff>
    </xdr:from>
    <xdr:ext cx="469744" cy="259045"/>
    <xdr:sp macro="" textlink="">
      <xdr:nvSpPr>
        <xdr:cNvPr id="153" name="n_3mainValue債務償還比率"/>
        <xdr:cNvSpPr txBox="1"/>
      </xdr:nvSpPr>
      <xdr:spPr>
        <a:xfrm>
          <a:off x="12325427" y="59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9197</xdr:rowOff>
    </xdr:from>
    <xdr:ext cx="469744" cy="259045"/>
    <xdr:sp macro="" textlink="">
      <xdr:nvSpPr>
        <xdr:cNvPr id="154" name="n_4mainValue債務償還比率"/>
        <xdr:cNvSpPr txBox="1"/>
      </xdr:nvSpPr>
      <xdr:spPr>
        <a:xfrm>
          <a:off x="11563427" y="59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147864</xdr:rowOff>
    </xdr:from>
    <xdr:to>
      <xdr:col>24</xdr:col>
      <xdr:colOff>114300</xdr:colOff>
      <xdr:row>35</xdr:row>
      <xdr:rowOff>78014</xdr:rowOff>
    </xdr:to>
    <xdr:sp macro="" textlink="">
      <xdr:nvSpPr>
        <xdr:cNvPr id="74" name="楕円 73"/>
        <xdr:cNvSpPr/>
      </xdr:nvSpPr>
      <xdr:spPr>
        <a:xfrm>
          <a:off x="4584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170741</xdr:rowOff>
    </xdr:from>
    <xdr:ext cx="405111" cy="259045"/>
    <xdr:sp macro="" textlink="">
      <xdr:nvSpPr>
        <xdr:cNvPr id="75" name="【道路】&#10;有形固定資産減価償却率該当値テキスト"/>
        <xdr:cNvSpPr txBox="1"/>
      </xdr:nvSpPr>
      <xdr:spPr>
        <a:xfrm>
          <a:off x="4673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115207</xdr:rowOff>
    </xdr:from>
    <xdr:to>
      <xdr:col>20</xdr:col>
      <xdr:colOff>38100</xdr:colOff>
      <xdr:row>35</xdr:row>
      <xdr:rowOff>45357</xdr:rowOff>
    </xdr:to>
    <xdr:sp macro="" textlink="">
      <xdr:nvSpPr>
        <xdr:cNvPr id="76" name="楕円 75"/>
        <xdr:cNvSpPr/>
      </xdr:nvSpPr>
      <xdr:spPr>
        <a:xfrm>
          <a:off x="3746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166007</xdr:rowOff>
    </xdr:from>
    <xdr:to>
      <xdr:col>24</xdr:col>
      <xdr:colOff>63500</xdr:colOff>
      <xdr:row>35</xdr:row>
      <xdr:rowOff>27214</xdr:rowOff>
    </xdr:to>
    <xdr:cxnSp macro="">
      <xdr:nvCxnSpPr>
        <xdr:cNvPr id="77" name="直線コネクタ 76"/>
        <xdr:cNvCxnSpPr/>
      </xdr:nvCxnSpPr>
      <xdr:spPr>
        <a:xfrm>
          <a:off x="3797300" y="599530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85816</xdr:rowOff>
    </xdr:from>
    <xdr:to>
      <xdr:col>15</xdr:col>
      <xdr:colOff>101600</xdr:colOff>
      <xdr:row>35</xdr:row>
      <xdr:rowOff>15966</xdr:rowOff>
    </xdr:to>
    <xdr:sp macro="" textlink="">
      <xdr:nvSpPr>
        <xdr:cNvPr id="78" name="楕円 77"/>
        <xdr:cNvSpPr/>
      </xdr:nvSpPr>
      <xdr:spPr>
        <a:xfrm>
          <a:off x="2857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136616</xdr:rowOff>
    </xdr:from>
    <xdr:to>
      <xdr:col>19</xdr:col>
      <xdr:colOff>177800</xdr:colOff>
      <xdr:row>34</xdr:row>
      <xdr:rowOff>166007</xdr:rowOff>
    </xdr:to>
    <xdr:cxnSp macro="">
      <xdr:nvCxnSpPr>
        <xdr:cNvPr id="79" name="直線コネクタ 78"/>
        <xdr:cNvCxnSpPr/>
      </xdr:nvCxnSpPr>
      <xdr:spPr>
        <a:xfrm>
          <a:off x="2908300" y="59659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0"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3"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61884</xdr:rowOff>
    </xdr:from>
    <xdr:ext cx="405111" cy="259045"/>
    <xdr:sp macro="" textlink="">
      <xdr:nvSpPr>
        <xdr:cNvPr id="84" name="n_1mainValue【道路】&#10;有形固定資産減価償却率"/>
        <xdr:cNvSpPr txBox="1"/>
      </xdr:nvSpPr>
      <xdr:spPr>
        <a:xfrm>
          <a:off x="35820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32493</xdr:rowOff>
    </xdr:from>
    <xdr:ext cx="405111" cy="259045"/>
    <xdr:sp macro="" textlink="">
      <xdr:nvSpPr>
        <xdr:cNvPr id="85" name="n_2mainValue【道路】&#10;有形固定資産減価償却率"/>
        <xdr:cNvSpPr txBox="1"/>
      </xdr:nvSpPr>
      <xdr:spPr>
        <a:xfrm>
          <a:off x="27057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1" name="テキスト ボックス 100"/>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3" name="テキスト ボックス 102"/>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7" name="直線コネクタ 106"/>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8"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9" name="直線コネクタ 108"/>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0"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1" name="直線コネクタ 110"/>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2"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3" name="フローチャート: 判断 112"/>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4" name="フローチャート: 判断 113"/>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5" name="フローチャート: 判断 114"/>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6" name="フローチャート: 判断 115"/>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17" name="フローチャート: 判断 116"/>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155674</xdr:rowOff>
    </xdr:from>
    <xdr:to>
      <xdr:col>55</xdr:col>
      <xdr:colOff>50800</xdr:colOff>
      <xdr:row>41</xdr:row>
      <xdr:rowOff>85824</xdr:rowOff>
    </xdr:to>
    <xdr:sp macro="" textlink="">
      <xdr:nvSpPr>
        <xdr:cNvPr id="123" name="楕円 122"/>
        <xdr:cNvSpPr/>
      </xdr:nvSpPr>
      <xdr:spPr>
        <a:xfrm>
          <a:off x="10426700" y="70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70601</xdr:rowOff>
    </xdr:from>
    <xdr:ext cx="534377" cy="259045"/>
    <xdr:sp macro="" textlink="">
      <xdr:nvSpPr>
        <xdr:cNvPr id="124" name="【道路】&#10;一人当たり延長該当値テキスト"/>
        <xdr:cNvSpPr txBox="1"/>
      </xdr:nvSpPr>
      <xdr:spPr>
        <a:xfrm>
          <a:off x="10515600" y="692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157613</xdr:rowOff>
    </xdr:from>
    <xdr:to>
      <xdr:col>50</xdr:col>
      <xdr:colOff>165100</xdr:colOff>
      <xdr:row>41</xdr:row>
      <xdr:rowOff>87763</xdr:rowOff>
    </xdr:to>
    <xdr:sp macro="" textlink="">
      <xdr:nvSpPr>
        <xdr:cNvPr id="125" name="楕円 124"/>
        <xdr:cNvSpPr/>
      </xdr:nvSpPr>
      <xdr:spPr>
        <a:xfrm>
          <a:off x="9588500" y="70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35024</xdr:rowOff>
    </xdr:from>
    <xdr:to>
      <xdr:col>55</xdr:col>
      <xdr:colOff>0</xdr:colOff>
      <xdr:row>41</xdr:row>
      <xdr:rowOff>36963</xdr:rowOff>
    </xdr:to>
    <xdr:cxnSp macro="">
      <xdr:nvCxnSpPr>
        <xdr:cNvPr id="126" name="直線コネクタ 125"/>
        <xdr:cNvCxnSpPr/>
      </xdr:nvCxnSpPr>
      <xdr:spPr>
        <a:xfrm flipV="1">
          <a:off x="9639300" y="7064474"/>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159469</xdr:rowOff>
    </xdr:from>
    <xdr:to>
      <xdr:col>46</xdr:col>
      <xdr:colOff>38100</xdr:colOff>
      <xdr:row>41</xdr:row>
      <xdr:rowOff>89619</xdr:rowOff>
    </xdr:to>
    <xdr:sp macro="" textlink="">
      <xdr:nvSpPr>
        <xdr:cNvPr id="127" name="楕円 126"/>
        <xdr:cNvSpPr/>
      </xdr:nvSpPr>
      <xdr:spPr>
        <a:xfrm>
          <a:off x="8699500" y="70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36963</xdr:rowOff>
    </xdr:from>
    <xdr:to>
      <xdr:col>50</xdr:col>
      <xdr:colOff>114300</xdr:colOff>
      <xdr:row>41</xdr:row>
      <xdr:rowOff>38819</xdr:rowOff>
    </xdr:to>
    <xdr:cxnSp macro="">
      <xdr:nvCxnSpPr>
        <xdr:cNvPr id="128" name="直線コネクタ 127"/>
        <xdr:cNvCxnSpPr/>
      </xdr:nvCxnSpPr>
      <xdr:spPr>
        <a:xfrm flipV="1">
          <a:off x="8750300" y="7066413"/>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2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2"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78890</xdr:rowOff>
    </xdr:from>
    <xdr:ext cx="534377" cy="259045"/>
    <xdr:sp macro="" textlink="">
      <xdr:nvSpPr>
        <xdr:cNvPr id="133" name="n_1mainValue【道路】&#10;一人当たり延長"/>
        <xdr:cNvSpPr txBox="1"/>
      </xdr:nvSpPr>
      <xdr:spPr>
        <a:xfrm>
          <a:off x="9359411" y="71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80746</xdr:rowOff>
    </xdr:from>
    <xdr:ext cx="534377" cy="259045"/>
    <xdr:sp macro="" textlink="">
      <xdr:nvSpPr>
        <xdr:cNvPr id="134" name="n_2mainValue【道路】&#10;一人当たり延長"/>
        <xdr:cNvSpPr txBox="1"/>
      </xdr:nvSpPr>
      <xdr:spPr>
        <a:xfrm>
          <a:off x="8483111" y="71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8" name="直線コネクタ 157"/>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1"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2" name="直線コネクタ 161"/>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3"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64" name="フローチャート: 判断 163"/>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65" name="フローチャート: 判断 164"/>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66" name="フローチャート: 判断 165"/>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7" name="フローチャート: 判断 166"/>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68" name="フローチャート: 判断 167"/>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74" name="楕円 173"/>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166387</xdr:rowOff>
    </xdr:from>
    <xdr:ext cx="405111" cy="259045"/>
    <xdr:sp macro="" textlink="">
      <xdr:nvSpPr>
        <xdr:cNvPr id="175" name="【橋りょう・トンネル】&#10;有形固定資産減価償却率該当値テキスト"/>
        <xdr:cNvSpPr txBox="1"/>
      </xdr:nvSpPr>
      <xdr:spPr>
        <a:xfrm>
          <a:off x="4673600" y="1045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113030</xdr:rowOff>
    </xdr:from>
    <xdr:to>
      <xdr:col>20</xdr:col>
      <xdr:colOff>38100</xdr:colOff>
      <xdr:row>62</xdr:row>
      <xdr:rowOff>43180</xdr:rowOff>
    </xdr:to>
    <xdr:sp macro="" textlink="">
      <xdr:nvSpPr>
        <xdr:cNvPr id="176" name="楕円 175"/>
        <xdr:cNvSpPr/>
      </xdr:nvSpPr>
      <xdr:spPr>
        <a:xfrm>
          <a:off x="3746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163830</xdr:rowOff>
    </xdr:from>
    <xdr:to>
      <xdr:col>24</xdr:col>
      <xdr:colOff>63500</xdr:colOff>
      <xdr:row>62</xdr:row>
      <xdr:rowOff>22860</xdr:rowOff>
    </xdr:to>
    <xdr:cxnSp macro="">
      <xdr:nvCxnSpPr>
        <xdr:cNvPr id="177" name="直線コネクタ 176"/>
        <xdr:cNvCxnSpPr/>
      </xdr:nvCxnSpPr>
      <xdr:spPr>
        <a:xfrm>
          <a:off x="3797300" y="10622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84455</xdr:rowOff>
    </xdr:from>
    <xdr:to>
      <xdr:col>15</xdr:col>
      <xdr:colOff>101600</xdr:colOff>
      <xdr:row>62</xdr:row>
      <xdr:rowOff>14605</xdr:rowOff>
    </xdr:to>
    <xdr:sp macro="" textlink="">
      <xdr:nvSpPr>
        <xdr:cNvPr id="178" name="楕円 177"/>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135255</xdr:rowOff>
    </xdr:from>
    <xdr:to>
      <xdr:col>19</xdr:col>
      <xdr:colOff>177800</xdr:colOff>
      <xdr:row>61</xdr:row>
      <xdr:rowOff>163830</xdr:rowOff>
    </xdr:to>
    <xdr:cxnSp macro="">
      <xdr:nvCxnSpPr>
        <xdr:cNvPr id="179" name="直線コネクタ 178"/>
        <xdr:cNvCxnSpPr/>
      </xdr:nvCxnSpPr>
      <xdr:spPr>
        <a:xfrm>
          <a:off x="2908300" y="10593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0"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1"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2"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83"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59707</xdr:rowOff>
    </xdr:from>
    <xdr:ext cx="405111" cy="259045"/>
    <xdr:sp macro="" textlink="">
      <xdr:nvSpPr>
        <xdr:cNvPr id="184" name="n_1mainValue【橋りょう・トンネル】&#10;有形固定資産減価償却率"/>
        <xdr:cNvSpPr txBox="1"/>
      </xdr:nvSpPr>
      <xdr:spPr>
        <a:xfrm>
          <a:off x="35820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31132</xdr:rowOff>
    </xdr:from>
    <xdr:ext cx="405111" cy="259045"/>
    <xdr:sp macro="" textlink="">
      <xdr:nvSpPr>
        <xdr:cNvPr id="185" name="n_2mainValue【橋りょう・トンネル】&#10;有形固定資産減価償却率"/>
        <xdr:cNvSpPr txBox="1"/>
      </xdr:nvSpPr>
      <xdr:spPr>
        <a:xfrm>
          <a:off x="2705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1" name="テキスト ボックス 20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3" name="テキスト ボックス 20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07" name="直線コネクタ 206"/>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08"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09" name="直線コネクタ 208"/>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0"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11" name="直線コネクタ 210"/>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12"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13" name="フローチャート: 判断 212"/>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14" name="フローチャート: 判断 213"/>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15" name="フローチャート: 判断 214"/>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16" name="フローチャート: 判断 215"/>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17" name="フローチャート: 判断 216"/>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1905</xdr:rowOff>
    </xdr:from>
    <xdr:to>
      <xdr:col>55</xdr:col>
      <xdr:colOff>50800</xdr:colOff>
      <xdr:row>55</xdr:row>
      <xdr:rowOff>103505</xdr:rowOff>
    </xdr:to>
    <xdr:sp macro="" textlink="">
      <xdr:nvSpPr>
        <xdr:cNvPr id="223" name="楕円 222"/>
        <xdr:cNvSpPr/>
      </xdr:nvSpPr>
      <xdr:spPr>
        <a:xfrm>
          <a:off x="104267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126382</xdr:rowOff>
    </xdr:from>
    <xdr:ext cx="690189" cy="259045"/>
    <xdr:sp macro="" textlink="">
      <xdr:nvSpPr>
        <xdr:cNvPr id="224" name="【橋りょう・トンネル】&#10;一人当たり有形固定資産（償却資産）額該当値テキスト"/>
        <xdr:cNvSpPr txBox="1"/>
      </xdr:nvSpPr>
      <xdr:spPr>
        <a:xfrm>
          <a:off x="10515600" y="9384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31302</xdr:rowOff>
    </xdr:from>
    <xdr:to>
      <xdr:col>50</xdr:col>
      <xdr:colOff>165100</xdr:colOff>
      <xdr:row>55</xdr:row>
      <xdr:rowOff>132902</xdr:rowOff>
    </xdr:to>
    <xdr:sp macro="" textlink="">
      <xdr:nvSpPr>
        <xdr:cNvPr id="225" name="楕円 224"/>
        <xdr:cNvSpPr/>
      </xdr:nvSpPr>
      <xdr:spPr>
        <a:xfrm>
          <a:off x="9588500" y="94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52705</xdr:rowOff>
    </xdr:from>
    <xdr:to>
      <xdr:col>55</xdr:col>
      <xdr:colOff>0</xdr:colOff>
      <xdr:row>55</xdr:row>
      <xdr:rowOff>82102</xdr:rowOff>
    </xdr:to>
    <xdr:cxnSp macro="">
      <xdr:nvCxnSpPr>
        <xdr:cNvPr id="226" name="直線コネクタ 225"/>
        <xdr:cNvCxnSpPr/>
      </xdr:nvCxnSpPr>
      <xdr:spPr>
        <a:xfrm flipV="1">
          <a:off x="9639300" y="9482455"/>
          <a:ext cx="8382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61017</xdr:rowOff>
    </xdr:from>
    <xdr:to>
      <xdr:col>46</xdr:col>
      <xdr:colOff>38100</xdr:colOff>
      <xdr:row>55</xdr:row>
      <xdr:rowOff>162617</xdr:rowOff>
    </xdr:to>
    <xdr:sp macro="" textlink="">
      <xdr:nvSpPr>
        <xdr:cNvPr id="227" name="楕円 226"/>
        <xdr:cNvSpPr/>
      </xdr:nvSpPr>
      <xdr:spPr>
        <a:xfrm>
          <a:off x="8699500" y="9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82102</xdr:rowOff>
    </xdr:from>
    <xdr:to>
      <xdr:col>50</xdr:col>
      <xdr:colOff>114300</xdr:colOff>
      <xdr:row>55</xdr:row>
      <xdr:rowOff>111817</xdr:rowOff>
    </xdr:to>
    <xdr:cxnSp macro="">
      <xdr:nvCxnSpPr>
        <xdr:cNvPr id="228" name="直線コネクタ 227"/>
        <xdr:cNvCxnSpPr/>
      </xdr:nvCxnSpPr>
      <xdr:spPr>
        <a:xfrm flipV="1">
          <a:off x="8750300" y="9511852"/>
          <a:ext cx="889000" cy="2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29"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30"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31"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32"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149429</xdr:rowOff>
    </xdr:from>
    <xdr:ext cx="690189" cy="259045"/>
    <xdr:sp macro="" textlink="">
      <xdr:nvSpPr>
        <xdr:cNvPr id="233" name="n_1mainValue【橋りょう・トンネル】&#10;一人当たり有形固定資産（償却資産）額"/>
        <xdr:cNvSpPr txBox="1"/>
      </xdr:nvSpPr>
      <xdr:spPr>
        <a:xfrm>
          <a:off x="9281505" y="92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7694</xdr:rowOff>
    </xdr:from>
    <xdr:ext cx="690189" cy="259045"/>
    <xdr:sp macro="" textlink="">
      <xdr:nvSpPr>
        <xdr:cNvPr id="234" name="n_2mainValue【橋りょう・トンネル】&#10;一人当たり有形固定資産（償却資産）額"/>
        <xdr:cNvSpPr txBox="1"/>
      </xdr:nvSpPr>
      <xdr:spPr>
        <a:xfrm>
          <a:off x="8405205" y="92659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59" name="直線コネクタ 25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6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63" name="直線コネクタ 26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64"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5" name="フローチャート: 判断 26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66" name="フローチャート: 判断 26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67" name="フローチャート: 判断 26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68" name="フローチャート: 判断 26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69" name="フローチャート: 判断 268"/>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75" name="楕円 274"/>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143527</xdr:rowOff>
    </xdr:from>
    <xdr:ext cx="405111" cy="259045"/>
    <xdr:sp macro="" textlink="">
      <xdr:nvSpPr>
        <xdr:cNvPr id="276" name="【公営住宅】&#10;有形固定資産減価償却率該当値テキスト"/>
        <xdr:cNvSpPr txBox="1"/>
      </xdr:nvSpPr>
      <xdr:spPr>
        <a:xfrm>
          <a:off x="4673600"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77" name="楕円 276"/>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0</xdr:rowOff>
    </xdr:to>
    <xdr:cxnSp macro="">
      <xdr:nvCxnSpPr>
        <xdr:cNvPr id="278" name="直線コネクタ 277"/>
        <xdr:cNvCxnSpPr/>
      </xdr:nvCxnSpPr>
      <xdr:spPr>
        <a:xfrm>
          <a:off x="3797300" y="141884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59689</xdr:rowOff>
    </xdr:from>
    <xdr:to>
      <xdr:col>15</xdr:col>
      <xdr:colOff>101600</xdr:colOff>
      <xdr:row>82</xdr:row>
      <xdr:rowOff>161289</xdr:rowOff>
    </xdr:to>
    <xdr:sp macro="" textlink="">
      <xdr:nvSpPr>
        <xdr:cNvPr id="279" name="楕円 278"/>
        <xdr:cNvSpPr/>
      </xdr:nvSpPr>
      <xdr:spPr>
        <a:xfrm>
          <a:off x="2857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110489</xdr:rowOff>
    </xdr:from>
    <xdr:to>
      <xdr:col>19</xdr:col>
      <xdr:colOff>177800</xdr:colOff>
      <xdr:row>82</xdr:row>
      <xdr:rowOff>129539</xdr:rowOff>
    </xdr:to>
    <xdr:cxnSp macro="">
      <xdr:nvCxnSpPr>
        <xdr:cNvPr id="280" name="直線コネクタ 279"/>
        <xdr:cNvCxnSpPr/>
      </xdr:nvCxnSpPr>
      <xdr:spPr>
        <a:xfrm>
          <a:off x="2908300" y="14169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81"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82"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83"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84"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285" name="n_1main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86" name="n_2main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0" name="テキスト ボックス 29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2" name="テキスト ボックス 30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4" name="テキスト ボックス 30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6" name="テキスト ボックス 30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08" name="直線コネクタ 30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0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10" name="直線コネクタ 30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1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12" name="直線コネクタ 31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1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14" name="フローチャート: 判断 31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15" name="フローチャート: 判断 31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16" name="フローチャート: 判断 31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17" name="フローチャート: 判断 31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18" name="フローチャート: 判断 31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84317</xdr:rowOff>
    </xdr:from>
    <xdr:to>
      <xdr:col>55</xdr:col>
      <xdr:colOff>50800</xdr:colOff>
      <xdr:row>86</xdr:row>
      <xdr:rowOff>14467</xdr:rowOff>
    </xdr:to>
    <xdr:sp macro="" textlink="">
      <xdr:nvSpPr>
        <xdr:cNvPr id="324" name="楕円 323"/>
        <xdr:cNvSpPr/>
      </xdr:nvSpPr>
      <xdr:spPr>
        <a:xfrm>
          <a:off x="10426700" y="146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43694</xdr:rowOff>
    </xdr:from>
    <xdr:ext cx="469744" cy="259045"/>
    <xdr:sp macro="" textlink="">
      <xdr:nvSpPr>
        <xdr:cNvPr id="325" name="【公営住宅】&#10;一人当たり面積該当値テキスト"/>
        <xdr:cNvSpPr txBox="1"/>
      </xdr:nvSpPr>
      <xdr:spPr>
        <a:xfrm>
          <a:off x="10515600" y="1444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85141</xdr:rowOff>
    </xdr:from>
    <xdr:to>
      <xdr:col>50</xdr:col>
      <xdr:colOff>165100</xdr:colOff>
      <xdr:row>86</xdr:row>
      <xdr:rowOff>15291</xdr:rowOff>
    </xdr:to>
    <xdr:sp macro="" textlink="">
      <xdr:nvSpPr>
        <xdr:cNvPr id="326" name="楕円 325"/>
        <xdr:cNvSpPr/>
      </xdr:nvSpPr>
      <xdr:spPr>
        <a:xfrm>
          <a:off x="9588500" y="146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135117</xdr:rowOff>
    </xdr:from>
    <xdr:to>
      <xdr:col>55</xdr:col>
      <xdr:colOff>0</xdr:colOff>
      <xdr:row>85</xdr:row>
      <xdr:rowOff>135941</xdr:rowOff>
    </xdr:to>
    <xdr:cxnSp macro="">
      <xdr:nvCxnSpPr>
        <xdr:cNvPr id="327" name="直線コネクタ 326"/>
        <xdr:cNvCxnSpPr/>
      </xdr:nvCxnSpPr>
      <xdr:spPr>
        <a:xfrm flipV="1">
          <a:off x="9639300" y="14708367"/>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86832</xdr:rowOff>
    </xdr:from>
    <xdr:to>
      <xdr:col>46</xdr:col>
      <xdr:colOff>38100</xdr:colOff>
      <xdr:row>86</xdr:row>
      <xdr:rowOff>16982</xdr:rowOff>
    </xdr:to>
    <xdr:sp macro="" textlink="">
      <xdr:nvSpPr>
        <xdr:cNvPr id="328" name="楕円 327"/>
        <xdr:cNvSpPr/>
      </xdr:nvSpPr>
      <xdr:spPr>
        <a:xfrm>
          <a:off x="8699500" y="1466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135941</xdr:rowOff>
    </xdr:from>
    <xdr:to>
      <xdr:col>50</xdr:col>
      <xdr:colOff>114300</xdr:colOff>
      <xdr:row>85</xdr:row>
      <xdr:rowOff>137632</xdr:rowOff>
    </xdr:to>
    <xdr:cxnSp macro="">
      <xdr:nvCxnSpPr>
        <xdr:cNvPr id="329" name="直線コネクタ 328"/>
        <xdr:cNvCxnSpPr/>
      </xdr:nvCxnSpPr>
      <xdr:spPr>
        <a:xfrm flipV="1">
          <a:off x="8750300" y="1470919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30"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31"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32"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33"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31818</xdr:rowOff>
    </xdr:from>
    <xdr:ext cx="469744" cy="259045"/>
    <xdr:sp macro="" textlink="">
      <xdr:nvSpPr>
        <xdr:cNvPr id="334" name="n_1mainValue【公営住宅】&#10;一人当たり面積"/>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33509</xdr:rowOff>
    </xdr:from>
    <xdr:ext cx="469744" cy="259045"/>
    <xdr:sp macro="" textlink="">
      <xdr:nvSpPr>
        <xdr:cNvPr id="335" name="n_2mainValue【公営住宅】&#10;一人当たり面積"/>
        <xdr:cNvSpPr txBox="1"/>
      </xdr:nvSpPr>
      <xdr:spPr>
        <a:xfrm>
          <a:off x="8515427" y="144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2" name="テキスト ボックス 3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4" name="テキスト ボックス 36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4" name="テキスト ボックス 37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76" name="直線コネクタ 375"/>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8" name="直線コネクタ 37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79"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80" name="直線コネクタ 379"/>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81"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2" name="フローチャート: 判断 381"/>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383" name="フローチャート: 判断 382"/>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384" name="フローチャート: 判断 383"/>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385" name="フローチャート: 判断 384"/>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386" name="フローチャート: 判断 385"/>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楕円 391"/>
        <xdr:cNvSpPr/>
      </xdr:nvSpPr>
      <xdr:spPr>
        <a:xfrm>
          <a:off x="16268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22877</xdr:rowOff>
    </xdr:from>
    <xdr:ext cx="405111" cy="259045"/>
    <xdr:sp macro="" textlink="">
      <xdr:nvSpPr>
        <xdr:cNvPr id="393" name="【認定こども園・幼稚園・保育所】&#10;有形固定資産減価償却率該当値テキスト"/>
        <xdr:cNvSpPr txBox="1"/>
      </xdr:nvSpPr>
      <xdr:spPr>
        <a:xfrm>
          <a:off x="16357600"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394" name="楕円 393"/>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95250</xdr:rowOff>
    </xdr:to>
    <xdr:cxnSp macro="">
      <xdr:nvCxnSpPr>
        <xdr:cNvPr id="395" name="直線コネクタ 394"/>
        <xdr:cNvCxnSpPr/>
      </xdr:nvCxnSpPr>
      <xdr:spPr>
        <a:xfrm>
          <a:off x="15481300" y="65455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396" name="楕円 395"/>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139065</xdr:rowOff>
    </xdr:from>
    <xdr:to>
      <xdr:col>81</xdr:col>
      <xdr:colOff>50800</xdr:colOff>
      <xdr:row>38</xdr:row>
      <xdr:rowOff>30480</xdr:rowOff>
    </xdr:to>
    <xdr:cxnSp macro="">
      <xdr:nvCxnSpPr>
        <xdr:cNvPr id="397" name="直線コネクタ 396"/>
        <xdr:cNvCxnSpPr/>
      </xdr:nvCxnSpPr>
      <xdr:spPr>
        <a:xfrm>
          <a:off x="14592300" y="64827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39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39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0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0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02" name="n_1mainValue【認定こども園・幼稚園・保育所】&#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03" name="n_2main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5" name="テキスト ボックス 4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7" name="テキスト ボックス 4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9" name="テキスト ボックス 4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1" name="テキスト ボックス 4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3" name="テキスト ボックス 4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25" name="直線コネクタ 42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7" name="直線コネクタ 42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9" name="直線コネクタ 42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3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31" name="フローチャート: 判断 43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32" name="フローチャート: 判断 43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33" name="フローチャート: 判断 43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34" name="フローチャート: 判断 43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35" name="フローチャート: 判断 434"/>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43688</xdr:rowOff>
    </xdr:from>
    <xdr:to>
      <xdr:col>116</xdr:col>
      <xdr:colOff>114300</xdr:colOff>
      <xdr:row>36</xdr:row>
      <xdr:rowOff>145288</xdr:rowOff>
    </xdr:to>
    <xdr:sp macro="" textlink="">
      <xdr:nvSpPr>
        <xdr:cNvPr id="441" name="楕円 440"/>
        <xdr:cNvSpPr/>
      </xdr:nvSpPr>
      <xdr:spPr>
        <a:xfrm>
          <a:off x="22110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66565</xdr:rowOff>
    </xdr:from>
    <xdr:ext cx="469744" cy="259045"/>
    <xdr:sp macro="" textlink="">
      <xdr:nvSpPr>
        <xdr:cNvPr id="442" name="【認定こども園・幼稚園・保育所】&#10;一人当たり面積該当値テキスト"/>
        <xdr:cNvSpPr txBox="1"/>
      </xdr:nvSpPr>
      <xdr:spPr>
        <a:xfrm>
          <a:off x="22199600" y="60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61976</xdr:rowOff>
    </xdr:from>
    <xdr:to>
      <xdr:col>112</xdr:col>
      <xdr:colOff>38100</xdr:colOff>
      <xdr:row>36</xdr:row>
      <xdr:rowOff>163576</xdr:rowOff>
    </xdr:to>
    <xdr:sp macro="" textlink="">
      <xdr:nvSpPr>
        <xdr:cNvPr id="443" name="楕円 442"/>
        <xdr:cNvSpPr/>
      </xdr:nvSpPr>
      <xdr:spPr>
        <a:xfrm>
          <a:off x="21272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94488</xdr:rowOff>
    </xdr:from>
    <xdr:to>
      <xdr:col>116</xdr:col>
      <xdr:colOff>63500</xdr:colOff>
      <xdr:row>36</xdr:row>
      <xdr:rowOff>112776</xdr:rowOff>
    </xdr:to>
    <xdr:cxnSp macro="">
      <xdr:nvCxnSpPr>
        <xdr:cNvPr id="444" name="直線コネクタ 443"/>
        <xdr:cNvCxnSpPr/>
      </xdr:nvCxnSpPr>
      <xdr:spPr>
        <a:xfrm flipV="1">
          <a:off x="21323300" y="62666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77978</xdr:rowOff>
    </xdr:from>
    <xdr:to>
      <xdr:col>107</xdr:col>
      <xdr:colOff>101600</xdr:colOff>
      <xdr:row>37</xdr:row>
      <xdr:rowOff>8128</xdr:rowOff>
    </xdr:to>
    <xdr:sp macro="" textlink="">
      <xdr:nvSpPr>
        <xdr:cNvPr id="445" name="楕円 444"/>
        <xdr:cNvSpPr/>
      </xdr:nvSpPr>
      <xdr:spPr>
        <a:xfrm>
          <a:off x="20383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112776</xdr:rowOff>
    </xdr:from>
    <xdr:to>
      <xdr:col>111</xdr:col>
      <xdr:colOff>177800</xdr:colOff>
      <xdr:row>36</xdr:row>
      <xdr:rowOff>128778</xdr:rowOff>
    </xdr:to>
    <xdr:cxnSp macro="">
      <xdr:nvCxnSpPr>
        <xdr:cNvPr id="446" name="直線コネクタ 445"/>
        <xdr:cNvCxnSpPr/>
      </xdr:nvCxnSpPr>
      <xdr:spPr>
        <a:xfrm flipV="1">
          <a:off x="20434300" y="62849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47"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48"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49"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50"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8653</xdr:rowOff>
    </xdr:from>
    <xdr:ext cx="469744" cy="259045"/>
    <xdr:sp macro="" textlink="">
      <xdr:nvSpPr>
        <xdr:cNvPr id="451" name="n_1mainValue【認定こども園・幼稚園・保育所】&#10;一人当たり面積"/>
        <xdr:cNvSpPr txBox="1"/>
      </xdr:nvSpPr>
      <xdr:spPr>
        <a:xfrm>
          <a:off x="21075727" y="600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24655</xdr:rowOff>
    </xdr:from>
    <xdr:ext cx="469744" cy="259045"/>
    <xdr:sp macro="" textlink="">
      <xdr:nvSpPr>
        <xdr:cNvPr id="452" name="n_2mainValue【認定こども園・幼稚園・保育所】&#10;一人当たり面積"/>
        <xdr:cNvSpPr txBox="1"/>
      </xdr:nvSpPr>
      <xdr:spPr>
        <a:xfrm>
          <a:off x="20199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3" name="テキスト ボックス 46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5" name="テキスト ボックス 46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5" name="テキスト ボックス 47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77" name="直線コネクタ 476"/>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78"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79" name="直線コネクタ 478"/>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80"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81" name="直線コネクタ 480"/>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482"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83" name="フローチャート: 判断 482"/>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84" name="フローチャート: 判断 483"/>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85" name="フローチャート: 判断 484"/>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86" name="フローチャート: 判断 485"/>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487" name="フローチャート: 判断 486"/>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93" name="楕円 492"/>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494"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495" name="楕円 494"/>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154305</xdr:rowOff>
    </xdr:to>
    <xdr:cxnSp macro="">
      <xdr:nvCxnSpPr>
        <xdr:cNvPr id="496" name="直線コネクタ 495"/>
        <xdr:cNvCxnSpPr/>
      </xdr:nvCxnSpPr>
      <xdr:spPr>
        <a:xfrm>
          <a:off x="15481300" y="1022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97" name="楕円 496"/>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112395</xdr:rowOff>
    </xdr:to>
    <xdr:cxnSp macro="">
      <xdr:nvCxnSpPr>
        <xdr:cNvPr id="498" name="直線コネクタ 497"/>
        <xdr:cNvCxnSpPr/>
      </xdr:nvCxnSpPr>
      <xdr:spPr>
        <a:xfrm>
          <a:off x="14592300" y="10184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499"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00"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01"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02"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503" name="n_1mainValue【学校施設】&#10;有形固定資産減価償却率"/>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504" name="n_2main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5" name="正方形/長方形 5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6" name="正方形/長方形 5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7" name="正方形/長方形 5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8" name="正方形/長方形 5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9" name="正方形/長方形 5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0" name="正方形/長方形 5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1" name="正方形/長方形 5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2" name="正方形/長方形 5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3" name="テキスト ボックス 5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4" name="直線コネクタ 5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5" name="直線コネクタ 5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6" name="テキスト ボックス 5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7" name="直線コネクタ 5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8" name="テキスト ボックス 5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1" name="直線コネクタ 5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2" name="テキスト ボックス 5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3" name="直線コネクタ 5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4" name="テキスト ボックス 5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6" name="テキスト ボックス 52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28" name="直線コネクタ 527"/>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29"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30" name="直線コネクタ 529"/>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31"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32" name="直線コネクタ 531"/>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33"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34" name="フローチャート: 判断 533"/>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35" name="フローチャート: 判断 534"/>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36" name="フローチャート: 判断 535"/>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37" name="フローチャート: 判断 536"/>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38" name="フローチャート: 判断 537"/>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49022</xdr:rowOff>
    </xdr:from>
    <xdr:to>
      <xdr:col>116</xdr:col>
      <xdr:colOff>114300</xdr:colOff>
      <xdr:row>61</xdr:row>
      <xdr:rowOff>150622</xdr:rowOff>
    </xdr:to>
    <xdr:sp macro="" textlink="">
      <xdr:nvSpPr>
        <xdr:cNvPr id="544" name="楕円 543"/>
        <xdr:cNvSpPr/>
      </xdr:nvSpPr>
      <xdr:spPr>
        <a:xfrm>
          <a:off x="22110700" y="10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71899</xdr:rowOff>
    </xdr:from>
    <xdr:ext cx="469744" cy="259045"/>
    <xdr:sp macro="" textlink="">
      <xdr:nvSpPr>
        <xdr:cNvPr id="545" name="【学校施設】&#10;一人当たり面積該当値テキスト"/>
        <xdr:cNvSpPr txBox="1"/>
      </xdr:nvSpPr>
      <xdr:spPr>
        <a:xfrm>
          <a:off x="22199600"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58738</xdr:rowOff>
    </xdr:from>
    <xdr:to>
      <xdr:col>112</xdr:col>
      <xdr:colOff>38100</xdr:colOff>
      <xdr:row>61</xdr:row>
      <xdr:rowOff>160338</xdr:rowOff>
    </xdr:to>
    <xdr:sp macro="" textlink="">
      <xdr:nvSpPr>
        <xdr:cNvPr id="546" name="楕円 545"/>
        <xdr:cNvSpPr/>
      </xdr:nvSpPr>
      <xdr:spPr>
        <a:xfrm>
          <a:off x="21272500" y="105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99822</xdr:rowOff>
    </xdr:from>
    <xdr:to>
      <xdr:col>116</xdr:col>
      <xdr:colOff>63500</xdr:colOff>
      <xdr:row>61</xdr:row>
      <xdr:rowOff>109538</xdr:rowOff>
    </xdr:to>
    <xdr:cxnSp macro="">
      <xdr:nvCxnSpPr>
        <xdr:cNvPr id="547" name="直線コネクタ 546"/>
        <xdr:cNvCxnSpPr/>
      </xdr:nvCxnSpPr>
      <xdr:spPr>
        <a:xfrm flipV="1">
          <a:off x="21323300" y="10558272"/>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67881</xdr:rowOff>
    </xdr:from>
    <xdr:to>
      <xdr:col>107</xdr:col>
      <xdr:colOff>101600</xdr:colOff>
      <xdr:row>61</xdr:row>
      <xdr:rowOff>169481</xdr:rowOff>
    </xdr:to>
    <xdr:sp macro="" textlink="">
      <xdr:nvSpPr>
        <xdr:cNvPr id="548" name="楕円 547"/>
        <xdr:cNvSpPr/>
      </xdr:nvSpPr>
      <xdr:spPr>
        <a:xfrm>
          <a:off x="20383500" y="1052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109538</xdr:rowOff>
    </xdr:from>
    <xdr:to>
      <xdr:col>111</xdr:col>
      <xdr:colOff>177800</xdr:colOff>
      <xdr:row>61</xdr:row>
      <xdr:rowOff>118681</xdr:rowOff>
    </xdr:to>
    <xdr:cxnSp macro="">
      <xdr:nvCxnSpPr>
        <xdr:cNvPr id="549" name="直線コネクタ 548"/>
        <xdr:cNvCxnSpPr/>
      </xdr:nvCxnSpPr>
      <xdr:spPr>
        <a:xfrm flipV="1">
          <a:off x="20434300" y="105679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50"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551"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52"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53"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5415</xdr:rowOff>
    </xdr:from>
    <xdr:ext cx="469744" cy="259045"/>
    <xdr:sp macro="" textlink="">
      <xdr:nvSpPr>
        <xdr:cNvPr id="554" name="n_1mainValue【学校施設】&#10;一人当たり面積"/>
        <xdr:cNvSpPr txBox="1"/>
      </xdr:nvSpPr>
      <xdr:spPr>
        <a:xfrm>
          <a:off x="21075727" y="10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14558</xdr:rowOff>
    </xdr:from>
    <xdr:ext cx="469744" cy="259045"/>
    <xdr:sp macro="" textlink="">
      <xdr:nvSpPr>
        <xdr:cNvPr id="555" name="n_2mainValue【学校施設】&#10;一人当たり面積"/>
        <xdr:cNvSpPr txBox="1"/>
      </xdr:nvSpPr>
      <xdr:spPr>
        <a:xfrm>
          <a:off x="20199427" y="103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8" name="正方形/長方形 5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9" name="正方形/長方形 5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0" name="テキスト ボックス 5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有形固定資産減価償却率では、道路について、これまで積極的に道路改良等を進めてきた結果、類似団体と比べて低くなっています。また、施設が分断している木次こども園においては、令和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年度末の完成を目指し、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年度より一体化施設の建設に取り組んでいます。</a:t>
          </a:r>
        </a:p>
        <a:p>
          <a:r>
            <a:rPr kumimoji="1" lang="ja-JP" altLang="en-US" sz="1300">
              <a:latin typeface="ＭＳ Ｐゴシック" panose="020B0600070205080204" pitchFamily="50" charset="-128"/>
              <a:ea typeface="ＭＳ Ｐゴシック" panose="020B0600070205080204" pitchFamily="50" charset="-128"/>
            </a:rPr>
            <a:t>　そして、公共住宅では建て替えを必要とする住宅や今後修繕などの更新時期を迎える住宅を多く抱えている状況であるため、</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年度に策定した住宅等長寿命化計画にある公営住宅の将来必要管理戸数や長寿命化のための事業実施方針等により、効果的・効率的な住宅管理を行ないます。</a:t>
          </a:r>
        </a:p>
        <a:p>
          <a:r>
            <a:rPr kumimoji="1" lang="ja-JP" altLang="en-US" sz="1300">
              <a:latin typeface="ＭＳ Ｐゴシック" panose="020B0600070205080204" pitchFamily="50" charset="-128"/>
              <a:ea typeface="ＭＳ Ｐゴシック" panose="020B0600070205080204" pitchFamily="50" charset="-128"/>
            </a:rPr>
            <a:t>　施設の一人当たり面積については、子育て環境の整備に積極的に取り組んでいることから、認定こども園・幼稚園・保育所施設で類似団体と比較して面積が大きくなっています。なお、人口の減少により、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年度と比べて各施設の一人当たりの面積が微増しています。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72" name="楕円 71"/>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119397</xdr:rowOff>
    </xdr:from>
    <xdr:ext cx="405111" cy="259045"/>
    <xdr:sp macro="" textlink="">
      <xdr:nvSpPr>
        <xdr:cNvPr id="73" name="【図書館】&#10;有形固定資産減価償却率該当値テキスト"/>
        <xdr:cNvSpPr txBox="1"/>
      </xdr:nvSpPr>
      <xdr:spPr>
        <a:xfrm>
          <a:off x="4673600" y="594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67310</xdr:rowOff>
    </xdr:from>
    <xdr:to>
      <xdr:col>20</xdr:col>
      <xdr:colOff>38100</xdr:colOff>
      <xdr:row>35</xdr:row>
      <xdr:rowOff>168910</xdr:rowOff>
    </xdr:to>
    <xdr:sp macro="" textlink="">
      <xdr:nvSpPr>
        <xdr:cNvPr id="74" name="楕円 73"/>
        <xdr:cNvSpPr/>
      </xdr:nvSpPr>
      <xdr:spPr>
        <a:xfrm>
          <a:off x="374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118110</xdr:rowOff>
    </xdr:from>
    <xdr:to>
      <xdr:col>24</xdr:col>
      <xdr:colOff>63500</xdr:colOff>
      <xdr:row>35</xdr:row>
      <xdr:rowOff>147320</xdr:rowOff>
    </xdr:to>
    <xdr:cxnSp macro="">
      <xdr:nvCxnSpPr>
        <xdr:cNvPr id="75" name="直線コネクタ 74"/>
        <xdr:cNvCxnSpPr/>
      </xdr:nvCxnSpPr>
      <xdr:spPr>
        <a:xfrm>
          <a:off x="3797300" y="611886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36830</xdr:rowOff>
    </xdr:from>
    <xdr:to>
      <xdr:col>15</xdr:col>
      <xdr:colOff>101600</xdr:colOff>
      <xdr:row>35</xdr:row>
      <xdr:rowOff>138430</xdr:rowOff>
    </xdr:to>
    <xdr:sp macro="" textlink="">
      <xdr:nvSpPr>
        <xdr:cNvPr id="76" name="楕円 75"/>
        <xdr:cNvSpPr/>
      </xdr:nvSpPr>
      <xdr:spPr>
        <a:xfrm>
          <a:off x="2857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87630</xdr:rowOff>
    </xdr:from>
    <xdr:to>
      <xdr:col>19</xdr:col>
      <xdr:colOff>177800</xdr:colOff>
      <xdr:row>35</xdr:row>
      <xdr:rowOff>118110</xdr:rowOff>
    </xdr:to>
    <xdr:cxnSp macro="">
      <xdr:nvCxnSpPr>
        <xdr:cNvPr id="77" name="直線コネクタ 76"/>
        <xdr:cNvCxnSpPr/>
      </xdr:nvCxnSpPr>
      <xdr:spPr>
        <a:xfrm>
          <a:off x="2908300" y="6088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8"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79"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0"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1"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13987</xdr:rowOff>
    </xdr:from>
    <xdr:ext cx="405111" cy="259045"/>
    <xdr:sp macro="" textlink="">
      <xdr:nvSpPr>
        <xdr:cNvPr id="82" name="n_1mainValue【図書館】&#10;有形固定資産減価償却率"/>
        <xdr:cNvSpPr txBox="1"/>
      </xdr:nvSpPr>
      <xdr:spPr>
        <a:xfrm>
          <a:off x="3582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154957</xdr:rowOff>
    </xdr:from>
    <xdr:ext cx="405111" cy="259045"/>
    <xdr:sp macro="" textlink="">
      <xdr:nvSpPr>
        <xdr:cNvPr id="83" name="n_2mainValue【図書館】&#10;有形固定資産減価償却率"/>
        <xdr:cNvSpPr txBox="1"/>
      </xdr:nvSpPr>
      <xdr:spPr>
        <a:xfrm>
          <a:off x="2705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7" name="直線コネクタ 106"/>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8"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9" name="直線コネクタ 108"/>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0"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1" name="直線コネクタ 11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2"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3" name="フローチャート: 判断 112"/>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4" name="フローチャート: 判断 113"/>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5" name="フローチャート: 判断 114"/>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6" name="フローチャート: 判断 115"/>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17" name="フローチャート: 判断 116"/>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23" name="楕円 122"/>
        <xdr:cNvSpPr/>
      </xdr:nvSpPr>
      <xdr:spPr>
        <a:xfrm>
          <a:off x="10426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24" name="【図書館】&#10;一人当たり面積該当値テキスト"/>
        <xdr:cNvSpPr txBox="1"/>
      </xdr:nvSpPr>
      <xdr:spPr>
        <a:xfrm>
          <a:off x="10515600" y="70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25" name="楕円 124"/>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26" name="直線コネクタ 125"/>
        <xdr:cNvCxnSpPr/>
      </xdr:nvCxnSpPr>
      <xdr:spPr>
        <a:xfrm>
          <a:off x="9639300" y="714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27" name="楕円 126"/>
        <xdr:cNvSpPr/>
      </xdr:nvSpPr>
      <xdr:spPr>
        <a:xfrm>
          <a:off x="8699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118110</xdr:rowOff>
    </xdr:to>
    <xdr:cxnSp macro="">
      <xdr:nvCxnSpPr>
        <xdr:cNvPr id="128" name="直線コネクタ 127"/>
        <xdr:cNvCxnSpPr/>
      </xdr:nvCxnSpPr>
      <xdr:spPr>
        <a:xfrm flipV="1">
          <a:off x="8750300" y="7143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2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2"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33"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160037</xdr:rowOff>
    </xdr:from>
    <xdr:ext cx="469744" cy="259045"/>
    <xdr:sp macro="" textlink="">
      <xdr:nvSpPr>
        <xdr:cNvPr id="134" name="n_2mainValue【図書館】&#10;一人当たり面積"/>
        <xdr:cNvSpPr txBox="1"/>
      </xdr:nvSpPr>
      <xdr:spPr>
        <a:xfrm>
          <a:off x="85154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9" name="直線コネクタ 158"/>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2"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3" name="直線コネクタ 162"/>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66" name="フローチャート: 判断 165"/>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67" name="フローチャート: 判断 166"/>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8" name="フローチャート: 判断 167"/>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69" name="フローチャート: 判断 168"/>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19685</xdr:rowOff>
    </xdr:from>
    <xdr:to>
      <xdr:col>24</xdr:col>
      <xdr:colOff>114300</xdr:colOff>
      <xdr:row>60</xdr:row>
      <xdr:rowOff>121285</xdr:rowOff>
    </xdr:to>
    <xdr:sp macro="" textlink="">
      <xdr:nvSpPr>
        <xdr:cNvPr id="175" name="楕円 174"/>
        <xdr:cNvSpPr/>
      </xdr:nvSpPr>
      <xdr:spPr>
        <a:xfrm>
          <a:off x="4584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169562</xdr:rowOff>
    </xdr:from>
    <xdr:ext cx="405111" cy="259045"/>
    <xdr:sp macro="" textlink="">
      <xdr:nvSpPr>
        <xdr:cNvPr id="176" name="【体育館・プール】&#10;有形固定資産減価償却率該当値テキスト"/>
        <xdr:cNvSpPr txBox="1"/>
      </xdr:nvSpPr>
      <xdr:spPr>
        <a:xfrm>
          <a:off x="4673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77" name="楕円 176"/>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70485</xdr:rowOff>
    </xdr:to>
    <xdr:cxnSp macro="">
      <xdr:nvCxnSpPr>
        <xdr:cNvPr id="178" name="直線コネクタ 177"/>
        <xdr:cNvCxnSpPr/>
      </xdr:nvCxnSpPr>
      <xdr:spPr>
        <a:xfrm>
          <a:off x="3797300" y="103308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154940</xdr:rowOff>
    </xdr:from>
    <xdr:to>
      <xdr:col>15</xdr:col>
      <xdr:colOff>101600</xdr:colOff>
      <xdr:row>62</xdr:row>
      <xdr:rowOff>85090</xdr:rowOff>
    </xdr:to>
    <xdr:sp macro="" textlink="">
      <xdr:nvSpPr>
        <xdr:cNvPr id="179" name="楕円 178"/>
        <xdr:cNvSpPr/>
      </xdr:nvSpPr>
      <xdr:spPr>
        <a:xfrm>
          <a:off x="2857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43815</xdr:rowOff>
    </xdr:from>
    <xdr:to>
      <xdr:col>19</xdr:col>
      <xdr:colOff>177800</xdr:colOff>
      <xdr:row>62</xdr:row>
      <xdr:rowOff>34290</xdr:rowOff>
    </xdr:to>
    <xdr:cxnSp macro="">
      <xdr:nvCxnSpPr>
        <xdr:cNvPr id="180" name="直線コネクタ 179"/>
        <xdr:cNvCxnSpPr/>
      </xdr:nvCxnSpPr>
      <xdr:spPr>
        <a:xfrm flipV="1">
          <a:off x="2908300" y="10330815"/>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1"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2"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3"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84"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85742</xdr:rowOff>
    </xdr:from>
    <xdr:ext cx="405111" cy="259045"/>
    <xdr:sp macro="" textlink="">
      <xdr:nvSpPr>
        <xdr:cNvPr id="185" name="n_1main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76217</xdr:rowOff>
    </xdr:from>
    <xdr:ext cx="405111" cy="259045"/>
    <xdr:sp macro="" textlink="">
      <xdr:nvSpPr>
        <xdr:cNvPr id="186" name="n_2mainValue【体育館・プール】&#10;有形固定資産減価償却率"/>
        <xdr:cNvSpPr txBox="1"/>
      </xdr:nvSpPr>
      <xdr:spPr>
        <a:xfrm>
          <a:off x="2705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8" name="テキスト ボックス 19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0" name="テキスト ボックス 19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2" name="テキスト ボックス 20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4" name="テキスト ボックス 20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08" name="直線コネクタ 20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0" name="直線コネクタ 20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1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12" name="直線コネクタ 21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13"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14" name="フローチャート: 判断 21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15" name="フローチャート: 判断 21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6" name="フローチャート: 判断 21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17" name="フローチャート: 判断 21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18" name="フローチャート: 判断 217"/>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81788</xdr:rowOff>
    </xdr:from>
    <xdr:to>
      <xdr:col>55</xdr:col>
      <xdr:colOff>50800</xdr:colOff>
      <xdr:row>62</xdr:row>
      <xdr:rowOff>11938</xdr:rowOff>
    </xdr:to>
    <xdr:sp macro="" textlink="">
      <xdr:nvSpPr>
        <xdr:cNvPr id="224" name="楕円 223"/>
        <xdr:cNvSpPr/>
      </xdr:nvSpPr>
      <xdr:spPr>
        <a:xfrm>
          <a:off x="104267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104665</xdr:rowOff>
    </xdr:from>
    <xdr:ext cx="469744" cy="259045"/>
    <xdr:sp macro="" textlink="">
      <xdr:nvSpPr>
        <xdr:cNvPr id="225" name="【体育館・プール】&#10;一人当たり面積該当値テキスト"/>
        <xdr:cNvSpPr txBox="1"/>
      </xdr:nvSpPr>
      <xdr:spPr>
        <a:xfrm>
          <a:off x="10515600"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137109</xdr:rowOff>
    </xdr:from>
    <xdr:to>
      <xdr:col>50</xdr:col>
      <xdr:colOff>165100</xdr:colOff>
      <xdr:row>62</xdr:row>
      <xdr:rowOff>67259</xdr:rowOff>
    </xdr:to>
    <xdr:sp macro="" textlink="">
      <xdr:nvSpPr>
        <xdr:cNvPr id="226" name="楕円 225"/>
        <xdr:cNvSpPr/>
      </xdr:nvSpPr>
      <xdr:spPr>
        <a:xfrm>
          <a:off x="9588500" y="10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132588</xdr:rowOff>
    </xdr:from>
    <xdr:to>
      <xdr:col>55</xdr:col>
      <xdr:colOff>0</xdr:colOff>
      <xdr:row>62</xdr:row>
      <xdr:rowOff>16459</xdr:rowOff>
    </xdr:to>
    <xdr:cxnSp macro="">
      <xdr:nvCxnSpPr>
        <xdr:cNvPr id="227" name="直線コネクタ 226"/>
        <xdr:cNvCxnSpPr/>
      </xdr:nvCxnSpPr>
      <xdr:spPr>
        <a:xfrm flipV="1">
          <a:off x="9639300" y="10591038"/>
          <a:ext cx="8382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28" name="楕円 227"/>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xdr:rowOff>
    </xdr:from>
    <xdr:to>
      <xdr:col>50</xdr:col>
      <xdr:colOff>114300</xdr:colOff>
      <xdr:row>62</xdr:row>
      <xdr:rowOff>22860</xdr:rowOff>
    </xdr:to>
    <xdr:cxnSp macro="">
      <xdr:nvCxnSpPr>
        <xdr:cNvPr id="229" name="直線コネクタ 228"/>
        <xdr:cNvCxnSpPr/>
      </xdr:nvCxnSpPr>
      <xdr:spPr>
        <a:xfrm flipV="1">
          <a:off x="8750300" y="106463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30"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1"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32"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33"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83786</xdr:rowOff>
    </xdr:from>
    <xdr:ext cx="469744" cy="259045"/>
    <xdr:sp macro="" textlink="">
      <xdr:nvSpPr>
        <xdr:cNvPr id="234" name="n_1mainValue【体育館・プール】&#10;一人当たり面積"/>
        <xdr:cNvSpPr txBox="1"/>
      </xdr:nvSpPr>
      <xdr:spPr>
        <a:xfrm>
          <a:off x="9391727" y="1037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90187</xdr:rowOff>
    </xdr:from>
    <xdr:ext cx="469744" cy="259045"/>
    <xdr:sp macro="" textlink="">
      <xdr:nvSpPr>
        <xdr:cNvPr id="235" name="n_2mainValue【体育館・プール】&#10;一人当たり面積"/>
        <xdr:cNvSpPr txBox="1"/>
      </xdr:nvSpPr>
      <xdr:spPr>
        <a:xfrm>
          <a:off x="8515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60" name="直線コネクタ 259"/>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63"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64" name="直線コネクタ 263"/>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65"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6" name="フローチャート: 判断 265"/>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67" name="フローチャート: 判断 266"/>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68" name="フローチャート: 判断 267"/>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69" name="フローチャート: 判断 268"/>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70" name="フローチャート: 判断 269"/>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636</xdr:rowOff>
    </xdr:from>
    <xdr:to>
      <xdr:col>24</xdr:col>
      <xdr:colOff>114300</xdr:colOff>
      <xdr:row>79</xdr:row>
      <xdr:rowOff>102236</xdr:rowOff>
    </xdr:to>
    <xdr:sp macro="" textlink="">
      <xdr:nvSpPr>
        <xdr:cNvPr id="276" name="楕円 275"/>
        <xdr:cNvSpPr/>
      </xdr:nvSpPr>
      <xdr:spPr>
        <a:xfrm>
          <a:off x="4584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23513</xdr:rowOff>
    </xdr:from>
    <xdr:ext cx="405111" cy="259045"/>
    <xdr:sp macro="" textlink="">
      <xdr:nvSpPr>
        <xdr:cNvPr id="277" name="【福祉施設】&#10;有形固定資産減価償却率該当値テキスト"/>
        <xdr:cNvSpPr txBox="1"/>
      </xdr:nvSpPr>
      <xdr:spPr>
        <a:xfrm>
          <a:off x="4673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278" name="楕円 277"/>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3811</xdr:rowOff>
    </xdr:from>
    <xdr:to>
      <xdr:col>24</xdr:col>
      <xdr:colOff>63500</xdr:colOff>
      <xdr:row>79</xdr:row>
      <xdr:rowOff>51436</xdr:rowOff>
    </xdr:to>
    <xdr:cxnSp macro="">
      <xdr:nvCxnSpPr>
        <xdr:cNvPr id="279" name="直線コネクタ 278"/>
        <xdr:cNvCxnSpPr/>
      </xdr:nvCxnSpPr>
      <xdr:spPr>
        <a:xfrm>
          <a:off x="3797300" y="135483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74930</xdr:rowOff>
    </xdr:from>
    <xdr:to>
      <xdr:col>15</xdr:col>
      <xdr:colOff>101600</xdr:colOff>
      <xdr:row>79</xdr:row>
      <xdr:rowOff>5080</xdr:rowOff>
    </xdr:to>
    <xdr:sp macro="" textlink="">
      <xdr:nvSpPr>
        <xdr:cNvPr id="280" name="楕円 279"/>
        <xdr:cNvSpPr/>
      </xdr:nvSpPr>
      <xdr:spPr>
        <a:xfrm>
          <a:off x="2857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125730</xdr:rowOff>
    </xdr:from>
    <xdr:to>
      <xdr:col>19</xdr:col>
      <xdr:colOff>177800</xdr:colOff>
      <xdr:row>79</xdr:row>
      <xdr:rowOff>3811</xdr:rowOff>
    </xdr:to>
    <xdr:cxnSp macro="">
      <xdr:nvCxnSpPr>
        <xdr:cNvPr id="281" name="直線コネクタ 280"/>
        <xdr:cNvCxnSpPr/>
      </xdr:nvCxnSpPr>
      <xdr:spPr>
        <a:xfrm>
          <a:off x="2908300" y="13498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282"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83"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84"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85"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71138</xdr:rowOff>
    </xdr:from>
    <xdr:ext cx="405111" cy="259045"/>
    <xdr:sp macro="" textlink="">
      <xdr:nvSpPr>
        <xdr:cNvPr id="286" name="n_1mainValue【福祉施設】&#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21607</xdr:rowOff>
    </xdr:from>
    <xdr:ext cx="405111" cy="259045"/>
    <xdr:sp macro="" textlink="">
      <xdr:nvSpPr>
        <xdr:cNvPr id="287" name="n_2mainValue【福祉施設】&#10;有形固定資産減価償却率"/>
        <xdr:cNvSpPr txBox="1"/>
      </xdr:nvSpPr>
      <xdr:spPr>
        <a:xfrm>
          <a:off x="2705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11" name="直線コネクタ 31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1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15" name="直線コネクタ 31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1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17" name="フローチャート: 判断 31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18" name="フローチャート: 判断 31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19" name="フローチャート: 判断 31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20" name="フローチャート: 判断 31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21" name="フローチャート: 判断 32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144780</xdr:rowOff>
    </xdr:from>
    <xdr:to>
      <xdr:col>55</xdr:col>
      <xdr:colOff>50800</xdr:colOff>
      <xdr:row>86</xdr:row>
      <xdr:rowOff>74930</xdr:rowOff>
    </xdr:to>
    <xdr:sp macro="" textlink="">
      <xdr:nvSpPr>
        <xdr:cNvPr id="327" name="楕円 326"/>
        <xdr:cNvSpPr/>
      </xdr:nvSpPr>
      <xdr:spPr>
        <a:xfrm>
          <a:off x="104267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59707</xdr:rowOff>
    </xdr:from>
    <xdr:ext cx="469744" cy="259045"/>
    <xdr:sp macro="" textlink="">
      <xdr:nvSpPr>
        <xdr:cNvPr id="328" name="【福祉施設】&#10;一人当たり面積該当値テキスト"/>
        <xdr:cNvSpPr txBox="1"/>
      </xdr:nvSpPr>
      <xdr:spPr>
        <a:xfrm>
          <a:off x="10515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29" name="楕円 328"/>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24130</xdr:rowOff>
    </xdr:from>
    <xdr:to>
      <xdr:col>55</xdr:col>
      <xdr:colOff>0</xdr:colOff>
      <xdr:row>86</xdr:row>
      <xdr:rowOff>26670</xdr:rowOff>
    </xdr:to>
    <xdr:cxnSp macro="">
      <xdr:nvCxnSpPr>
        <xdr:cNvPr id="330" name="直線コネクタ 329"/>
        <xdr:cNvCxnSpPr/>
      </xdr:nvCxnSpPr>
      <xdr:spPr>
        <a:xfrm flipV="1">
          <a:off x="9639300" y="1476883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331" name="楕円 330"/>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27939</xdr:rowOff>
    </xdr:to>
    <xdr:cxnSp macro="">
      <xdr:nvCxnSpPr>
        <xdr:cNvPr id="332" name="直線コネクタ 331"/>
        <xdr:cNvCxnSpPr/>
      </xdr:nvCxnSpPr>
      <xdr:spPr>
        <a:xfrm flipV="1">
          <a:off x="8750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33"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34"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35"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36"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37"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338"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9" name="テキスト ボックス 34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1" name="テキスト ボックス 35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9" name="テキスト ボックス 358"/>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62" name="直線コネクタ 361"/>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3"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4" name="直線コネクタ 363"/>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5"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6" name="直線コネクタ 36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67"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68" name="フローチャート: 判断 367"/>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69" name="フローチャート: 判断 368"/>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70" name="フローチャート: 判断 369"/>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71" name="フローチャート: 判断 370"/>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72" name="フローチャート: 判断 371"/>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378" name="楕円 377"/>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99077</xdr:rowOff>
    </xdr:from>
    <xdr:ext cx="405111" cy="259045"/>
    <xdr:sp macro="" textlink="">
      <xdr:nvSpPr>
        <xdr:cNvPr id="379" name="【市民会館】&#10;有形固定資産減価償却率該当値テキスト"/>
        <xdr:cNvSpPr txBox="1"/>
      </xdr:nvSpPr>
      <xdr:spPr>
        <a:xfrm>
          <a:off x="4673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90170</xdr:rowOff>
    </xdr:from>
    <xdr:to>
      <xdr:col>20</xdr:col>
      <xdr:colOff>38100</xdr:colOff>
      <xdr:row>104</xdr:row>
      <xdr:rowOff>20320</xdr:rowOff>
    </xdr:to>
    <xdr:sp macro="" textlink="">
      <xdr:nvSpPr>
        <xdr:cNvPr id="380" name="楕円 379"/>
        <xdr:cNvSpPr/>
      </xdr:nvSpPr>
      <xdr:spPr>
        <a:xfrm>
          <a:off x="3746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140970</xdr:rowOff>
    </xdr:from>
    <xdr:to>
      <xdr:col>24</xdr:col>
      <xdr:colOff>63500</xdr:colOff>
      <xdr:row>104</xdr:row>
      <xdr:rowOff>0</xdr:rowOff>
    </xdr:to>
    <xdr:cxnSp macro="">
      <xdr:nvCxnSpPr>
        <xdr:cNvPr id="381" name="直線コネクタ 380"/>
        <xdr:cNvCxnSpPr/>
      </xdr:nvCxnSpPr>
      <xdr:spPr>
        <a:xfrm>
          <a:off x="3797300" y="17800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382" name="楕円 381"/>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140970</xdr:rowOff>
    </xdr:from>
    <xdr:to>
      <xdr:col>19</xdr:col>
      <xdr:colOff>177800</xdr:colOff>
      <xdr:row>103</xdr:row>
      <xdr:rowOff>144780</xdr:rowOff>
    </xdr:to>
    <xdr:cxnSp macro="">
      <xdr:nvCxnSpPr>
        <xdr:cNvPr id="383" name="直線コネクタ 382"/>
        <xdr:cNvCxnSpPr/>
      </xdr:nvCxnSpPr>
      <xdr:spPr>
        <a:xfrm flipV="1">
          <a:off x="2908300" y="17800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8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8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8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387"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11447</xdr:rowOff>
    </xdr:from>
    <xdr:ext cx="405111" cy="259045"/>
    <xdr:sp macro="" textlink="">
      <xdr:nvSpPr>
        <xdr:cNvPr id="388" name="n_1mainValue【市民会館】&#10;有形固定資産減価償却率"/>
        <xdr:cNvSpPr txBox="1"/>
      </xdr:nvSpPr>
      <xdr:spPr>
        <a:xfrm>
          <a:off x="3582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15257</xdr:rowOff>
    </xdr:from>
    <xdr:ext cx="405111" cy="259045"/>
    <xdr:sp macro="" textlink="">
      <xdr:nvSpPr>
        <xdr:cNvPr id="389" name="n_2mainValue【市民会館】&#10;有形固定資産減価償却率"/>
        <xdr:cNvSpPr txBox="1"/>
      </xdr:nvSpPr>
      <xdr:spPr>
        <a:xfrm>
          <a:off x="2705744"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13" name="直線コネクタ 412"/>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14"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15" name="直線コネクタ 414"/>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16"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17" name="直線コネクタ 416"/>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18"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9" name="フローチャート: 判断 418"/>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20" name="フローチャート: 判断 419"/>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21" name="フローチャート: 判断 420"/>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22" name="フローチャート: 判断 421"/>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23" name="フローチャート: 判断 422"/>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111125</xdr:rowOff>
    </xdr:from>
    <xdr:to>
      <xdr:col>55</xdr:col>
      <xdr:colOff>50800</xdr:colOff>
      <xdr:row>107</xdr:row>
      <xdr:rowOff>41275</xdr:rowOff>
    </xdr:to>
    <xdr:sp macro="" textlink="">
      <xdr:nvSpPr>
        <xdr:cNvPr id="429" name="楕円 428"/>
        <xdr:cNvSpPr/>
      </xdr:nvSpPr>
      <xdr:spPr>
        <a:xfrm>
          <a:off x="10426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89552</xdr:rowOff>
    </xdr:from>
    <xdr:ext cx="469744" cy="259045"/>
    <xdr:sp macro="" textlink="">
      <xdr:nvSpPr>
        <xdr:cNvPr id="430" name="【市民会館】&#10;一人当たり面積該当値テキスト"/>
        <xdr:cNvSpPr txBox="1"/>
      </xdr:nvSpPr>
      <xdr:spPr>
        <a:xfrm>
          <a:off x="10515600"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31" name="楕円 430"/>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161925</xdr:rowOff>
    </xdr:from>
    <xdr:to>
      <xdr:col>55</xdr:col>
      <xdr:colOff>0</xdr:colOff>
      <xdr:row>106</xdr:row>
      <xdr:rowOff>167639</xdr:rowOff>
    </xdr:to>
    <xdr:cxnSp macro="">
      <xdr:nvCxnSpPr>
        <xdr:cNvPr id="432" name="直線コネクタ 431"/>
        <xdr:cNvCxnSpPr/>
      </xdr:nvCxnSpPr>
      <xdr:spPr>
        <a:xfrm flipV="1">
          <a:off x="9639300" y="18335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124461</xdr:rowOff>
    </xdr:from>
    <xdr:to>
      <xdr:col>46</xdr:col>
      <xdr:colOff>38100</xdr:colOff>
      <xdr:row>107</xdr:row>
      <xdr:rowOff>54611</xdr:rowOff>
    </xdr:to>
    <xdr:sp macro="" textlink="">
      <xdr:nvSpPr>
        <xdr:cNvPr id="433" name="楕円 432"/>
        <xdr:cNvSpPr/>
      </xdr:nvSpPr>
      <xdr:spPr>
        <a:xfrm>
          <a:off x="8699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3811</xdr:rowOff>
    </xdr:to>
    <xdr:cxnSp macro="">
      <xdr:nvCxnSpPr>
        <xdr:cNvPr id="434" name="直線コネクタ 433"/>
        <xdr:cNvCxnSpPr/>
      </xdr:nvCxnSpPr>
      <xdr:spPr>
        <a:xfrm flipV="1">
          <a:off x="8750300" y="1834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35"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36"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37"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38"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39"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45738</xdr:rowOff>
    </xdr:from>
    <xdr:ext cx="469744" cy="259045"/>
    <xdr:sp macro="" textlink="">
      <xdr:nvSpPr>
        <xdr:cNvPr id="440" name="n_2mainValue【市民会館】&#10;一人当たり面積"/>
        <xdr:cNvSpPr txBox="1"/>
      </xdr:nvSpPr>
      <xdr:spPr>
        <a:xfrm>
          <a:off x="8515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65" name="直線コネクタ 46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6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67" name="直線コネクタ 46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6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69" name="直線コネクタ 46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7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71" name="フローチャート: 判断 47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72" name="フローチャート: 判断 47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73" name="フローチャート: 判断 47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74" name="フローチャート: 判断 47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75" name="フローチャート: 判断 47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95885</xdr:rowOff>
    </xdr:from>
    <xdr:to>
      <xdr:col>85</xdr:col>
      <xdr:colOff>177800</xdr:colOff>
      <xdr:row>40</xdr:row>
      <xdr:rowOff>26035</xdr:rowOff>
    </xdr:to>
    <xdr:sp macro="" textlink="">
      <xdr:nvSpPr>
        <xdr:cNvPr id="481" name="楕円 480"/>
        <xdr:cNvSpPr/>
      </xdr:nvSpPr>
      <xdr:spPr>
        <a:xfrm>
          <a:off x="16268700" y="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74312</xdr:rowOff>
    </xdr:from>
    <xdr:ext cx="405111" cy="259045"/>
    <xdr:sp macro="" textlink="">
      <xdr:nvSpPr>
        <xdr:cNvPr id="482" name="【一般廃棄物処理施設】&#10;有形固定資産減価償却率該当値テキスト"/>
        <xdr:cNvSpPr txBox="1"/>
      </xdr:nvSpPr>
      <xdr:spPr>
        <a:xfrm>
          <a:off x="16357600"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107315</xdr:rowOff>
    </xdr:from>
    <xdr:to>
      <xdr:col>81</xdr:col>
      <xdr:colOff>101600</xdr:colOff>
      <xdr:row>40</xdr:row>
      <xdr:rowOff>37465</xdr:rowOff>
    </xdr:to>
    <xdr:sp macro="" textlink="">
      <xdr:nvSpPr>
        <xdr:cNvPr id="483" name="楕円 482"/>
        <xdr:cNvSpPr/>
      </xdr:nvSpPr>
      <xdr:spPr>
        <a:xfrm>
          <a:off x="1543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146685</xdr:rowOff>
    </xdr:from>
    <xdr:to>
      <xdr:col>85</xdr:col>
      <xdr:colOff>127000</xdr:colOff>
      <xdr:row>39</xdr:row>
      <xdr:rowOff>158115</xdr:rowOff>
    </xdr:to>
    <xdr:cxnSp macro="">
      <xdr:nvCxnSpPr>
        <xdr:cNvPr id="484" name="直線コネクタ 483"/>
        <xdr:cNvCxnSpPr/>
      </xdr:nvCxnSpPr>
      <xdr:spPr>
        <a:xfrm flipV="1">
          <a:off x="15481300" y="68332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485" name="楕円 484"/>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39</xdr:row>
      <xdr:rowOff>158115</xdr:rowOff>
    </xdr:to>
    <xdr:cxnSp macro="">
      <xdr:nvCxnSpPr>
        <xdr:cNvPr id="486" name="直線コネクタ 485"/>
        <xdr:cNvCxnSpPr/>
      </xdr:nvCxnSpPr>
      <xdr:spPr>
        <a:xfrm>
          <a:off x="14592300" y="68199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87"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8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89"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90"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28592</xdr:rowOff>
    </xdr:from>
    <xdr:ext cx="405111" cy="259045"/>
    <xdr:sp macro="" textlink="">
      <xdr:nvSpPr>
        <xdr:cNvPr id="491" name="n_1mainValue【一般廃棄物処理施設】&#10;有形固定資産減価償却率"/>
        <xdr:cNvSpPr txBox="1"/>
      </xdr:nvSpPr>
      <xdr:spPr>
        <a:xfrm>
          <a:off x="152660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492" name="n_2main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3" name="直線コネクタ 50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04" name="テキスト ボックス 50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5" name="直線コネクタ 50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6" name="テキスト ボックス 50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7" name="直線コネクタ 50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8" name="テキスト ボックス 50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9" name="直線コネクタ 50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0" name="テキスト ボックス 50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14" name="直線コネクタ 513"/>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15"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16" name="直線コネクタ 515"/>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17"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18" name="直線コネクタ 517"/>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19"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20" name="フローチャート: 判断 519"/>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21" name="フローチャート: 判断 520"/>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22" name="フローチャート: 判断 521"/>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23" name="フローチャート: 判断 522"/>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24" name="フローチャート: 判断 523"/>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105618</xdr:rowOff>
    </xdr:from>
    <xdr:to>
      <xdr:col>116</xdr:col>
      <xdr:colOff>114300</xdr:colOff>
      <xdr:row>40</xdr:row>
      <xdr:rowOff>35768</xdr:rowOff>
    </xdr:to>
    <xdr:sp macro="" textlink="">
      <xdr:nvSpPr>
        <xdr:cNvPr id="530" name="楕円 529"/>
        <xdr:cNvSpPr/>
      </xdr:nvSpPr>
      <xdr:spPr>
        <a:xfrm>
          <a:off x="22110700" y="679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128495</xdr:rowOff>
    </xdr:from>
    <xdr:ext cx="599010" cy="259045"/>
    <xdr:sp macro="" textlink="">
      <xdr:nvSpPr>
        <xdr:cNvPr id="531" name="【一般廃棄物処理施設】&#10;一人当たり有形固定資産（償却資産）額該当値テキスト"/>
        <xdr:cNvSpPr txBox="1"/>
      </xdr:nvSpPr>
      <xdr:spPr>
        <a:xfrm>
          <a:off x="22199600" y="664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103028</xdr:rowOff>
    </xdr:from>
    <xdr:to>
      <xdr:col>112</xdr:col>
      <xdr:colOff>38100</xdr:colOff>
      <xdr:row>40</xdr:row>
      <xdr:rowOff>33178</xdr:rowOff>
    </xdr:to>
    <xdr:sp macro="" textlink="">
      <xdr:nvSpPr>
        <xdr:cNvPr id="532" name="楕円 531"/>
        <xdr:cNvSpPr/>
      </xdr:nvSpPr>
      <xdr:spPr>
        <a:xfrm>
          <a:off x="21272500" y="67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153828</xdr:rowOff>
    </xdr:from>
    <xdr:to>
      <xdr:col>116</xdr:col>
      <xdr:colOff>63500</xdr:colOff>
      <xdr:row>39</xdr:row>
      <xdr:rowOff>156418</xdr:rowOff>
    </xdr:to>
    <xdr:cxnSp macro="">
      <xdr:nvCxnSpPr>
        <xdr:cNvPr id="533" name="直線コネクタ 532"/>
        <xdr:cNvCxnSpPr/>
      </xdr:nvCxnSpPr>
      <xdr:spPr>
        <a:xfrm>
          <a:off x="21323300" y="6840378"/>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124452</xdr:rowOff>
    </xdr:from>
    <xdr:to>
      <xdr:col>107</xdr:col>
      <xdr:colOff>101600</xdr:colOff>
      <xdr:row>40</xdr:row>
      <xdr:rowOff>54602</xdr:rowOff>
    </xdr:to>
    <xdr:sp macro="" textlink="">
      <xdr:nvSpPr>
        <xdr:cNvPr id="534" name="楕円 533"/>
        <xdr:cNvSpPr/>
      </xdr:nvSpPr>
      <xdr:spPr>
        <a:xfrm>
          <a:off x="20383500" y="68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153828</xdr:rowOff>
    </xdr:from>
    <xdr:to>
      <xdr:col>111</xdr:col>
      <xdr:colOff>177800</xdr:colOff>
      <xdr:row>40</xdr:row>
      <xdr:rowOff>3802</xdr:rowOff>
    </xdr:to>
    <xdr:cxnSp macro="">
      <xdr:nvCxnSpPr>
        <xdr:cNvPr id="535" name="直線コネクタ 534"/>
        <xdr:cNvCxnSpPr/>
      </xdr:nvCxnSpPr>
      <xdr:spPr>
        <a:xfrm flipV="1">
          <a:off x="20434300" y="6840378"/>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36"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3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3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39"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49705</xdr:rowOff>
    </xdr:from>
    <xdr:ext cx="599010" cy="259045"/>
    <xdr:sp macro="" textlink="">
      <xdr:nvSpPr>
        <xdr:cNvPr id="540" name="n_1mainValue【一般廃棄物処理施設】&#10;一人当たり有形固定資産（償却資産）額"/>
        <xdr:cNvSpPr txBox="1"/>
      </xdr:nvSpPr>
      <xdr:spPr>
        <a:xfrm>
          <a:off x="21011095" y="656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45729</xdr:rowOff>
    </xdr:from>
    <xdr:ext cx="599010" cy="259045"/>
    <xdr:sp macro="" textlink="">
      <xdr:nvSpPr>
        <xdr:cNvPr id="541" name="n_2mainValue【一般廃棄物処理施設】&#10;一人当たり有形固定資産（償却資産）額"/>
        <xdr:cNvSpPr txBox="1"/>
      </xdr:nvSpPr>
      <xdr:spPr>
        <a:xfrm>
          <a:off x="20134795" y="690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2" name="正方形/長方形 5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3" name="正方形/長方形 5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4" name="正方形/長方形 5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5" name="正方形/長方形 5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6" name="正方形/長方形 5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7" name="正方形/長方形 5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8" name="正方形/長方形 5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正方形/長方形 5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0" name="テキスト ボックス 5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1" name="直線コネクタ 5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2" name="テキスト ボックス 55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3" name="直線コネクタ 5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4" name="テキスト ボックス 55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5" name="直線コネクタ 5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6" name="テキスト ボックス 5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7" name="直線コネクタ 5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8" name="テキスト ボックス 5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9" name="直線コネクタ 5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0" name="テキスト ボックス 5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1" name="直線コネクタ 5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2" name="テキスト ボックス 5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3" name="直線コネクタ 5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4" name="テキスト ボックス 56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67" name="直線コネクタ 56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9" name="直線コネクタ 56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1" name="直線コネクタ 57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7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73" name="フローチャート: 判断 57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74" name="フローチャート: 判断 57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75" name="フローチャート: 判断 57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76" name="フローチャート: 判断 57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77" name="フローチャート: 判断 57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83094</xdr:rowOff>
    </xdr:from>
    <xdr:to>
      <xdr:col>85</xdr:col>
      <xdr:colOff>177800</xdr:colOff>
      <xdr:row>60</xdr:row>
      <xdr:rowOff>13244</xdr:rowOff>
    </xdr:to>
    <xdr:sp macro="" textlink="">
      <xdr:nvSpPr>
        <xdr:cNvPr id="583" name="楕円 582"/>
        <xdr:cNvSpPr/>
      </xdr:nvSpPr>
      <xdr:spPr>
        <a:xfrm>
          <a:off x="162687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61521</xdr:rowOff>
    </xdr:from>
    <xdr:ext cx="405111" cy="259045"/>
    <xdr:sp macro="" textlink="">
      <xdr:nvSpPr>
        <xdr:cNvPr id="584" name="【保健センター・保健所】&#10;有形固定資産減価償却率該当値テキスト"/>
        <xdr:cNvSpPr txBox="1"/>
      </xdr:nvSpPr>
      <xdr:spPr>
        <a:xfrm>
          <a:off x="16357600"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48804</xdr:rowOff>
    </xdr:from>
    <xdr:to>
      <xdr:col>81</xdr:col>
      <xdr:colOff>101600</xdr:colOff>
      <xdr:row>59</xdr:row>
      <xdr:rowOff>150404</xdr:rowOff>
    </xdr:to>
    <xdr:sp macro="" textlink="">
      <xdr:nvSpPr>
        <xdr:cNvPr id="585" name="楕円 584"/>
        <xdr:cNvSpPr/>
      </xdr:nvSpPr>
      <xdr:spPr>
        <a:xfrm>
          <a:off x="15430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99604</xdr:rowOff>
    </xdr:from>
    <xdr:to>
      <xdr:col>85</xdr:col>
      <xdr:colOff>127000</xdr:colOff>
      <xdr:row>59</xdr:row>
      <xdr:rowOff>133894</xdr:rowOff>
    </xdr:to>
    <xdr:cxnSp macro="">
      <xdr:nvCxnSpPr>
        <xdr:cNvPr id="586" name="直線コネクタ 585"/>
        <xdr:cNvCxnSpPr/>
      </xdr:nvCxnSpPr>
      <xdr:spPr>
        <a:xfrm>
          <a:off x="15481300" y="102151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87" name="楕円 586"/>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59</xdr:row>
      <xdr:rowOff>99604</xdr:rowOff>
    </xdr:to>
    <xdr:cxnSp macro="">
      <xdr:nvCxnSpPr>
        <xdr:cNvPr id="588" name="直線コネクタ 587"/>
        <xdr:cNvCxnSpPr/>
      </xdr:nvCxnSpPr>
      <xdr:spPr>
        <a:xfrm>
          <a:off x="14592300" y="101824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89"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90"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9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92"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166931</xdr:rowOff>
    </xdr:from>
    <xdr:ext cx="405111" cy="259045"/>
    <xdr:sp macro="" textlink="">
      <xdr:nvSpPr>
        <xdr:cNvPr id="593" name="n_1mainValue【保健センター・保健所】&#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94" name="n_2mainValue【保健センター・保健所】&#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5" name="正方形/長方形 5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6" name="正方形/長方形 5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7" name="正方形/長方形 5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8" name="正方形/長方形 5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9" name="正方形/長方形 5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0" name="正方形/長方形 5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1" name="正方形/長方形 6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2" name="正方形/長方形 6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3" name="テキスト ボックス 6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4" name="直線コネクタ 6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5" name="直線コネクタ 6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6" name="テキスト ボックス 6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7" name="直線コネクタ 6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8" name="テキスト ボックス 6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9" name="直線コネクタ 6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0" name="テキスト ボックス 6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1" name="直線コネクタ 6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2" name="テキスト ボックス 6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3" name="直線コネクタ 6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4" name="テキスト ボックス 6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18" name="直線コネクタ 617"/>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19"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20" name="直線コネクタ 619"/>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21"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22" name="直線コネクタ 621"/>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23"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24" name="フローチャート: 判断 623"/>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25" name="フローチャート: 判断 624"/>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26" name="フローチャート: 判断 625"/>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27" name="フローチャート: 判断 626"/>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28" name="フローチャート: 判断 627"/>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59690</xdr:rowOff>
    </xdr:from>
    <xdr:to>
      <xdr:col>116</xdr:col>
      <xdr:colOff>114300</xdr:colOff>
      <xdr:row>60</xdr:row>
      <xdr:rowOff>161290</xdr:rowOff>
    </xdr:to>
    <xdr:sp macro="" textlink="">
      <xdr:nvSpPr>
        <xdr:cNvPr id="634" name="楕円 633"/>
        <xdr:cNvSpPr/>
      </xdr:nvSpPr>
      <xdr:spPr>
        <a:xfrm>
          <a:off x="22110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82567</xdr:rowOff>
    </xdr:from>
    <xdr:ext cx="469744" cy="259045"/>
    <xdr:sp macro="" textlink="">
      <xdr:nvSpPr>
        <xdr:cNvPr id="635" name="【保健センター・保健所】&#10;一人当たり面積該当値テキスト"/>
        <xdr:cNvSpPr txBox="1"/>
      </xdr:nvSpPr>
      <xdr:spPr>
        <a:xfrm>
          <a:off x="22199600"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71120</xdr:rowOff>
    </xdr:from>
    <xdr:to>
      <xdr:col>112</xdr:col>
      <xdr:colOff>38100</xdr:colOff>
      <xdr:row>61</xdr:row>
      <xdr:rowOff>1270</xdr:rowOff>
    </xdr:to>
    <xdr:sp macro="" textlink="">
      <xdr:nvSpPr>
        <xdr:cNvPr id="636" name="楕円 635"/>
        <xdr:cNvSpPr/>
      </xdr:nvSpPr>
      <xdr:spPr>
        <a:xfrm>
          <a:off x="2127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110490</xdr:rowOff>
    </xdr:from>
    <xdr:to>
      <xdr:col>116</xdr:col>
      <xdr:colOff>63500</xdr:colOff>
      <xdr:row>60</xdr:row>
      <xdr:rowOff>121920</xdr:rowOff>
    </xdr:to>
    <xdr:cxnSp macro="">
      <xdr:nvCxnSpPr>
        <xdr:cNvPr id="637" name="直線コネクタ 636"/>
        <xdr:cNvCxnSpPr/>
      </xdr:nvCxnSpPr>
      <xdr:spPr>
        <a:xfrm flipV="1">
          <a:off x="21323300" y="103974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82550</xdr:rowOff>
    </xdr:from>
    <xdr:to>
      <xdr:col>107</xdr:col>
      <xdr:colOff>101600</xdr:colOff>
      <xdr:row>61</xdr:row>
      <xdr:rowOff>12700</xdr:rowOff>
    </xdr:to>
    <xdr:sp macro="" textlink="">
      <xdr:nvSpPr>
        <xdr:cNvPr id="638" name="楕円 637"/>
        <xdr:cNvSpPr/>
      </xdr:nvSpPr>
      <xdr:spPr>
        <a:xfrm>
          <a:off x="20383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121920</xdr:rowOff>
    </xdr:from>
    <xdr:to>
      <xdr:col>111</xdr:col>
      <xdr:colOff>177800</xdr:colOff>
      <xdr:row>60</xdr:row>
      <xdr:rowOff>133350</xdr:rowOff>
    </xdr:to>
    <xdr:cxnSp macro="">
      <xdr:nvCxnSpPr>
        <xdr:cNvPr id="639" name="直線コネクタ 638"/>
        <xdr:cNvCxnSpPr/>
      </xdr:nvCxnSpPr>
      <xdr:spPr>
        <a:xfrm flipV="1">
          <a:off x="20434300" y="10408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40"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41"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42"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43"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17797</xdr:rowOff>
    </xdr:from>
    <xdr:ext cx="469744" cy="259045"/>
    <xdr:sp macro="" textlink="">
      <xdr:nvSpPr>
        <xdr:cNvPr id="644" name="n_1mainValue【保健センター・保健所】&#10;一人当たり面積"/>
        <xdr:cNvSpPr txBox="1"/>
      </xdr:nvSpPr>
      <xdr:spPr>
        <a:xfrm>
          <a:off x="210757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29227</xdr:rowOff>
    </xdr:from>
    <xdr:ext cx="469744" cy="259045"/>
    <xdr:sp macro="" textlink="">
      <xdr:nvSpPr>
        <xdr:cNvPr id="645" name="n_2mainValue【保健センター・保健所】&#10;一人当たり面積"/>
        <xdr:cNvSpPr txBox="1"/>
      </xdr:nvSpPr>
      <xdr:spPr>
        <a:xfrm>
          <a:off x="20199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7" name="直線コネクタ 6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8" name="テキスト ボックス 65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9" name="直線コネクタ 6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0" name="テキスト ボックス 6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1" name="直線コネクタ 6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2" name="テキスト ボックス 6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3" name="直線コネクタ 6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4" name="テキスト ボックス 6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5" name="直線コネクタ 6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6" name="テキスト ボックス 6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7" name="直線コネクタ 6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8" name="テキスト ボックス 66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9" name="直線コネクタ 6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71" name="直線コネクタ 67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7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73" name="直線コネクタ 67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7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75" name="直線コネクタ 67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76"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77" name="フローチャート: 判断 67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78" name="フローチャート: 判断 67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79" name="フローチャート: 判断 67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80" name="フローチャート: 判断 67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681" name="フローチャート: 判断 680"/>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87" name="楕円 686"/>
        <xdr:cNvSpPr/>
      </xdr:nvSpPr>
      <xdr:spPr>
        <a:xfrm>
          <a:off x="16268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90188</xdr:rowOff>
    </xdr:from>
    <xdr:ext cx="405111" cy="259045"/>
    <xdr:sp macro="" textlink="">
      <xdr:nvSpPr>
        <xdr:cNvPr id="688" name="【消防施設】&#10;有形固定資産減価償却率該当値テキスト"/>
        <xdr:cNvSpPr txBox="1"/>
      </xdr:nvSpPr>
      <xdr:spPr>
        <a:xfrm>
          <a:off x="16357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3629</xdr:rowOff>
    </xdr:from>
    <xdr:to>
      <xdr:col>81</xdr:col>
      <xdr:colOff>101600</xdr:colOff>
      <xdr:row>82</xdr:row>
      <xdr:rowOff>105229</xdr:rowOff>
    </xdr:to>
    <xdr:sp macro="" textlink="">
      <xdr:nvSpPr>
        <xdr:cNvPr id="689" name="楕円 688"/>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54429</xdr:rowOff>
    </xdr:from>
    <xdr:to>
      <xdr:col>85</xdr:col>
      <xdr:colOff>127000</xdr:colOff>
      <xdr:row>82</xdr:row>
      <xdr:rowOff>118111</xdr:rowOff>
    </xdr:to>
    <xdr:cxnSp macro="">
      <xdr:nvCxnSpPr>
        <xdr:cNvPr id="690" name="直線コネクタ 689"/>
        <xdr:cNvCxnSpPr/>
      </xdr:nvCxnSpPr>
      <xdr:spPr>
        <a:xfrm>
          <a:off x="15481300" y="14113329"/>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73842</xdr:rowOff>
    </xdr:from>
    <xdr:to>
      <xdr:col>76</xdr:col>
      <xdr:colOff>165100</xdr:colOff>
      <xdr:row>82</xdr:row>
      <xdr:rowOff>3992</xdr:rowOff>
    </xdr:to>
    <xdr:sp macro="" textlink="">
      <xdr:nvSpPr>
        <xdr:cNvPr id="691" name="楕円 690"/>
        <xdr:cNvSpPr/>
      </xdr:nvSpPr>
      <xdr:spPr>
        <a:xfrm>
          <a:off x="14541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124642</xdr:rowOff>
    </xdr:from>
    <xdr:to>
      <xdr:col>81</xdr:col>
      <xdr:colOff>50800</xdr:colOff>
      <xdr:row>82</xdr:row>
      <xdr:rowOff>54429</xdr:rowOff>
    </xdr:to>
    <xdr:cxnSp macro="">
      <xdr:nvCxnSpPr>
        <xdr:cNvPr id="692" name="直線コネクタ 691"/>
        <xdr:cNvCxnSpPr/>
      </xdr:nvCxnSpPr>
      <xdr:spPr>
        <a:xfrm>
          <a:off x="14592300" y="1401209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93"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94"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95"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696"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121756</xdr:rowOff>
    </xdr:from>
    <xdr:ext cx="405111" cy="259045"/>
    <xdr:sp macro="" textlink="">
      <xdr:nvSpPr>
        <xdr:cNvPr id="697" name="n_1mainValue【消防施設】&#10;有形固定資産減価償却率"/>
        <xdr:cNvSpPr txBox="1"/>
      </xdr:nvSpPr>
      <xdr:spPr>
        <a:xfrm>
          <a:off x="152660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20519</xdr:rowOff>
    </xdr:from>
    <xdr:ext cx="405111" cy="259045"/>
    <xdr:sp macro="" textlink="">
      <xdr:nvSpPr>
        <xdr:cNvPr id="698" name="n_2mainValue【消防施設】&#10;有形固定資産減価償却率"/>
        <xdr:cNvSpPr txBox="1"/>
      </xdr:nvSpPr>
      <xdr:spPr>
        <a:xfrm>
          <a:off x="14389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9" name="直線コネクタ 70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0" name="テキスト ボックス 70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1" name="直線コネクタ 71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2" name="テキスト ボックス 71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3" name="直線コネクタ 71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4" name="テキスト ボックス 71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5" name="直線コネクタ 71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6" name="テキスト ボックス 71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20" name="直線コネクタ 71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2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22" name="直線コネクタ 72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2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24" name="直線コネクタ 72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25"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26" name="フローチャート: 判断 72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27" name="フローチャート: 判断 72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28" name="フローチャート: 判断 72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29" name="フローチャート: 判断 72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30" name="フローチャート: 判断 729"/>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143663</xdr:rowOff>
    </xdr:from>
    <xdr:to>
      <xdr:col>116</xdr:col>
      <xdr:colOff>114300</xdr:colOff>
      <xdr:row>85</xdr:row>
      <xdr:rowOff>73813</xdr:rowOff>
    </xdr:to>
    <xdr:sp macro="" textlink="">
      <xdr:nvSpPr>
        <xdr:cNvPr id="736" name="楕円 735"/>
        <xdr:cNvSpPr/>
      </xdr:nvSpPr>
      <xdr:spPr>
        <a:xfrm>
          <a:off x="221107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166540</xdr:rowOff>
    </xdr:from>
    <xdr:ext cx="469744" cy="259045"/>
    <xdr:sp macro="" textlink="">
      <xdr:nvSpPr>
        <xdr:cNvPr id="737" name="【消防施設】&#10;一人当たり面積該当値テキスト"/>
        <xdr:cNvSpPr txBox="1"/>
      </xdr:nvSpPr>
      <xdr:spPr>
        <a:xfrm>
          <a:off x="22199600" y="143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148234</xdr:rowOff>
    </xdr:from>
    <xdr:to>
      <xdr:col>112</xdr:col>
      <xdr:colOff>38100</xdr:colOff>
      <xdr:row>85</xdr:row>
      <xdr:rowOff>78384</xdr:rowOff>
    </xdr:to>
    <xdr:sp macro="" textlink="">
      <xdr:nvSpPr>
        <xdr:cNvPr id="738" name="楕円 737"/>
        <xdr:cNvSpPr/>
      </xdr:nvSpPr>
      <xdr:spPr>
        <a:xfrm>
          <a:off x="21272500" y="145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23013</xdr:rowOff>
    </xdr:from>
    <xdr:to>
      <xdr:col>116</xdr:col>
      <xdr:colOff>63500</xdr:colOff>
      <xdr:row>85</xdr:row>
      <xdr:rowOff>27584</xdr:rowOff>
    </xdr:to>
    <xdr:cxnSp macro="">
      <xdr:nvCxnSpPr>
        <xdr:cNvPr id="739" name="直線コネクタ 738"/>
        <xdr:cNvCxnSpPr/>
      </xdr:nvCxnSpPr>
      <xdr:spPr>
        <a:xfrm flipV="1">
          <a:off x="21323300" y="1459626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151892</xdr:rowOff>
    </xdr:from>
    <xdr:to>
      <xdr:col>107</xdr:col>
      <xdr:colOff>101600</xdr:colOff>
      <xdr:row>85</xdr:row>
      <xdr:rowOff>82042</xdr:rowOff>
    </xdr:to>
    <xdr:sp macro="" textlink="">
      <xdr:nvSpPr>
        <xdr:cNvPr id="740" name="楕円 739"/>
        <xdr:cNvSpPr/>
      </xdr:nvSpPr>
      <xdr:spPr>
        <a:xfrm>
          <a:off x="20383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27584</xdr:rowOff>
    </xdr:from>
    <xdr:to>
      <xdr:col>111</xdr:col>
      <xdr:colOff>177800</xdr:colOff>
      <xdr:row>85</xdr:row>
      <xdr:rowOff>31242</xdr:rowOff>
    </xdr:to>
    <xdr:cxnSp macro="">
      <xdr:nvCxnSpPr>
        <xdr:cNvPr id="741" name="直線コネクタ 740"/>
        <xdr:cNvCxnSpPr/>
      </xdr:nvCxnSpPr>
      <xdr:spPr>
        <a:xfrm flipV="1">
          <a:off x="20434300" y="1460083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742"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743"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44"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45"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94911</xdr:rowOff>
    </xdr:from>
    <xdr:ext cx="469744" cy="259045"/>
    <xdr:sp macro="" textlink="">
      <xdr:nvSpPr>
        <xdr:cNvPr id="746" name="n_1mainValue【消防施設】&#10;一人当たり面積"/>
        <xdr:cNvSpPr txBox="1"/>
      </xdr:nvSpPr>
      <xdr:spPr>
        <a:xfrm>
          <a:off x="21075727" y="143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98569</xdr:rowOff>
    </xdr:from>
    <xdr:ext cx="469744" cy="259045"/>
    <xdr:sp macro="" textlink="">
      <xdr:nvSpPr>
        <xdr:cNvPr id="747" name="n_2mainValue【消防施設】&#10;一人当たり面積"/>
        <xdr:cNvSpPr txBox="1"/>
      </xdr:nvSpPr>
      <xdr:spPr>
        <a:xfrm>
          <a:off x="20199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0" name="テキスト ボックス 7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0" name="テキスト ボックス 7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73" name="直線コネクタ 77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5" name="直線コネクタ 7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7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77" name="直線コネクタ 77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78"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9" name="フローチャート: 判断 77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80" name="フローチャート: 判断 77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81" name="フローチャート: 判断 78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82" name="フローチャート: 判断 78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83" name="フローチャート: 判断 782"/>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789" name="楕円 788"/>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790" name="【庁舎】&#10;有形固定資産減価償却率該当値テキスト"/>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27032</xdr:rowOff>
    </xdr:from>
    <xdr:to>
      <xdr:col>81</xdr:col>
      <xdr:colOff>101600</xdr:colOff>
      <xdr:row>102</xdr:row>
      <xdr:rowOff>128632</xdr:rowOff>
    </xdr:to>
    <xdr:sp macro="" textlink="">
      <xdr:nvSpPr>
        <xdr:cNvPr id="791" name="楕円 790"/>
        <xdr:cNvSpPr/>
      </xdr:nvSpPr>
      <xdr:spPr>
        <a:xfrm>
          <a:off x="15430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77832</xdr:rowOff>
    </xdr:from>
    <xdr:to>
      <xdr:col>85</xdr:col>
      <xdr:colOff>127000</xdr:colOff>
      <xdr:row>103</xdr:row>
      <xdr:rowOff>10886</xdr:rowOff>
    </xdr:to>
    <xdr:cxnSp macro="">
      <xdr:nvCxnSpPr>
        <xdr:cNvPr id="792" name="直線コネクタ 791"/>
        <xdr:cNvCxnSpPr/>
      </xdr:nvCxnSpPr>
      <xdr:spPr>
        <a:xfrm>
          <a:off x="15481300" y="17565732"/>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136434</xdr:rowOff>
    </xdr:from>
    <xdr:to>
      <xdr:col>76</xdr:col>
      <xdr:colOff>165100</xdr:colOff>
      <xdr:row>102</xdr:row>
      <xdr:rowOff>66584</xdr:rowOff>
    </xdr:to>
    <xdr:sp macro="" textlink="">
      <xdr:nvSpPr>
        <xdr:cNvPr id="793" name="楕円 792"/>
        <xdr:cNvSpPr/>
      </xdr:nvSpPr>
      <xdr:spPr>
        <a:xfrm>
          <a:off x="14541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xdr:rowOff>
    </xdr:from>
    <xdr:to>
      <xdr:col>81</xdr:col>
      <xdr:colOff>50800</xdr:colOff>
      <xdr:row>102</xdr:row>
      <xdr:rowOff>77832</xdr:rowOff>
    </xdr:to>
    <xdr:cxnSp macro="">
      <xdr:nvCxnSpPr>
        <xdr:cNvPr id="794" name="直線コネクタ 793"/>
        <xdr:cNvCxnSpPr/>
      </xdr:nvCxnSpPr>
      <xdr:spPr>
        <a:xfrm>
          <a:off x="14592300" y="1750368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95"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96"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97"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98"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145159</xdr:rowOff>
    </xdr:from>
    <xdr:ext cx="405111" cy="259045"/>
    <xdr:sp macro="" textlink="">
      <xdr:nvSpPr>
        <xdr:cNvPr id="799" name="n_1mainValue【庁舎】&#10;有形固定資産減価償却率"/>
        <xdr:cNvSpPr txBox="1"/>
      </xdr:nvSpPr>
      <xdr:spPr>
        <a:xfrm>
          <a:off x="152660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83111</xdr:rowOff>
    </xdr:from>
    <xdr:ext cx="405111" cy="259045"/>
    <xdr:sp macro="" textlink="">
      <xdr:nvSpPr>
        <xdr:cNvPr id="800" name="n_2mainValue【庁舎】&#10;有形固定資産減価償却率"/>
        <xdr:cNvSpPr txBox="1"/>
      </xdr:nvSpPr>
      <xdr:spPr>
        <a:xfrm>
          <a:off x="14389744"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26" name="直線コネクタ 82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2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8" name="直線コネクタ 82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30" name="直線コネクタ 82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3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32" name="フローチャート: 判断 83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33" name="フローチャート: 判断 83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34" name="フローチャート: 判断 83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5" name="フローチャート: 判断 83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36" name="フローチャート: 判断 835"/>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95613</xdr:rowOff>
    </xdr:from>
    <xdr:to>
      <xdr:col>116</xdr:col>
      <xdr:colOff>114300</xdr:colOff>
      <xdr:row>105</xdr:row>
      <xdr:rowOff>25763</xdr:rowOff>
    </xdr:to>
    <xdr:sp macro="" textlink="">
      <xdr:nvSpPr>
        <xdr:cNvPr id="842" name="楕円 841"/>
        <xdr:cNvSpPr/>
      </xdr:nvSpPr>
      <xdr:spPr>
        <a:xfrm>
          <a:off x="22110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118490</xdr:rowOff>
    </xdr:from>
    <xdr:ext cx="469744" cy="259045"/>
    <xdr:sp macro="" textlink="">
      <xdr:nvSpPr>
        <xdr:cNvPr id="843" name="【庁舎】&#10;一人当たり面積該当値テキスト"/>
        <xdr:cNvSpPr txBox="1"/>
      </xdr:nvSpPr>
      <xdr:spPr>
        <a:xfrm>
          <a:off x="22199600" y="177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110308</xdr:rowOff>
    </xdr:from>
    <xdr:to>
      <xdr:col>112</xdr:col>
      <xdr:colOff>38100</xdr:colOff>
      <xdr:row>105</xdr:row>
      <xdr:rowOff>40458</xdr:rowOff>
    </xdr:to>
    <xdr:sp macro="" textlink="">
      <xdr:nvSpPr>
        <xdr:cNvPr id="844" name="楕円 843"/>
        <xdr:cNvSpPr/>
      </xdr:nvSpPr>
      <xdr:spPr>
        <a:xfrm>
          <a:off x="2127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146413</xdr:rowOff>
    </xdr:from>
    <xdr:to>
      <xdr:col>116</xdr:col>
      <xdr:colOff>63500</xdr:colOff>
      <xdr:row>104</xdr:row>
      <xdr:rowOff>161108</xdr:rowOff>
    </xdr:to>
    <xdr:cxnSp macro="">
      <xdr:nvCxnSpPr>
        <xdr:cNvPr id="845" name="直線コネクタ 844"/>
        <xdr:cNvCxnSpPr/>
      </xdr:nvCxnSpPr>
      <xdr:spPr>
        <a:xfrm flipV="1">
          <a:off x="21323300" y="1797721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125005</xdr:rowOff>
    </xdr:from>
    <xdr:to>
      <xdr:col>107</xdr:col>
      <xdr:colOff>101600</xdr:colOff>
      <xdr:row>105</xdr:row>
      <xdr:rowOff>55155</xdr:rowOff>
    </xdr:to>
    <xdr:sp macro="" textlink="">
      <xdr:nvSpPr>
        <xdr:cNvPr id="846" name="楕円 845"/>
        <xdr:cNvSpPr/>
      </xdr:nvSpPr>
      <xdr:spPr>
        <a:xfrm>
          <a:off x="20383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161108</xdr:rowOff>
    </xdr:from>
    <xdr:to>
      <xdr:col>111</xdr:col>
      <xdr:colOff>177800</xdr:colOff>
      <xdr:row>105</xdr:row>
      <xdr:rowOff>4355</xdr:rowOff>
    </xdr:to>
    <xdr:cxnSp macro="">
      <xdr:nvCxnSpPr>
        <xdr:cNvPr id="847" name="直線コネクタ 846"/>
        <xdr:cNvCxnSpPr/>
      </xdr:nvCxnSpPr>
      <xdr:spPr>
        <a:xfrm flipV="1">
          <a:off x="20434300" y="179919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48"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49"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51"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56985</xdr:rowOff>
    </xdr:from>
    <xdr:ext cx="469744" cy="259045"/>
    <xdr:sp macro="" textlink="">
      <xdr:nvSpPr>
        <xdr:cNvPr id="852" name="n_1mainValue【庁舎】&#10;一人当たり面積"/>
        <xdr:cNvSpPr txBox="1"/>
      </xdr:nvSpPr>
      <xdr:spPr>
        <a:xfrm>
          <a:off x="21075727" y="177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71682</xdr:rowOff>
    </xdr:from>
    <xdr:ext cx="469744" cy="259045"/>
    <xdr:sp macro="" textlink="">
      <xdr:nvSpPr>
        <xdr:cNvPr id="853" name="n_2mainValue【庁舎】&#10;一人当たり面積"/>
        <xdr:cNvSpPr txBox="1"/>
      </xdr:nvSpPr>
      <xdr:spPr>
        <a:xfrm>
          <a:off x="2019942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年度と比べ各施設とも大きな変動はありませんでした。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年度に加茂海洋センターの改修工事なども実施してきましたが、施設の多くは整備後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大規模改修や更新の時期を迎えています。本市の第一次公共施設等総合管理計画実施方針により老朽化の激しい施設及び危険建物について、改修コスト負担が増大するものは廃止を検討することにしており、特に体育館においては、今後個々の施設の現状把握やコストを検証し、施設の適正な保有量や老朽化対策を決定していく必要があります。</a:t>
          </a:r>
        </a:p>
        <a:p>
          <a:r>
            <a:rPr kumimoji="1" lang="ja-JP" altLang="en-US" sz="1300">
              <a:latin typeface="ＭＳ Ｐゴシック" panose="020B0600070205080204" pitchFamily="50" charset="-128"/>
              <a:ea typeface="ＭＳ Ｐゴシック" panose="020B0600070205080204" pitchFamily="50" charset="-128"/>
            </a:rPr>
            <a:t>　施設の一人当たり面積については、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町村合併により誕生した本市は、旧町村単位に類似の公共施設が設置されているため、特に体育館・プールにおいて面積が大きくなっています。また、庁舎及び保健センター施設においても、旧町村単位で設置されていた施設を現在も支所や地域の保健センターとして使用しているため、同様に類似団体と比較して面積が大きくなっています。なお、人口の減少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年度と比べて各施設の一人当たりの面積が微増しています。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人口の減少や全国平均を上回る高齢化率（令和</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年１月末</a:t>
          </a:r>
          <a:r>
            <a:rPr kumimoji="1" lang="ja-JP" altLang="en-US" sz="1100" baseline="0">
              <a:solidFill>
                <a:schemeClr val="dk1"/>
              </a:solidFill>
              <a:effectLst/>
              <a:latin typeface="+mn-lt"/>
              <a:ea typeface="+mn-ea"/>
              <a:cs typeface="+mn-cs"/>
            </a:rPr>
            <a:t>３９．４６</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）に加え、産業基盤も弱いため、類似団体平均を大きく下回っています。</a:t>
          </a:r>
          <a:endParaRPr lang="ja-JP" altLang="ja-JP" sz="1400">
            <a:effectLst/>
          </a:endParaRPr>
        </a:p>
        <a:p>
          <a:r>
            <a:rPr kumimoji="1" lang="ja-JP" altLang="ja-JP" sz="1100" baseline="0">
              <a:solidFill>
                <a:schemeClr val="dk1"/>
              </a:solidFill>
              <a:effectLst/>
              <a:latin typeface="+mn-lt"/>
              <a:ea typeface="+mn-ea"/>
              <a:cs typeface="+mn-cs"/>
            </a:rPr>
            <a:t>　今後は、産業振興・企業誘致に積極的に取り組み財政基盤の強化に努めます。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161519</xdr:rowOff>
    </xdr:from>
    <xdr:ext cx="762000" cy="259045"/>
    <xdr:sp macro="" textlink="">
      <xdr:nvSpPr>
        <xdr:cNvPr id="89" name="財政力該当値テキスト"/>
        <xdr:cNvSpPr txBox="1"/>
      </xdr:nvSpPr>
      <xdr:spPr>
        <a:xfrm>
          <a:off x="5041900" y="753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a:t>
          </a:r>
          <a:r>
            <a:rPr kumimoji="1" lang="ja-JP" altLang="ja-JP" sz="1100">
              <a:solidFill>
                <a:schemeClr val="dk1"/>
              </a:solidFill>
              <a:effectLst/>
              <a:latin typeface="+mn-lt"/>
              <a:ea typeface="+mn-ea"/>
              <a:cs typeface="+mn-cs"/>
            </a:rPr>
            <a:t>公債費、補助費等を中心に高い比率となっていますが、行財政改革実施計画の実行により徹底した削減、政府資金の補償金免除繰上償還制度を活用した繰上償還の実施により、一定の改善が図られてきま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経常経費の削減は実行しているものの地方交付税をはじめとする経常一般財源の減により数値が高くなっています。</a:t>
          </a:r>
          <a:endParaRPr lang="ja-JP" altLang="ja-JP" sz="1400">
            <a:effectLst/>
          </a:endParaRPr>
        </a:p>
        <a:p>
          <a:r>
            <a:rPr kumimoji="1" lang="ja-JP" altLang="ja-JP" sz="1100">
              <a:solidFill>
                <a:schemeClr val="dk1"/>
              </a:solidFill>
              <a:effectLst/>
              <a:latin typeface="+mn-lt"/>
              <a:ea typeface="+mn-ea"/>
              <a:cs typeface="+mn-cs"/>
            </a:rPr>
            <a:t>　引き続き経常経費の削減に努めるとともに、企業誘致等により税収の増加を図ります。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66766</xdr:rowOff>
    </xdr:from>
    <xdr:to>
      <xdr:col>23</xdr:col>
      <xdr:colOff>133350</xdr:colOff>
      <xdr:row>61</xdr:row>
      <xdr:rowOff>9072</xdr:rowOff>
    </xdr:to>
    <xdr:cxnSp macro="">
      <xdr:nvCxnSpPr>
        <xdr:cNvPr id="134" name="直線コネクタ 133"/>
        <xdr:cNvCxnSpPr/>
      </xdr:nvCxnSpPr>
      <xdr:spPr>
        <a:xfrm>
          <a:off x="4114800" y="10353766"/>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138249</xdr:rowOff>
    </xdr:from>
    <xdr:to>
      <xdr:col>19</xdr:col>
      <xdr:colOff>133350</xdr:colOff>
      <xdr:row>60</xdr:row>
      <xdr:rowOff>66766</xdr:rowOff>
    </xdr:to>
    <xdr:cxnSp macro="">
      <xdr:nvCxnSpPr>
        <xdr:cNvPr id="137" name="直線コネクタ 136"/>
        <xdr:cNvCxnSpPr/>
      </xdr:nvCxnSpPr>
      <xdr:spPr>
        <a:xfrm>
          <a:off x="3225800" y="10253799"/>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138249</xdr:rowOff>
    </xdr:from>
    <xdr:to>
      <xdr:col>15</xdr:col>
      <xdr:colOff>82550</xdr:colOff>
      <xdr:row>59</xdr:row>
      <xdr:rowOff>155484</xdr:rowOff>
    </xdr:to>
    <xdr:cxnSp macro="">
      <xdr:nvCxnSpPr>
        <xdr:cNvPr id="140" name="直線コネクタ 139"/>
        <xdr:cNvCxnSpPr/>
      </xdr:nvCxnSpPr>
      <xdr:spPr>
        <a:xfrm flipV="1">
          <a:off x="2336800" y="102537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59</xdr:row>
      <xdr:rowOff>155484</xdr:rowOff>
    </xdr:to>
    <xdr:cxnSp macro="">
      <xdr:nvCxnSpPr>
        <xdr:cNvPr id="143" name="直線コネクタ 142"/>
        <xdr:cNvCxnSpPr/>
      </xdr:nvCxnSpPr>
      <xdr:spPr>
        <a:xfrm>
          <a:off x="1447800" y="1016072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101436</xdr:rowOff>
    </xdr:from>
    <xdr:ext cx="762000" cy="259045"/>
    <xdr:sp macro="" textlink="">
      <xdr:nvSpPr>
        <xdr:cNvPr id="147" name="テキスト ボックス 146"/>
        <xdr:cNvSpPr txBox="1"/>
      </xdr:nvSpPr>
      <xdr:spPr>
        <a:xfrm>
          <a:off x="1066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3" name="楕円 152"/>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101799</xdr:rowOff>
    </xdr:from>
    <xdr:ext cx="762000" cy="259045"/>
    <xdr:sp macro="" textlink="">
      <xdr:nvSpPr>
        <xdr:cNvPr id="154" name="財政構造の弾力性該当値テキスト"/>
        <xdr:cNvSpPr txBox="1"/>
      </xdr:nvSpPr>
      <xdr:spPr>
        <a:xfrm>
          <a:off x="5041900" y="103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15966</xdr:rowOff>
    </xdr:from>
    <xdr:to>
      <xdr:col>19</xdr:col>
      <xdr:colOff>184150</xdr:colOff>
      <xdr:row>60</xdr:row>
      <xdr:rowOff>117566</xdr:rowOff>
    </xdr:to>
    <xdr:sp macro="" textlink="">
      <xdr:nvSpPr>
        <xdr:cNvPr id="155" name="楕円 154"/>
        <xdr:cNvSpPr/>
      </xdr:nvSpPr>
      <xdr:spPr>
        <a:xfrm>
          <a:off x="4064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56" name="テキスト ボックス 155"/>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87449</xdr:rowOff>
    </xdr:from>
    <xdr:to>
      <xdr:col>15</xdr:col>
      <xdr:colOff>133350</xdr:colOff>
      <xdr:row>60</xdr:row>
      <xdr:rowOff>17599</xdr:rowOff>
    </xdr:to>
    <xdr:sp macro="" textlink="">
      <xdr:nvSpPr>
        <xdr:cNvPr id="157" name="楕円 156"/>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27776</xdr:rowOff>
    </xdr:from>
    <xdr:ext cx="762000" cy="259045"/>
    <xdr:sp macro="" textlink="">
      <xdr:nvSpPr>
        <xdr:cNvPr id="158" name="テキスト ボックス 157"/>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104684</xdr:rowOff>
    </xdr:from>
    <xdr:to>
      <xdr:col>11</xdr:col>
      <xdr:colOff>82550</xdr:colOff>
      <xdr:row>60</xdr:row>
      <xdr:rowOff>34834</xdr:rowOff>
    </xdr:to>
    <xdr:sp macro="" textlink="">
      <xdr:nvSpPr>
        <xdr:cNvPr id="159" name="楕円 158"/>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45011</xdr:rowOff>
    </xdr:from>
    <xdr:ext cx="762000" cy="259045"/>
    <xdr:sp macro="" textlink="">
      <xdr:nvSpPr>
        <xdr:cNvPr id="160" name="テキスト ボックス 159"/>
        <xdr:cNvSpPr txBox="1"/>
      </xdr:nvSpPr>
      <xdr:spPr>
        <a:xfrm>
          <a:off x="1955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人件費、物件費ともに類似団体平均に比べて高くなっています。</a:t>
          </a:r>
          <a:endParaRPr lang="ja-JP" altLang="ja-JP" sz="1400">
            <a:effectLst/>
          </a:endParaRPr>
        </a:p>
        <a:p>
          <a:r>
            <a:rPr kumimoji="1" lang="ja-JP" altLang="ja-JP" sz="1100">
              <a:solidFill>
                <a:schemeClr val="dk1"/>
              </a:solidFill>
              <a:effectLst/>
              <a:latin typeface="+mn-lt"/>
              <a:ea typeface="+mn-ea"/>
              <a:cs typeface="+mn-cs"/>
            </a:rPr>
            <a:t>　人件費については、定員管理計画に基づき職員数を削減しておりますが、依然として人口千人当たりの職員数は類似団体平均よりも多くなっており、引き続き定員管理計画の着実な実行により人件費の削減に努めます。</a:t>
          </a:r>
          <a:endParaRPr lang="ja-JP" altLang="ja-JP" sz="1400">
            <a:effectLst/>
          </a:endParaRPr>
        </a:p>
        <a:p>
          <a:r>
            <a:rPr kumimoji="1" lang="ja-JP" altLang="ja-JP" sz="1100">
              <a:solidFill>
                <a:schemeClr val="dk1"/>
              </a:solidFill>
              <a:effectLst/>
              <a:latin typeface="+mn-lt"/>
              <a:ea typeface="+mn-ea"/>
              <a:cs typeface="+mn-cs"/>
            </a:rPr>
            <a:t>　物件費については、行政評価に基づく事業の見直し等により削減をしていますが</a:t>
          </a:r>
          <a:r>
            <a:rPr kumimoji="1" lang="ja-JP" altLang="en-US" sz="1100">
              <a:solidFill>
                <a:schemeClr val="dk1"/>
              </a:solidFill>
              <a:effectLst/>
              <a:latin typeface="+mn-lt"/>
              <a:ea typeface="+mn-ea"/>
              <a:cs typeface="+mn-cs"/>
            </a:rPr>
            <a:t>、保有する公共施設数が多く、</a:t>
          </a:r>
          <a:r>
            <a:rPr kumimoji="1" lang="ja-JP" altLang="ja-JP" sz="1100">
              <a:solidFill>
                <a:schemeClr val="dk1"/>
              </a:solidFill>
              <a:effectLst/>
              <a:latin typeface="+mn-lt"/>
              <a:ea typeface="+mn-ea"/>
              <a:cs typeface="+mn-cs"/>
            </a:rPr>
            <a:t>依然として類似団体平均より高い数値となっています。引き続き歳出削減に努めます。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156493</xdr:rowOff>
    </xdr:from>
    <xdr:to>
      <xdr:col>23</xdr:col>
      <xdr:colOff>133350</xdr:colOff>
      <xdr:row>83</xdr:row>
      <xdr:rowOff>22344</xdr:rowOff>
    </xdr:to>
    <xdr:cxnSp macro="">
      <xdr:nvCxnSpPr>
        <xdr:cNvPr id="197" name="直線コネクタ 196"/>
        <xdr:cNvCxnSpPr/>
      </xdr:nvCxnSpPr>
      <xdr:spPr>
        <a:xfrm>
          <a:off x="4114800" y="14215393"/>
          <a:ext cx="838200" cy="3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146588</xdr:rowOff>
    </xdr:from>
    <xdr:to>
      <xdr:col>19</xdr:col>
      <xdr:colOff>133350</xdr:colOff>
      <xdr:row>82</xdr:row>
      <xdr:rowOff>156493</xdr:rowOff>
    </xdr:to>
    <xdr:cxnSp macro="">
      <xdr:nvCxnSpPr>
        <xdr:cNvPr id="200" name="直線コネクタ 199"/>
        <xdr:cNvCxnSpPr/>
      </xdr:nvCxnSpPr>
      <xdr:spPr>
        <a:xfrm>
          <a:off x="3225800" y="14205488"/>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145996</xdr:rowOff>
    </xdr:from>
    <xdr:to>
      <xdr:col>15</xdr:col>
      <xdr:colOff>82550</xdr:colOff>
      <xdr:row>82</xdr:row>
      <xdr:rowOff>146588</xdr:rowOff>
    </xdr:to>
    <xdr:cxnSp macro="">
      <xdr:nvCxnSpPr>
        <xdr:cNvPr id="203" name="直線コネクタ 202"/>
        <xdr:cNvCxnSpPr/>
      </xdr:nvCxnSpPr>
      <xdr:spPr>
        <a:xfrm>
          <a:off x="2336800" y="14204896"/>
          <a:ext cx="889000" cy="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129471</xdr:rowOff>
    </xdr:from>
    <xdr:to>
      <xdr:col>11</xdr:col>
      <xdr:colOff>31750</xdr:colOff>
      <xdr:row>82</xdr:row>
      <xdr:rowOff>145996</xdr:rowOff>
    </xdr:to>
    <xdr:cxnSp macro="">
      <xdr:nvCxnSpPr>
        <xdr:cNvPr id="206" name="直線コネクタ 205"/>
        <xdr:cNvCxnSpPr/>
      </xdr:nvCxnSpPr>
      <xdr:spPr>
        <a:xfrm>
          <a:off x="1447800" y="14188371"/>
          <a:ext cx="889000" cy="1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142994</xdr:rowOff>
    </xdr:from>
    <xdr:to>
      <xdr:col>23</xdr:col>
      <xdr:colOff>184150</xdr:colOff>
      <xdr:row>83</xdr:row>
      <xdr:rowOff>73144</xdr:rowOff>
    </xdr:to>
    <xdr:sp macro="" textlink="">
      <xdr:nvSpPr>
        <xdr:cNvPr id="216" name="楕円 215"/>
        <xdr:cNvSpPr/>
      </xdr:nvSpPr>
      <xdr:spPr>
        <a:xfrm>
          <a:off x="4902200" y="142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115071</xdr:rowOff>
    </xdr:from>
    <xdr:ext cx="762000" cy="259045"/>
    <xdr:sp macro="" textlink="">
      <xdr:nvSpPr>
        <xdr:cNvPr id="217" name="人件費・物件費等の状況該当値テキスト"/>
        <xdr:cNvSpPr txBox="1"/>
      </xdr:nvSpPr>
      <xdr:spPr>
        <a:xfrm>
          <a:off x="5041900" y="1417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105693</xdr:rowOff>
    </xdr:from>
    <xdr:to>
      <xdr:col>19</xdr:col>
      <xdr:colOff>184150</xdr:colOff>
      <xdr:row>83</xdr:row>
      <xdr:rowOff>35843</xdr:rowOff>
    </xdr:to>
    <xdr:sp macro="" textlink="">
      <xdr:nvSpPr>
        <xdr:cNvPr id="218" name="楕円 217"/>
        <xdr:cNvSpPr/>
      </xdr:nvSpPr>
      <xdr:spPr>
        <a:xfrm>
          <a:off x="4064000" y="141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20620</xdr:rowOff>
    </xdr:from>
    <xdr:ext cx="736600" cy="259045"/>
    <xdr:sp macro="" textlink="">
      <xdr:nvSpPr>
        <xdr:cNvPr id="219" name="テキスト ボックス 218"/>
        <xdr:cNvSpPr txBox="1"/>
      </xdr:nvSpPr>
      <xdr:spPr>
        <a:xfrm>
          <a:off x="3733800" y="14250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95788</xdr:rowOff>
    </xdr:from>
    <xdr:to>
      <xdr:col>15</xdr:col>
      <xdr:colOff>133350</xdr:colOff>
      <xdr:row>83</xdr:row>
      <xdr:rowOff>25938</xdr:rowOff>
    </xdr:to>
    <xdr:sp macro="" textlink="">
      <xdr:nvSpPr>
        <xdr:cNvPr id="220" name="楕円 219"/>
        <xdr:cNvSpPr/>
      </xdr:nvSpPr>
      <xdr:spPr>
        <a:xfrm>
          <a:off x="3175000" y="141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10715</xdr:rowOff>
    </xdr:from>
    <xdr:ext cx="762000" cy="259045"/>
    <xdr:sp macro="" textlink="">
      <xdr:nvSpPr>
        <xdr:cNvPr id="221" name="テキスト ボックス 220"/>
        <xdr:cNvSpPr txBox="1"/>
      </xdr:nvSpPr>
      <xdr:spPr>
        <a:xfrm>
          <a:off x="2844800" y="142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95196</xdr:rowOff>
    </xdr:from>
    <xdr:to>
      <xdr:col>11</xdr:col>
      <xdr:colOff>82550</xdr:colOff>
      <xdr:row>83</xdr:row>
      <xdr:rowOff>25346</xdr:rowOff>
    </xdr:to>
    <xdr:sp macro="" textlink="">
      <xdr:nvSpPr>
        <xdr:cNvPr id="222" name="楕円 221"/>
        <xdr:cNvSpPr/>
      </xdr:nvSpPr>
      <xdr:spPr>
        <a:xfrm>
          <a:off x="2286000" y="141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10123</xdr:rowOff>
    </xdr:from>
    <xdr:ext cx="762000" cy="259045"/>
    <xdr:sp macro="" textlink="">
      <xdr:nvSpPr>
        <xdr:cNvPr id="223" name="テキスト ボックス 222"/>
        <xdr:cNvSpPr txBox="1"/>
      </xdr:nvSpPr>
      <xdr:spPr>
        <a:xfrm>
          <a:off x="1955800" y="142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78671</xdr:rowOff>
    </xdr:from>
    <xdr:to>
      <xdr:col>7</xdr:col>
      <xdr:colOff>31750</xdr:colOff>
      <xdr:row>83</xdr:row>
      <xdr:rowOff>8821</xdr:rowOff>
    </xdr:to>
    <xdr:sp macro="" textlink="">
      <xdr:nvSpPr>
        <xdr:cNvPr id="224" name="楕円 223"/>
        <xdr:cNvSpPr/>
      </xdr:nvSpPr>
      <xdr:spPr>
        <a:xfrm>
          <a:off x="1397000" y="141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165048</xdr:rowOff>
    </xdr:from>
    <xdr:ext cx="762000" cy="259045"/>
    <xdr:sp macro="" textlink="">
      <xdr:nvSpPr>
        <xdr:cNvPr id="225" name="テキスト ボックス 224"/>
        <xdr:cNvSpPr txBox="1"/>
      </xdr:nvSpPr>
      <xdr:spPr>
        <a:xfrm>
          <a:off x="1066800" y="1422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平成１７年以降、昇給見直しや給与月額の０．５％～５％の減額など、給与費削減の取り組みを進め、抑制に努めて</a:t>
          </a:r>
          <a:r>
            <a:rPr kumimoji="1" lang="ja-JP" altLang="en-US" sz="1100">
              <a:solidFill>
                <a:schemeClr val="dk1"/>
              </a:solidFill>
              <a:effectLst/>
              <a:latin typeface="+mn-lt"/>
              <a:ea typeface="+mn-ea"/>
              <a:cs typeface="+mn-cs"/>
            </a:rPr>
            <a:t>います</a:t>
          </a:r>
          <a:r>
            <a:rPr kumimoji="1" lang="ja-JP" altLang="ja-JP" sz="1100">
              <a:solidFill>
                <a:schemeClr val="dk1"/>
              </a:solidFill>
              <a:effectLst/>
              <a:latin typeface="+mn-lt"/>
              <a:ea typeface="+mn-ea"/>
              <a:cs typeface="+mn-cs"/>
            </a:rPr>
            <a:t>が、令和２年３月末をもって給与月額の減額措置を終了したため、類似団体平均を１．２ポイント上回ることとなりました。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若年層が少なく４０歳以上の職員が極端に多いという年齢構成による要因も大きいため、引き続き、若年層の採用を行いながら抑制に努めていきます。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77611</xdr:rowOff>
    </xdr:to>
    <xdr:cxnSp macro="">
      <xdr:nvCxnSpPr>
        <xdr:cNvPr id="259" name="直線コネクタ 258"/>
        <xdr:cNvCxnSpPr/>
      </xdr:nvCxnSpPr>
      <xdr:spPr>
        <a:xfrm>
          <a:off x="16179800" y="149535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37395</xdr:rowOff>
    </xdr:to>
    <xdr:cxnSp macro="">
      <xdr:nvCxnSpPr>
        <xdr:cNvPr id="262" name="直線コネクタ 261"/>
        <xdr:cNvCxnSpPr/>
      </xdr:nvCxnSpPr>
      <xdr:spPr>
        <a:xfrm>
          <a:off x="15290800" y="149267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64205</xdr:rowOff>
    </xdr:to>
    <xdr:cxnSp macro="">
      <xdr:nvCxnSpPr>
        <xdr:cNvPr id="265" name="直線コネクタ 264"/>
        <xdr:cNvCxnSpPr/>
      </xdr:nvCxnSpPr>
      <xdr:spPr>
        <a:xfrm flipV="1">
          <a:off x="14401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91016</xdr:rowOff>
    </xdr:to>
    <xdr:cxnSp macro="">
      <xdr:nvCxnSpPr>
        <xdr:cNvPr id="268" name="直線コネクタ 267"/>
        <xdr:cNvCxnSpPr/>
      </xdr:nvCxnSpPr>
      <xdr:spPr>
        <a:xfrm flipV="1">
          <a:off x="13512800" y="149803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26811</xdr:rowOff>
    </xdr:from>
    <xdr:to>
      <xdr:col>81</xdr:col>
      <xdr:colOff>95250</xdr:colOff>
      <xdr:row>87</xdr:row>
      <xdr:rowOff>128411</xdr:rowOff>
    </xdr:to>
    <xdr:sp macro="" textlink="">
      <xdr:nvSpPr>
        <xdr:cNvPr id="278" name="楕円 277"/>
        <xdr:cNvSpPr/>
      </xdr:nvSpPr>
      <xdr:spPr>
        <a:xfrm>
          <a:off x="169672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170338</xdr:rowOff>
    </xdr:from>
    <xdr:ext cx="762000" cy="259045"/>
    <xdr:sp macro="" textlink="">
      <xdr:nvSpPr>
        <xdr:cNvPr id="279" name="給与水準   （国との比較）該当値テキスト"/>
        <xdr:cNvSpPr txBox="1"/>
      </xdr:nvSpPr>
      <xdr:spPr>
        <a:xfrm>
          <a:off x="17106900" y="1491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80" name="楕円 279"/>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1" name="テキスト ボックス 280"/>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2" name="楕円 281"/>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3" name="テキスト ボックス 282"/>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4" name="楕円 283"/>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5" name="テキスト ボックス 284"/>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6" name="楕円 285"/>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7" name="テキスト ボックス 286"/>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当市は平成</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年度に旧</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町村が合併</a:t>
          </a:r>
          <a:r>
            <a:rPr kumimoji="1" lang="ja-JP" altLang="en-US" sz="1100">
              <a:solidFill>
                <a:schemeClr val="dk1"/>
              </a:solidFill>
              <a:effectLst/>
              <a:latin typeface="+mn-lt"/>
              <a:ea typeface="+mn-ea"/>
              <a:cs typeface="+mn-cs"/>
            </a:rPr>
            <a:t>して以降、１５年間で１７１名職員数が減少していますが、</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人多くなっています。</a:t>
          </a:r>
          <a:endParaRPr lang="ja-JP" altLang="ja-JP" sz="1400">
            <a:effectLst/>
          </a:endParaRPr>
        </a:p>
        <a:p>
          <a:r>
            <a:rPr kumimoji="1" lang="ja-JP" altLang="ja-JP" sz="1100">
              <a:solidFill>
                <a:schemeClr val="dk1"/>
              </a:solidFill>
              <a:effectLst/>
              <a:latin typeface="+mn-lt"/>
              <a:ea typeface="+mn-ea"/>
              <a:cs typeface="+mn-cs"/>
            </a:rPr>
            <a:t>　引き続き「雲南市定員管理計画」に基づき、計画的な職員数の削減を図りながら、合併効果を十分に発揮できるよう努めます。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79828</xdr:rowOff>
    </xdr:from>
    <xdr:to>
      <xdr:col>81</xdr:col>
      <xdr:colOff>44450</xdr:colOff>
      <xdr:row>63</xdr:row>
      <xdr:rowOff>102809</xdr:rowOff>
    </xdr:to>
    <xdr:cxnSp macro="">
      <xdr:nvCxnSpPr>
        <xdr:cNvPr id="324" name="直線コネクタ 323"/>
        <xdr:cNvCxnSpPr/>
      </xdr:nvCxnSpPr>
      <xdr:spPr>
        <a:xfrm>
          <a:off x="16179800" y="1088117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79828</xdr:rowOff>
    </xdr:from>
    <xdr:to>
      <xdr:col>77</xdr:col>
      <xdr:colOff>44450</xdr:colOff>
      <xdr:row>63</xdr:row>
      <xdr:rowOff>84425</xdr:rowOff>
    </xdr:to>
    <xdr:cxnSp macro="">
      <xdr:nvCxnSpPr>
        <xdr:cNvPr id="327" name="直線コネクタ 326"/>
        <xdr:cNvCxnSpPr/>
      </xdr:nvCxnSpPr>
      <xdr:spPr>
        <a:xfrm flipV="1">
          <a:off x="15290800" y="10881178"/>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77530</xdr:rowOff>
    </xdr:from>
    <xdr:to>
      <xdr:col>72</xdr:col>
      <xdr:colOff>203200</xdr:colOff>
      <xdr:row>63</xdr:row>
      <xdr:rowOff>84425</xdr:rowOff>
    </xdr:to>
    <xdr:cxnSp macro="">
      <xdr:nvCxnSpPr>
        <xdr:cNvPr id="330" name="直線コネクタ 329"/>
        <xdr:cNvCxnSpPr/>
      </xdr:nvCxnSpPr>
      <xdr:spPr>
        <a:xfrm>
          <a:off x="14401800" y="1087888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77530</xdr:rowOff>
    </xdr:from>
    <xdr:to>
      <xdr:col>68</xdr:col>
      <xdr:colOff>152400</xdr:colOff>
      <xdr:row>63</xdr:row>
      <xdr:rowOff>90170</xdr:rowOff>
    </xdr:to>
    <xdr:cxnSp macro="">
      <xdr:nvCxnSpPr>
        <xdr:cNvPr id="333" name="直線コネクタ 332"/>
        <xdr:cNvCxnSpPr/>
      </xdr:nvCxnSpPr>
      <xdr:spPr>
        <a:xfrm flipV="1">
          <a:off x="13512800" y="1087888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52009</xdr:rowOff>
    </xdr:from>
    <xdr:to>
      <xdr:col>81</xdr:col>
      <xdr:colOff>95250</xdr:colOff>
      <xdr:row>63</xdr:row>
      <xdr:rowOff>153609</xdr:rowOff>
    </xdr:to>
    <xdr:sp macro="" textlink="">
      <xdr:nvSpPr>
        <xdr:cNvPr id="343" name="楕円 342"/>
        <xdr:cNvSpPr/>
      </xdr:nvSpPr>
      <xdr:spPr>
        <a:xfrm>
          <a:off x="169672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24086</xdr:rowOff>
    </xdr:from>
    <xdr:ext cx="762000" cy="259045"/>
    <xdr:sp macro="" textlink="">
      <xdr:nvSpPr>
        <xdr:cNvPr id="344" name="定員管理の状況該当値テキスト"/>
        <xdr:cNvSpPr txBox="1"/>
      </xdr:nvSpPr>
      <xdr:spPr>
        <a:xfrm>
          <a:off x="17106900" y="108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29028</xdr:rowOff>
    </xdr:from>
    <xdr:to>
      <xdr:col>77</xdr:col>
      <xdr:colOff>95250</xdr:colOff>
      <xdr:row>63</xdr:row>
      <xdr:rowOff>130628</xdr:rowOff>
    </xdr:to>
    <xdr:sp macro="" textlink="">
      <xdr:nvSpPr>
        <xdr:cNvPr id="345" name="楕円 344"/>
        <xdr:cNvSpPr/>
      </xdr:nvSpPr>
      <xdr:spPr>
        <a:xfrm>
          <a:off x="16129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115405</xdr:rowOff>
    </xdr:from>
    <xdr:ext cx="736600" cy="259045"/>
    <xdr:sp macro="" textlink="">
      <xdr:nvSpPr>
        <xdr:cNvPr id="346" name="テキスト ボックス 345"/>
        <xdr:cNvSpPr txBox="1"/>
      </xdr:nvSpPr>
      <xdr:spPr>
        <a:xfrm>
          <a:off x="15798800" y="1091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33625</xdr:rowOff>
    </xdr:from>
    <xdr:to>
      <xdr:col>73</xdr:col>
      <xdr:colOff>44450</xdr:colOff>
      <xdr:row>63</xdr:row>
      <xdr:rowOff>135225</xdr:rowOff>
    </xdr:to>
    <xdr:sp macro="" textlink="">
      <xdr:nvSpPr>
        <xdr:cNvPr id="347" name="楕円 346"/>
        <xdr:cNvSpPr/>
      </xdr:nvSpPr>
      <xdr:spPr>
        <a:xfrm>
          <a:off x="15240000" y="108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120002</xdr:rowOff>
    </xdr:from>
    <xdr:ext cx="762000" cy="259045"/>
    <xdr:sp macro="" textlink="">
      <xdr:nvSpPr>
        <xdr:cNvPr id="348" name="テキスト ボックス 347"/>
        <xdr:cNvSpPr txBox="1"/>
      </xdr:nvSpPr>
      <xdr:spPr>
        <a:xfrm>
          <a:off x="14909800" y="109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26730</xdr:rowOff>
    </xdr:from>
    <xdr:to>
      <xdr:col>68</xdr:col>
      <xdr:colOff>203200</xdr:colOff>
      <xdr:row>63</xdr:row>
      <xdr:rowOff>128330</xdr:rowOff>
    </xdr:to>
    <xdr:sp macro="" textlink="">
      <xdr:nvSpPr>
        <xdr:cNvPr id="349" name="楕円 348"/>
        <xdr:cNvSpPr/>
      </xdr:nvSpPr>
      <xdr:spPr>
        <a:xfrm>
          <a:off x="14351000" y="108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113107</xdr:rowOff>
    </xdr:from>
    <xdr:ext cx="762000" cy="259045"/>
    <xdr:sp macro="" textlink="">
      <xdr:nvSpPr>
        <xdr:cNvPr id="350" name="テキスト ボックス 349"/>
        <xdr:cNvSpPr txBox="1"/>
      </xdr:nvSpPr>
      <xdr:spPr>
        <a:xfrm>
          <a:off x="14020800" y="109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51" name="楕円 350"/>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52" name="テキスト ボックス 351"/>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前の旧町村において積極的に普通建設事業に取り組んできた結果、公債費は普通会計や生活排水処理会計などで高い水準で推移してきました。徐々に改善されているものの、依然として類似団体平均を上回っている状況です。</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から令和元年度に</a:t>
          </a:r>
          <a:r>
            <a:rPr kumimoji="1" lang="ja-JP" altLang="ja-JP" sz="1100">
              <a:solidFill>
                <a:schemeClr val="dk1"/>
              </a:solidFill>
              <a:effectLst/>
              <a:latin typeface="+mn-lt"/>
              <a:ea typeface="+mn-ea"/>
              <a:cs typeface="+mn-cs"/>
            </a:rPr>
            <a:t>行った給食センター建設事業、清嵐荘整備事業等大型事業の起債の償還が始まる令和</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年頃に数値の悪化が見込まれるため、実施計画に基づき計画的な普通建設事業の執行により地方債の新規発行の抑制に努めます。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54187</xdr:rowOff>
    </xdr:from>
    <xdr:to>
      <xdr:col>81</xdr:col>
      <xdr:colOff>44450</xdr:colOff>
      <xdr:row>37</xdr:row>
      <xdr:rowOff>60219</xdr:rowOff>
    </xdr:to>
    <xdr:cxnSp macro="">
      <xdr:nvCxnSpPr>
        <xdr:cNvPr id="386" name="直線コネクタ 385"/>
        <xdr:cNvCxnSpPr/>
      </xdr:nvCxnSpPr>
      <xdr:spPr>
        <a:xfrm>
          <a:off x="16179800" y="6397837"/>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58208</xdr:rowOff>
    </xdr:to>
    <xdr:cxnSp macro="">
      <xdr:nvCxnSpPr>
        <xdr:cNvPr id="389" name="直線コネクタ 388"/>
        <xdr:cNvCxnSpPr/>
      </xdr:nvCxnSpPr>
      <xdr:spPr>
        <a:xfrm flipV="1">
          <a:off x="15290800" y="639783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58208</xdr:rowOff>
    </xdr:from>
    <xdr:to>
      <xdr:col>72</xdr:col>
      <xdr:colOff>203200</xdr:colOff>
      <xdr:row>37</xdr:row>
      <xdr:rowOff>66252</xdr:rowOff>
    </xdr:to>
    <xdr:cxnSp macro="">
      <xdr:nvCxnSpPr>
        <xdr:cNvPr id="392" name="直線コネクタ 391"/>
        <xdr:cNvCxnSpPr/>
      </xdr:nvCxnSpPr>
      <xdr:spPr>
        <a:xfrm flipV="1">
          <a:off x="14401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66252</xdr:rowOff>
    </xdr:from>
    <xdr:to>
      <xdr:col>68</xdr:col>
      <xdr:colOff>152400</xdr:colOff>
      <xdr:row>37</xdr:row>
      <xdr:rowOff>86360</xdr:rowOff>
    </xdr:to>
    <xdr:cxnSp macro="">
      <xdr:nvCxnSpPr>
        <xdr:cNvPr id="395" name="直線コネクタ 394"/>
        <xdr:cNvCxnSpPr/>
      </xdr:nvCxnSpPr>
      <xdr:spPr>
        <a:xfrm flipV="1">
          <a:off x="13512800" y="640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5" name="楕円 404"/>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6"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3387</xdr:rowOff>
    </xdr:from>
    <xdr:to>
      <xdr:col>77</xdr:col>
      <xdr:colOff>95250</xdr:colOff>
      <xdr:row>37</xdr:row>
      <xdr:rowOff>104987</xdr:rowOff>
    </xdr:to>
    <xdr:sp macro="" textlink="">
      <xdr:nvSpPr>
        <xdr:cNvPr id="407" name="楕円 406"/>
        <xdr:cNvSpPr/>
      </xdr:nvSpPr>
      <xdr:spPr>
        <a:xfrm>
          <a:off x="16129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89764</xdr:rowOff>
    </xdr:from>
    <xdr:ext cx="736600" cy="259045"/>
    <xdr:sp macro="" textlink="">
      <xdr:nvSpPr>
        <xdr:cNvPr id="408" name="テキスト ボックス 407"/>
        <xdr:cNvSpPr txBox="1"/>
      </xdr:nvSpPr>
      <xdr:spPr>
        <a:xfrm>
          <a:off x="15798800" y="6433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7408</xdr:rowOff>
    </xdr:from>
    <xdr:to>
      <xdr:col>73</xdr:col>
      <xdr:colOff>44450</xdr:colOff>
      <xdr:row>37</xdr:row>
      <xdr:rowOff>109008</xdr:rowOff>
    </xdr:to>
    <xdr:sp macro="" textlink="">
      <xdr:nvSpPr>
        <xdr:cNvPr id="409" name="楕円 408"/>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93785</xdr:rowOff>
    </xdr:from>
    <xdr:ext cx="762000" cy="259045"/>
    <xdr:sp macro="" textlink="">
      <xdr:nvSpPr>
        <xdr:cNvPr id="410" name="テキスト ボックス 409"/>
        <xdr:cNvSpPr txBox="1"/>
      </xdr:nvSpPr>
      <xdr:spPr>
        <a:xfrm>
          <a:off x="14909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15452</xdr:rowOff>
    </xdr:from>
    <xdr:to>
      <xdr:col>68</xdr:col>
      <xdr:colOff>203200</xdr:colOff>
      <xdr:row>37</xdr:row>
      <xdr:rowOff>117052</xdr:rowOff>
    </xdr:to>
    <xdr:sp macro="" textlink="">
      <xdr:nvSpPr>
        <xdr:cNvPr id="411" name="楕円 410"/>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101829</xdr:rowOff>
    </xdr:from>
    <xdr:ext cx="762000" cy="259045"/>
    <xdr:sp macro="" textlink="">
      <xdr:nvSpPr>
        <xdr:cNvPr id="412" name="テキスト ボックス 411"/>
        <xdr:cNvSpPr txBox="1"/>
      </xdr:nvSpPr>
      <xdr:spPr>
        <a:xfrm>
          <a:off x="14020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3" name="楕円 412"/>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121937</xdr:rowOff>
    </xdr:from>
    <xdr:ext cx="762000" cy="259045"/>
    <xdr:sp macro="" textlink="">
      <xdr:nvSpPr>
        <xdr:cNvPr id="414" name="テキスト ボックス 413"/>
        <xdr:cNvSpPr txBox="1"/>
      </xdr:nvSpPr>
      <xdr:spPr>
        <a:xfrm>
          <a:off x="131318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将来負担比率については、地方債現在高や</a:t>
          </a:r>
          <a:r>
            <a:rPr kumimoji="1" lang="ja-JP" altLang="en-US" sz="1100">
              <a:solidFill>
                <a:schemeClr val="dk1"/>
              </a:solidFill>
              <a:effectLst/>
              <a:latin typeface="+mn-lt"/>
              <a:ea typeface="+mn-ea"/>
              <a:cs typeface="+mn-cs"/>
            </a:rPr>
            <a:t>特別会計、公営企業会計、</a:t>
          </a:r>
          <a:r>
            <a:rPr kumimoji="1" lang="ja-JP" altLang="ja-JP" sz="1100">
              <a:solidFill>
                <a:schemeClr val="dk1"/>
              </a:solidFill>
              <a:effectLst/>
              <a:latin typeface="+mn-lt"/>
              <a:ea typeface="+mn-ea"/>
              <a:cs typeface="+mn-cs"/>
            </a:rPr>
            <a:t>一部事務組合にかかる負担金見込額などのウエイトが高く、類似団体平均と比較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高い水準となっています。</a:t>
          </a:r>
          <a:endParaRPr lang="ja-JP" altLang="ja-JP" sz="1400">
            <a:effectLst/>
          </a:endParaRPr>
        </a:p>
        <a:p>
          <a:r>
            <a:rPr kumimoji="1" lang="ja-JP" altLang="ja-JP" sz="1100">
              <a:solidFill>
                <a:schemeClr val="dk1"/>
              </a:solidFill>
              <a:effectLst/>
              <a:latin typeface="+mn-lt"/>
              <a:ea typeface="+mn-ea"/>
              <a:cs typeface="+mn-cs"/>
            </a:rPr>
            <a:t>　そのため、新規地方債の発行抑制などの取り組みにより、将来負担比率を軽減するよう努めます。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8318</xdr:rowOff>
    </xdr:from>
    <xdr:to>
      <xdr:col>81</xdr:col>
      <xdr:colOff>44450</xdr:colOff>
      <xdr:row>16</xdr:row>
      <xdr:rowOff>58589</xdr:rowOff>
    </xdr:to>
    <xdr:cxnSp macro="">
      <xdr:nvCxnSpPr>
        <xdr:cNvPr id="448" name="直線コネクタ 447"/>
        <xdr:cNvCxnSpPr/>
      </xdr:nvCxnSpPr>
      <xdr:spPr>
        <a:xfrm>
          <a:off x="16179800" y="2751518"/>
          <a:ext cx="8382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166095</xdr:rowOff>
    </xdr:from>
    <xdr:to>
      <xdr:col>77</xdr:col>
      <xdr:colOff>44450</xdr:colOff>
      <xdr:row>16</xdr:row>
      <xdr:rowOff>8318</xdr:rowOff>
    </xdr:to>
    <xdr:cxnSp macro="">
      <xdr:nvCxnSpPr>
        <xdr:cNvPr id="451" name="直線コネクタ 450"/>
        <xdr:cNvCxnSpPr/>
      </xdr:nvCxnSpPr>
      <xdr:spPr>
        <a:xfrm>
          <a:off x="15290800" y="2737845"/>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127889</xdr:rowOff>
    </xdr:from>
    <xdr:to>
      <xdr:col>72</xdr:col>
      <xdr:colOff>203200</xdr:colOff>
      <xdr:row>15</xdr:row>
      <xdr:rowOff>166095</xdr:rowOff>
    </xdr:to>
    <xdr:cxnSp macro="">
      <xdr:nvCxnSpPr>
        <xdr:cNvPr id="454" name="直線コネクタ 453"/>
        <xdr:cNvCxnSpPr/>
      </xdr:nvCxnSpPr>
      <xdr:spPr>
        <a:xfrm>
          <a:off x="14401800" y="269963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116628</xdr:rowOff>
    </xdr:from>
    <xdr:to>
      <xdr:col>68</xdr:col>
      <xdr:colOff>152400</xdr:colOff>
      <xdr:row>15</xdr:row>
      <xdr:rowOff>127889</xdr:rowOff>
    </xdr:to>
    <xdr:cxnSp macro="">
      <xdr:nvCxnSpPr>
        <xdr:cNvPr id="457" name="直線コネクタ 456"/>
        <xdr:cNvCxnSpPr/>
      </xdr:nvCxnSpPr>
      <xdr:spPr>
        <a:xfrm>
          <a:off x="13512800" y="2688378"/>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7789</xdr:rowOff>
    </xdr:from>
    <xdr:to>
      <xdr:col>81</xdr:col>
      <xdr:colOff>95250</xdr:colOff>
      <xdr:row>16</xdr:row>
      <xdr:rowOff>109389</xdr:rowOff>
    </xdr:to>
    <xdr:sp macro="" textlink="">
      <xdr:nvSpPr>
        <xdr:cNvPr id="467" name="楕円 466"/>
        <xdr:cNvSpPr/>
      </xdr:nvSpPr>
      <xdr:spPr>
        <a:xfrm>
          <a:off x="169672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151316</xdr:rowOff>
    </xdr:from>
    <xdr:ext cx="762000" cy="259045"/>
    <xdr:sp macro="" textlink="">
      <xdr:nvSpPr>
        <xdr:cNvPr id="468" name="将来負担の状況該当値テキスト"/>
        <xdr:cNvSpPr txBox="1"/>
      </xdr:nvSpPr>
      <xdr:spPr>
        <a:xfrm>
          <a:off x="17106900" y="272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128968</xdr:rowOff>
    </xdr:from>
    <xdr:to>
      <xdr:col>77</xdr:col>
      <xdr:colOff>95250</xdr:colOff>
      <xdr:row>16</xdr:row>
      <xdr:rowOff>59118</xdr:rowOff>
    </xdr:to>
    <xdr:sp macro="" textlink="">
      <xdr:nvSpPr>
        <xdr:cNvPr id="469" name="楕円 468"/>
        <xdr:cNvSpPr/>
      </xdr:nvSpPr>
      <xdr:spPr>
        <a:xfrm>
          <a:off x="161290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43895</xdr:rowOff>
    </xdr:from>
    <xdr:ext cx="736600" cy="259045"/>
    <xdr:sp macro="" textlink="">
      <xdr:nvSpPr>
        <xdr:cNvPr id="470" name="テキスト ボックス 469"/>
        <xdr:cNvSpPr txBox="1"/>
      </xdr:nvSpPr>
      <xdr:spPr>
        <a:xfrm>
          <a:off x="15798800" y="2787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115295</xdr:rowOff>
    </xdr:from>
    <xdr:to>
      <xdr:col>73</xdr:col>
      <xdr:colOff>44450</xdr:colOff>
      <xdr:row>16</xdr:row>
      <xdr:rowOff>45445</xdr:rowOff>
    </xdr:to>
    <xdr:sp macro="" textlink="">
      <xdr:nvSpPr>
        <xdr:cNvPr id="471" name="楕円 470"/>
        <xdr:cNvSpPr/>
      </xdr:nvSpPr>
      <xdr:spPr>
        <a:xfrm>
          <a:off x="15240000" y="26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30222</xdr:rowOff>
    </xdr:from>
    <xdr:ext cx="762000" cy="259045"/>
    <xdr:sp macro="" textlink="">
      <xdr:nvSpPr>
        <xdr:cNvPr id="472" name="テキスト ボックス 471"/>
        <xdr:cNvSpPr txBox="1"/>
      </xdr:nvSpPr>
      <xdr:spPr>
        <a:xfrm>
          <a:off x="14909800" y="277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77089</xdr:rowOff>
    </xdr:from>
    <xdr:to>
      <xdr:col>68</xdr:col>
      <xdr:colOff>203200</xdr:colOff>
      <xdr:row>16</xdr:row>
      <xdr:rowOff>7239</xdr:rowOff>
    </xdr:to>
    <xdr:sp macro="" textlink="">
      <xdr:nvSpPr>
        <xdr:cNvPr id="473" name="楕円 472"/>
        <xdr:cNvSpPr/>
      </xdr:nvSpPr>
      <xdr:spPr>
        <a:xfrm>
          <a:off x="14351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163466</xdr:rowOff>
    </xdr:from>
    <xdr:ext cx="762000" cy="259045"/>
    <xdr:sp macro="" textlink="">
      <xdr:nvSpPr>
        <xdr:cNvPr id="474" name="テキスト ボックス 473"/>
        <xdr:cNvSpPr txBox="1"/>
      </xdr:nvSpPr>
      <xdr:spPr>
        <a:xfrm>
          <a:off x="14020800" y="27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65828</xdr:rowOff>
    </xdr:from>
    <xdr:to>
      <xdr:col>64</xdr:col>
      <xdr:colOff>152400</xdr:colOff>
      <xdr:row>15</xdr:row>
      <xdr:rowOff>167428</xdr:rowOff>
    </xdr:to>
    <xdr:sp macro="" textlink="">
      <xdr:nvSpPr>
        <xdr:cNvPr id="475" name="楕円 474"/>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152205</xdr:rowOff>
    </xdr:from>
    <xdr:ext cx="762000" cy="259045"/>
    <xdr:sp macro="" textlink="">
      <xdr:nvSpPr>
        <xdr:cNvPr id="476" name="テキスト ボックス 475"/>
        <xdr:cNvSpPr txBox="1"/>
      </xdr:nvSpPr>
      <xdr:spPr>
        <a:xfrm>
          <a:off x="13131800" y="27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類似団体平均と比較すると、人件費にかかる経常収支比率は低くなっていますが、要因としては消防業務やごみ処理業務を一部事務組合で行っていることが挙げられます。</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ただし</a:t>
          </a:r>
          <a:r>
            <a:rPr kumimoji="1" lang="ja-JP" altLang="ja-JP" sz="1100" baseline="0">
              <a:solidFill>
                <a:schemeClr val="dk1"/>
              </a:solidFill>
              <a:effectLst/>
              <a:latin typeface="+mn-lt"/>
              <a:ea typeface="+mn-ea"/>
              <a:cs typeface="+mn-cs"/>
            </a:rPr>
            <a:t>、類似団体に比べ人口千人当たりの職員数が多く、人口一人当たりの決算額も上回っていることから、今後も定員管理計画に基づき職員数の削減や行財政改革の取組を通じて人件費の抑制に努めます。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5080</xdr:rowOff>
    </xdr:to>
    <xdr:cxnSp macro="">
      <xdr:nvCxnSpPr>
        <xdr:cNvPr id="66" name="直線コネクタ 65"/>
        <xdr:cNvCxnSpPr/>
      </xdr:nvCxnSpPr>
      <xdr:spPr>
        <a:xfrm>
          <a:off x="3987800" y="613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138430</xdr:rowOff>
    </xdr:to>
    <xdr:cxnSp macro="">
      <xdr:nvCxnSpPr>
        <xdr:cNvPr id="69" name="直線コネクタ 68"/>
        <xdr:cNvCxnSpPr/>
      </xdr:nvCxnSpPr>
      <xdr:spPr>
        <a:xfrm>
          <a:off x="3098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54610</xdr:rowOff>
    </xdr:from>
    <xdr:to>
      <xdr:col>15</xdr:col>
      <xdr:colOff>98425</xdr:colOff>
      <xdr:row>35</xdr:row>
      <xdr:rowOff>100330</xdr:rowOff>
    </xdr:to>
    <xdr:cxnSp macro="">
      <xdr:nvCxnSpPr>
        <xdr:cNvPr id="72" name="直線コネクタ 71"/>
        <xdr:cNvCxnSpPr/>
      </xdr:nvCxnSpPr>
      <xdr:spPr>
        <a:xfrm>
          <a:off x="2209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54610</xdr:rowOff>
    </xdr:to>
    <xdr:cxnSp macro="">
      <xdr:nvCxnSpPr>
        <xdr:cNvPr id="75" name="直線コネクタ 74"/>
        <xdr:cNvCxnSpPr/>
      </xdr:nvCxnSpPr>
      <xdr:spPr>
        <a:xfrm>
          <a:off x="1320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物件費にかかる経常収支比率は類似団体に比べて低くなっておりますが、人口一人当たりの決算額は類似団体や全国市町村の平均を上回っているため、</a:t>
          </a:r>
          <a:r>
            <a:rPr kumimoji="1" lang="ja-JP" altLang="en-US" sz="1100">
              <a:solidFill>
                <a:schemeClr val="dk1"/>
              </a:solidFill>
              <a:effectLst/>
              <a:latin typeface="+mn-lt"/>
              <a:ea typeface="+mn-ea"/>
              <a:cs typeface="+mn-cs"/>
            </a:rPr>
            <a:t>公共施設等総合管理計画を着実に執行し</a:t>
          </a:r>
          <a:r>
            <a:rPr kumimoji="1" lang="ja-JP" altLang="ja-JP" sz="1100">
              <a:solidFill>
                <a:schemeClr val="dk1"/>
              </a:solidFill>
              <a:effectLst/>
              <a:latin typeface="+mn-lt"/>
              <a:ea typeface="+mn-ea"/>
              <a:cs typeface="+mn-cs"/>
            </a:rPr>
            <a:t>、削減に努めます。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110671</xdr:rowOff>
    </xdr:to>
    <xdr:cxnSp macro="">
      <xdr:nvCxnSpPr>
        <xdr:cNvPr id="129" name="直線コネクタ 128"/>
        <xdr:cNvCxnSpPr/>
      </xdr:nvCxnSpPr>
      <xdr:spPr>
        <a:xfrm>
          <a:off x="15671800" y="27885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45357</xdr:rowOff>
    </xdr:to>
    <xdr:cxnSp macro="">
      <xdr:nvCxnSpPr>
        <xdr:cNvPr id="132" name="直線コネクタ 131"/>
        <xdr:cNvCxnSpPr/>
      </xdr:nvCxnSpPr>
      <xdr:spPr>
        <a:xfrm>
          <a:off x="14782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45357</xdr:rowOff>
    </xdr:to>
    <xdr:cxnSp macro="">
      <xdr:nvCxnSpPr>
        <xdr:cNvPr id="135" name="直線コネクタ 134"/>
        <xdr:cNvCxnSpPr/>
      </xdr:nvCxnSpPr>
      <xdr:spPr>
        <a:xfrm flipV="1">
          <a:off x="13893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45357</xdr:rowOff>
    </xdr:to>
    <xdr:cxnSp macro="">
      <xdr:nvCxnSpPr>
        <xdr:cNvPr id="138" name="直線コネクタ 137"/>
        <xdr:cNvCxnSpPr/>
      </xdr:nvCxnSpPr>
      <xdr:spPr>
        <a:xfrm>
          <a:off x="13004800" y="263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8" name="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扶助費にかかる経常収支比率は年々上昇傾向にあります。これは高齢化が進み、社会福祉費や老人福祉費、また保育業務の民間委託を進める中、児童福祉費が増加したことなどが要因として挙げられます。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12700</xdr:rowOff>
    </xdr:to>
    <xdr:cxnSp macro="">
      <xdr:nvCxnSpPr>
        <xdr:cNvPr id="192" name="直線コネクタ 191"/>
        <xdr:cNvCxnSpPr/>
      </xdr:nvCxnSpPr>
      <xdr:spPr>
        <a:xfrm>
          <a:off x="3987800" y="9603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5" name="直線コネクタ 194"/>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151493</xdr:rowOff>
    </xdr:to>
    <xdr:cxnSp macro="">
      <xdr:nvCxnSpPr>
        <xdr:cNvPr id="198" name="直線コネクタ 197"/>
        <xdr:cNvCxnSpPr/>
      </xdr:nvCxnSpPr>
      <xdr:spPr>
        <a:xfrm>
          <a:off x="2209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107950</xdr:rowOff>
    </xdr:to>
    <xdr:cxnSp macro="">
      <xdr:nvCxnSpPr>
        <xdr:cNvPr id="201" name="直線コネクタ 200"/>
        <xdr:cNvCxnSpPr/>
      </xdr:nvCxnSpPr>
      <xdr:spPr>
        <a:xfrm>
          <a:off x="1320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1" name="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2"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13" name="楕円 212"/>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4" name="テキスト ボックス 213"/>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6" name="テキスト ボックス 215"/>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7" name="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9" name="楕円 218"/>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0" name="テキスト ボックス 219"/>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その他にかかる経常収支比率は</a:t>
          </a:r>
          <a:r>
            <a:rPr kumimoji="1" lang="ja-JP" altLang="en-US" sz="1100">
              <a:solidFill>
                <a:schemeClr val="dk1"/>
              </a:solidFill>
              <a:effectLst/>
              <a:latin typeface="+mn-lt"/>
              <a:ea typeface="+mn-ea"/>
              <a:cs typeface="+mn-cs"/>
            </a:rPr>
            <a:t>近年増加傾向にあり、令和元年度は</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を上回りました。</a:t>
          </a:r>
          <a:r>
            <a:rPr kumimoji="1" lang="ja-JP" altLang="ja-JP" sz="1100">
              <a:solidFill>
                <a:schemeClr val="dk1"/>
              </a:solidFill>
              <a:effectLst/>
              <a:latin typeface="+mn-lt"/>
              <a:ea typeface="+mn-ea"/>
              <a:cs typeface="+mn-cs"/>
            </a:rPr>
            <a:t>要因としては繰出金が増加したことなどが挙げられます。</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本市の繰出金は下水道事業が占める割合が大きく、令和２年度以降の地方公営企業法適化を見据え、独立採算の原則に則り、健全経営となるよう努めます。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130810</xdr:rowOff>
    </xdr:to>
    <xdr:cxnSp macro="">
      <xdr:nvCxnSpPr>
        <xdr:cNvPr id="253" name="直線コネクタ 252"/>
        <xdr:cNvCxnSpPr/>
      </xdr:nvCxnSpPr>
      <xdr:spPr>
        <a:xfrm>
          <a:off x="15671800" y="9834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62230</xdr:rowOff>
    </xdr:to>
    <xdr:cxnSp macro="">
      <xdr:nvCxnSpPr>
        <xdr:cNvPr id="256" name="直線コネクタ 255"/>
        <xdr:cNvCxnSpPr/>
      </xdr:nvCxnSpPr>
      <xdr:spPr>
        <a:xfrm>
          <a:off x="14782800" y="9751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69850</xdr:rowOff>
    </xdr:to>
    <xdr:cxnSp macro="">
      <xdr:nvCxnSpPr>
        <xdr:cNvPr id="259" name="直線コネクタ 258"/>
        <xdr:cNvCxnSpPr/>
      </xdr:nvCxnSpPr>
      <xdr:spPr>
        <a:xfrm flipV="1">
          <a:off x="13893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69850</xdr:rowOff>
    </xdr:to>
    <xdr:cxnSp macro="">
      <xdr:nvCxnSpPr>
        <xdr:cNvPr id="262" name="直線コネクタ 261"/>
        <xdr:cNvCxnSpPr/>
      </xdr:nvCxnSpPr>
      <xdr:spPr>
        <a:xfrm>
          <a:off x="13004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2" name="楕円 271"/>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3"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75" name="テキスト ボックス 274"/>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6" name="楕円 27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7" name="テキスト ボックス 27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80" name="楕円 279"/>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81" name="テキスト ボックス 280"/>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類似団体平均を上回っている要因としては、一部事務組合で実施している業務が多いことや、各種団体への補助金が多額になっていること、</a:t>
          </a:r>
          <a:r>
            <a:rPr kumimoji="1" lang="ja-JP" altLang="en-US" sz="1100">
              <a:solidFill>
                <a:schemeClr val="dk1"/>
              </a:solidFill>
              <a:effectLst/>
              <a:latin typeface="+mn-lt"/>
              <a:ea typeface="+mn-ea"/>
              <a:cs typeface="+mn-cs"/>
            </a:rPr>
            <a:t>簡易水道事業が上水道事業に統合したことによる企業会計</a:t>
          </a:r>
          <a:r>
            <a:rPr kumimoji="1" lang="ja-JP" altLang="ja-JP" sz="1100">
              <a:solidFill>
                <a:schemeClr val="dk1"/>
              </a:solidFill>
              <a:effectLst/>
              <a:latin typeface="+mn-lt"/>
              <a:ea typeface="+mn-ea"/>
              <a:cs typeface="+mn-cs"/>
            </a:rPr>
            <a:t>への補助金が増加したことなどが挙げられます。また</a:t>
          </a:r>
          <a:r>
            <a:rPr kumimoji="1" lang="ja-JP" altLang="en-US" sz="1100">
              <a:solidFill>
                <a:schemeClr val="dk1"/>
              </a:solidFill>
              <a:effectLst/>
              <a:latin typeface="+mn-lt"/>
              <a:ea typeface="+mn-ea"/>
              <a:cs typeface="+mn-cs"/>
            </a:rPr>
            <a:t>令和２年度からは下水道事業の一部が地方公営企業法適用となるため、補助費等の増加が見込まれます。</a:t>
          </a:r>
          <a:r>
            <a:rPr kumimoji="1" lang="ja-JP" altLang="ja-JP" sz="1100">
              <a:solidFill>
                <a:schemeClr val="dk1"/>
              </a:solidFill>
              <a:effectLst/>
              <a:latin typeface="+mn-lt"/>
              <a:ea typeface="+mn-ea"/>
              <a:cs typeface="+mn-cs"/>
            </a:rPr>
            <a:t>今後も引き続き、補助金審査や一部事務組合等へのヒアリングを実施しながら補助費等の削減に努めます</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60706</xdr:rowOff>
    </xdr:to>
    <xdr:cxnSp macro="">
      <xdr:nvCxnSpPr>
        <xdr:cNvPr id="311" name="直線コネクタ 310"/>
        <xdr:cNvCxnSpPr/>
      </xdr:nvCxnSpPr>
      <xdr:spPr>
        <a:xfrm>
          <a:off x="15671800" y="63632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24130</xdr:rowOff>
    </xdr:to>
    <xdr:cxnSp macro="">
      <xdr:nvCxnSpPr>
        <xdr:cNvPr id="314" name="直線コネクタ 313"/>
        <xdr:cNvCxnSpPr/>
      </xdr:nvCxnSpPr>
      <xdr:spPr>
        <a:xfrm flipV="1">
          <a:off x="14782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24130</xdr:rowOff>
    </xdr:to>
    <xdr:cxnSp macro="">
      <xdr:nvCxnSpPr>
        <xdr:cNvPr id="317" name="直線コネクタ 316"/>
        <xdr:cNvCxnSpPr/>
      </xdr:nvCxnSpPr>
      <xdr:spPr>
        <a:xfrm>
          <a:off x="13893800" y="6331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20" name="直線コネクタ 319"/>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0" name="楕円 329"/>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1"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32" name="楕円 33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33" name="テキスト ボックス 332"/>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4" name="楕円 333"/>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5" name="テキスト ボックス 33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7" name="テキスト ボックス 33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9" name="テキスト ボックス 338"/>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これまで実施してきた普通建設事業の影響により、公債費にかかる経常収支比率</a:t>
          </a:r>
          <a:r>
            <a:rPr kumimoji="1" lang="ja-JP" altLang="en-US" sz="1100">
              <a:solidFill>
                <a:schemeClr val="dk1"/>
              </a:solidFill>
              <a:effectLst/>
              <a:latin typeface="+mn-lt"/>
              <a:ea typeface="+mn-ea"/>
              <a:cs typeface="+mn-cs"/>
            </a:rPr>
            <a:t>および、人</a:t>
          </a:r>
          <a:r>
            <a:rPr kumimoji="1" lang="ja-JP" altLang="ja-JP" sz="1100">
              <a:solidFill>
                <a:schemeClr val="dk1"/>
              </a:solidFill>
              <a:effectLst/>
              <a:latin typeface="+mn-lt"/>
              <a:ea typeface="+mn-ea"/>
              <a:cs typeface="+mn-cs"/>
            </a:rPr>
            <a:t>口一人当たり決算額</a:t>
          </a:r>
          <a:r>
            <a:rPr kumimoji="1" lang="ja-JP" altLang="en-US" sz="1100">
              <a:solidFill>
                <a:schemeClr val="dk1"/>
              </a:solidFill>
              <a:effectLst/>
              <a:latin typeface="+mn-lt"/>
              <a:ea typeface="+mn-ea"/>
              <a:cs typeface="+mn-cs"/>
            </a:rPr>
            <a:t>、実質公債費比率は類似団体</a:t>
          </a:r>
          <a:r>
            <a:rPr kumimoji="1" lang="ja-JP" altLang="ja-JP" sz="1100">
              <a:solidFill>
                <a:schemeClr val="dk1"/>
              </a:solidFill>
              <a:effectLst/>
              <a:latin typeface="+mn-lt"/>
              <a:ea typeface="+mn-ea"/>
              <a:cs typeface="+mn-cs"/>
            </a:rPr>
            <a:t>平均大きく上回っており、公債費の負担は非常に重たいものとなっております。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近年の大型事業により今後も数値が</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することが想定されることから、中期財政計画や実施計画などに基づき、地方債の発行と償還のバランスを図り、公債費の抑制に努めます。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75565</xdr:rowOff>
    </xdr:to>
    <xdr:cxnSp macro="">
      <xdr:nvCxnSpPr>
        <xdr:cNvPr id="371" name="直線コネクタ 370"/>
        <xdr:cNvCxnSpPr/>
      </xdr:nvCxnSpPr>
      <xdr:spPr>
        <a:xfrm>
          <a:off x="3987800" y="12928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4" name="直線コネクタ 373"/>
        <xdr:cNvCxnSpPr/>
      </xdr:nvCxnSpPr>
      <xdr:spPr>
        <a:xfrm>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67945</xdr:rowOff>
    </xdr:to>
    <xdr:cxnSp macro="">
      <xdr:nvCxnSpPr>
        <xdr:cNvPr id="377" name="直線コネクタ 376"/>
        <xdr:cNvCxnSpPr/>
      </xdr:nvCxnSpPr>
      <xdr:spPr>
        <a:xfrm flipV="1">
          <a:off x="2209800" y="129209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67945</xdr:rowOff>
    </xdr:from>
    <xdr:to>
      <xdr:col>11</xdr:col>
      <xdr:colOff>9525</xdr:colOff>
      <xdr:row>75</xdr:row>
      <xdr:rowOff>79375</xdr:rowOff>
    </xdr:to>
    <xdr:cxnSp macro="">
      <xdr:nvCxnSpPr>
        <xdr:cNvPr id="380" name="直線コネクタ 379"/>
        <xdr:cNvCxnSpPr/>
      </xdr:nvCxnSpPr>
      <xdr:spPr>
        <a:xfrm flipV="1">
          <a:off x="1320800" y="129266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24765</xdr:rowOff>
    </xdr:from>
    <xdr:to>
      <xdr:col>24</xdr:col>
      <xdr:colOff>76200</xdr:colOff>
      <xdr:row>75</xdr:row>
      <xdr:rowOff>126365</xdr:rowOff>
    </xdr:to>
    <xdr:sp macro="" textlink="">
      <xdr:nvSpPr>
        <xdr:cNvPr id="390" name="楕円 389"/>
        <xdr:cNvSpPr/>
      </xdr:nvSpPr>
      <xdr:spPr>
        <a:xfrm>
          <a:off x="4775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168292</xdr:rowOff>
    </xdr:from>
    <xdr:ext cx="762000" cy="259045"/>
    <xdr:sp macro="" textlink="">
      <xdr:nvSpPr>
        <xdr:cNvPr id="391" name="公債費該当値テキスト"/>
        <xdr:cNvSpPr txBox="1"/>
      </xdr:nvSpPr>
      <xdr:spPr>
        <a:xfrm>
          <a:off x="4914900" y="128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19050</xdr:rowOff>
    </xdr:from>
    <xdr:to>
      <xdr:col>20</xdr:col>
      <xdr:colOff>38100</xdr:colOff>
      <xdr:row>75</xdr:row>
      <xdr:rowOff>120650</xdr:rowOff>
    </xdr:to>
    <xdr:sp macro="" textlink="">
      <xdr:nvSpPr>
        <xdr:cNvPr id="392" name="楕円 391"/>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105427</xdr:rowOff>
    </xdr:from>
    <xdr:ext cx="736600" cy="259045"/>
    <xdr:sp macro="" textlink="">
      <xdr:nvSpPr>
        <xdr:cNvPr id="393" name="テキスト ボックス 392"/>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4" name="楕円 393"/>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97807</xdr:rowOff>
    </xdr:from>
    <xdr:ext cx="762000" cy="259045"/>
    <xdr:sp macro="" textlink="">
      <xdr:nvSpPr>
        <xdr:cNvPr id="395" name="テキスト ボックス 394"/>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17145</xdr:rowOff>
    </xdr:from>
    <xdr:to>
      <xdr:col>11</xdr:col>
      <xdr:colOff>60325</xdr:colOff>
      <xdr:row>75</xdr:row>
      <xdr:rowOff>118745</xdr:rowOff>
    </xdr:to>
    <xdr:sp macro="" textlink="">
      <xdr:nvSpPr>
        <xdr:cNvPr id="396" name="楕円 395"/>
        <xdr:cNvSpPr/>
      </xdr:nvSpPr>
      <xdr:spPr>
        <a:xfrm>
          <a:off x="2159000" y="128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103522</xdr:rowOff>
    </xdr:from>
    <xdr:ext cx="762000" cy="259045"/>
    <xdr:sp macro="" textlink="">
      <xdr:nvSpPr>
        <xdr:cNvPr id="397" name="テキスト ボックス 396"/>
        <xdr:cNvSpPr txBox="1"/>
      </xdr:nvSpPr>
      <xdr:spPr>
        <a:xfrm>
          <a:off x="18288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28575</xdr:rowOff>
    </xdr:from>
    <xdr:to>
      <xdr:col>6</xdr:col>
      <xdr:colOff>171450</xdr:colOff>
      <xdr:row>75</xdr:row>
      <xdr:rowOff>130175</xdr:rowOff>
    </xdr:to>
    <xdr:sp macro="" textlink="">
      <xdr:nvSpPr>
        <xdr:cNvPr id="398" name="楕円 397"/>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114952</xdr:rowOff>
    </xdr:from>
    <xdr:ext cx="762000" cy="259045"/>
    <xdr:sp macro="" textlink="">
      <xdr:nvSpPr>
        <xdr:cNvPr id="399" name="テキスト ボックス 398"/>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公債費以外にかかる経常収支比率は、類似団体平均に比べ低くなっていますが、近年は増加傾向にあり、今年度も物件費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等の増により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ポイントの増とな</a:t>
          </a:r>
          <a:r>
            <a:rPr kumimoji="1" lang="ja-JP" altLang="en-US" sz="1100">
              <a:solidFill>
                <a:schemeClr val="dk1"/>
              </a:solidFill>
              <a:effectLst/>
              <a:latin typeface="+mn-lt"/>
              <a:ea typeface="+mn-ea"/>
              <a:cs typeface="+mn-cs"/>
            </a:rPr>
            <a:t>りました。</a:t>
          </a:r>
          <a:endParaRPr lang="ja-JP" altLang="ja-JP" sz="1400">
            <a:effectLst/>
          </a:endParaRPr>
        </a:p>
        <a:p>
          <a:r>
            <a:rPr kumimoji="1" lang="ja-JP" altLang="ja-JP" sz="1100">
              <a:solidFill>
                <a:schemeClr val="dk1"/>
              </a:solidFill>
              <a:effectLst/>
              <a:latin typeface="+mn-lt"/>
              <a:ea typeface="+mn-ea"/>
              <a:cs typeface="+mn-cs"/>
            </a:rPr>
            <a:t>　今後も大幅な一般財源の増が見込めない中、引き続き行財政改革を確実に進めることにより、数値の改善に努めます。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76</xdr:row>
      <xdr:rowOff>159004</xdr:rowOff>
    </xdr:to>
    <xdr:cxnSp macro="">
      <xdr:nvCxnSpPr>
        <xdr:cNvPr id="430" name="直線コネクタ 429"/>
        <xdr:cNvCxnSpPr/>
      </xdr:nvCxnSpPr>
      <xdr:spPr>
        <a:xfrm>
          <a:off x="15671800" y="130520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78994</xdr:rowOff>
    </xdr:from>
    <xdr:to>
      <xdr:col>78</xdr:col>
      <xdr:colOff>69850</xdr:colOff>
      <xdr:row>76</xdr:row>
      <xdr:rowOff>21844</xdr:rowOff>
    </xdr:to>
    <xdr:cxnSp macro="">
      <xdr:nvCxnSpPr>
        <xdr:cNvPr id="433" name="直線コネクタ 432"/>
        <xdr:cNvCxnSpPr/>
      </xdr:nvCxnSpPr>
      <xdr:spPr>
        <a:xfrm>
          <a:off x="14782800" y="129377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75</xdr:row>
      <xdr:rowOff>88138</xdr:rowOff>
    </xdr:to>
    <xdr:cxnSp macro="">
      <xdr:nvCxnSpPr>
        <xdr:cNvPr id="436" name="直線コネクタ 435"/>
        <xdr:cNvCxnSpPr/>
      </xdr:nvCxnSpPr>
      <xdr:spPr>
        <a:xfrm flipV="1">
          <a:off x="13893800" y="12937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85852</xdr:rowOff>
    </xdr:from>
    <xdr:to>
      <xdr:col>69</xdr:col>
      <xdr:colOff>92075</xdr:colOff>
      <xdr:row>75</xdr:row>
      <xdr:rowOff>88138</xdr:rowOff>
    </xdr:to>
    <xdr:cxnSp macro="">
      <xdr:nvCxnSpPr>
        <xdr:cNvPr id="439" name="直線コネクタ 438"/>
        <xdr:cNvCxnSpPr/>
      </xdr:nvCxnSpPr>
      <xdr:spPr>
        <a:xfrm>
          <a:off x="13004800" y="127731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1" name="楕円 450"/>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2" name="テキスト ボックス 451"/>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28194</xdr:rowOff>
    </xdr:from>
    <xdr:to>
      <xdr:col>74</xdr:col>
      <xdr:colOff>31750</xdr:colOff>
      <xdr:row>75</xdr:row>
      <xdr:rowOff>129794</xdr:rowOff>
    </xdr:to>
    <xdr:sp macro="" textlink="">
      <xdr:nvSpPr>
        <xdr:cNvPr id="453" name="楕円 452"/>
        <xdr:cNvSpPr/>
      </xdr:nvSpPr>
      <xdr:spPr>
        <a:xfrm>
          <a:off x="14732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139971</xdr:rowOff>
    </xdr:from>
    <xdr:ext cx="762000" cy="259045"/>
    <xdr:sp macro="" textlink="">
      <xdr:nvSpPr>
        <xdr:cNvPr id="454" name="テキスト ボックス 453"/>
        <xdr:cNvSpPr txBox="1"/>
      </xdr:nvSpPr>
      <xdr:spPr>
        <a:xfrm>
          <a:off x="14401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55" name="楕円 454"/>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56" name="テキスト ボックス 455"/>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35052</xdr:rowOff>
    </xdr:from>
    <xdr:to>
      <xdr:col>65</xdr:col>
      <xdr:colOff>53975</xdr:colOff>
      <xdr:row>74</xdr:row>
      <xdr:rowOff>136652</xdr:rowOff>
    </xdr:to>
    <xdr:sp macro="" textlink="">
      <xdr:nvSpPr>
        <xdr:cNvPr id="457" name="楕円 456"/>
        <xdr:cNvSpPr/>
      </xdr:nvSpPr>
      <xdr:spPr>
        <a:xfrm>
          <a:off x="12954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146829</xdr:rowOff>
    </xdr:from>
    <xdr:ext cx="762000" cy="259045"/>
    <xdr:sp macro="" textlink="">
      <xdr:nvSpPr>
        <xdr:cNvPr id="458" name="テキスト ボックス 457"/>
        <xdr:cNvSpPr txBox="1"/>
      </xdr:nvSpPr>
      <xdr:spPr>
        <a:xfrm>
          <a:off x="12623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13526</xdr:rowOff>
    </xdr:from>
    <xdr:to>
      <xdr:col>29</xdr:col>
      <xdr:colOff>127000</xdr:colOff>
      <xdr:row>15</xdr:row>
      <xdr:rowOff>59906</xdr:rowOff>
    </xdr:to>
    <xdr:cxnSp macro="">
      <xdr:nvCxnSpPr>
        <xdr:cNvPr id="50" name="直線コネクタ 49"/>
        <xdr:cNvCxnSpPr/>
      </xdr:nvCxnSpPr>
      <xdr:spPr bwMode="auto">
        <a:xfrm flipV="1">
          <a:off x="5003800" y="2632901"/>
          <a:ext cx="647700" cy="4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59906</xdr:rowOff>
    </xdr:from>
    <xdr:to>
      <xdr:col>26</xdr:col>
      <xdr:colOff>50800</xdr:colOff>
      <xdr:row>15</xdr:row>
      <xdr:rowOff>92748</xdr:rowOff>
    </xdr:to>
    <xdr:cxnSp macro="">
      <xdr:nvCxnSpPr>
        <xdr:cNvPr id="53" name="直線コネクタ 52"/>
        <xdr:cNvCxnSpPr/>
      </xdr:nvCxnSpPr>
      <xdr:spPr bwMode="auto">
        <a:xfrm flipV="1">
          <a:off x="4305300" y="2679281"/>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92748</xdr:rowOff>
    </xdr:from>
    <xdr:to>
      <xdr:col>22</xdr:col>
      <xdr:colOff>114300</xdr:colOff>
      <xdr:row>15</xdr:row>
      <xdr:rowOff>130086</xdr:rowOff>
    </xdr:to>
    <xdr:cxnSp macro="">
      <xdr:nvCxnSpPr>
        <xdr:cNvPr id="56" name="直線コネクタ 55"/>
        <xdr:cNvCxnSpPr/>
      </xdr:nvCxnSpPr>
      <xdr:spPr bwMode="auto">
        <a:xfrm flipV="1">
          <a:off x="3606800" y="2712123"/>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130086</xdr:rowOff>
    </xdr:from>
    <xdr:to>
      <xdr:col>18</xdr:col>
      <xdr:colOff>177800</xdr:colOff>
      <xdr:row>15</xdr:row>
      <xdr:rowOff>134468</xdr:rowOff>
    </xdr:to>
    <xdr:cxnSp macro="">
      <xdr:nvCxnSpPr>
        <xdr:cNvPr id="59" name="直線コネクタ 58"/>
        <xdr:cNvCxnSpPr/>
      </xdr:nvCxnSpPr>
      <xdr:spPr bwMode="auto">
        <a:xfrm flipV="1">
          <a:off x="2908300" y="2749461"/>
          <a:ext cx="6985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134176</xdr:rowOff>
    </xdr:from>
    <xdr:to>
      <xdr:col>29</xdr:col>
      <xdr:colOff>177800</xdr:colOff>
      <xdr:row>15</xdr:row>
      <xdr:rowOff>64326</xdr:rowOff>
    </xdr:to>
    <xdr:sp macro="" textlink="">
      <xdr:nvSpPr>
        <xdr:cNvPr id="69" name="楕円 68"/>
        <xdr:cNvSpPr/>
      </xdr:nvSpPr>
      <xdr:spPr bwMode="auto">
        <a:xfrm>
          <a:off x="5600700" y="2582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150703</xdr:rowOff>
    </xdr:from>
    <xdr:ext cx="762000" cy="259045"/>
    <xdr:sp macro="" textlink="">
      <xdr:nvSpPr>
        <xdr:cNvPr id="70" name="人口1人当たり決算額の推移該当値テキスト130"/>
        <xdr:cNvSpPr txBox="1"/>
      </xdr:nvSpPr>
      <xdr:spPr>
        <a:xfrm>
          <a:off x="5740400" y="242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9106</xdr:rowOff>
    </xdr:from>
    <xdr:to>
      <xdr:col>26</xdr:col>
      <xdr:colOff>101600</xdr:colOff>
      <xdr:row>15</xdr:row>
      <xdr:rowOff>110706</xdr:rowOff>
    </xdr:to>
    <xdr:sp macro="" textlink="">
      <xdr:nvSpPr>
        <xdr:cNvPr id="71" name="楕円 70"/>
        <xdr:cNvSpPr/>
      </xdr:nvSpPr>
      <xdr:spPr bwMode="auto">
        <a:xfrm>
          <a:off x="4953000" y="26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120883</xdr:rowOff>
    </xdr:from>
    <xdr:ext cx="736600" cy="259045"/>
    <xdr:sp macro="" textlink="">
      <xdr:nvSpPr>
        <xdr:cNvPr id="72" name="テキスト ボックス 71"/>
        <xdr:cNvSpPr txBox="1"/>
      </xdr:nvSpPr>
      <xdr:spPr>
        <a:xfrm>
          <a:off x="4622800" y="239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41948</xdr:rowOff>
    </xdr:from>
    <xdr:to>
      <xdr:col>22</xdr:col>
      <xdr:colOff>165100</xdr:colOff>
      <xdr:row>15</xdr:row>
      <xdr:rowOff>143548</xdr:rowOff>
    </xdr:to>
    <xdr:sp macro="" textlink="">
      <xdr:nvSpPr>
        <xdr:cNvPr id="73" name="楕円 72"/>
        <xdr:cNvSpPr/>
      </xdr:nvSpPr>
      <xdr:spPr bwMode="auto">
        <a:xfrm>
          <a:off x="4254500" y="26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153725</xdr:rowOff>
    </xdr:from>
    <xdr:ext cx="762000" cy="259045"/>
    <xdr:sp macro="" textlink="">
      <xdr:nvSpPr>
        <xdr:cNvPr id="74" name="テキスト ボックス 73"/>
        <xdr:cNvSpPr txBox="1"/>
      </xdr:nvSpPr>
      <xdr:spPr>
        <a:xfrm>
          <a:off x="3924300" y="243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79286</xdr:rowOff>
    </xdr:from>
    <xdr:to>
      <xdr:col>19</xdr:col>
      <xdr:colOff>38100</xdr:colOff>
      <xdr:row>16</xdr:row>
      <xdr:rowOff>9436</xdr:rowOff>
    </xdr:to>
    <xdr:sp macro="" textlink="">
      <xdr:nvSpPr>
        <xdr:cNvPr id="75" name="楕円 74"/>
        <xdr:cNvSpPr/>
      </xdr:nvSpPr>
      <xdr:spPr bwMode="auto">
        <a:xfrm>
          <a:off x="3556000" y="26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19613</xdr:rowOff>
    </xdr:from>
    <xdr:ext cx="762000" cy="259045"/>
    <xdr:sp macro="" textlink="">
      <xdr:nvSpPr>
        <xdr:cNvPr id="76" name="テキスト ボックス 75"/>
        <xdr:cNvSpPr txBox="1"/>
      </xdr:nvSpPr>
      <xdr:spPr>
        <a:xfrm>
          <a:off x="3225800" y="24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83668</xdr:rowOff>
    </xdr:from>
    <xdr:to>
      <xdr:col>15</xdr:col>
      <xdr:colOff>101600</xdr:colOff>
      <xdr:row>16</xdr:row>
      <xdr:rowOff>13818</xdr:rowOff>
    </xdr:to>
    <xdr:sp macro="" textlink="">
      <xdr:nvSpPr>
        <xdr:cNvPr id="77" name="楕円 76"/>
        <xdr:cNvSpPr/>
      </xdr:nvSpPr>
      <xdr:spPr bwMode="auto">
        <a:xfrm>
          <a:off x="2857500" y="270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23995</xdr:rowOff>
    </xdr:from>
    <xdr:ext cx="762000" cy="259045"/>
    <xdr:sp macro="" textlink="">
      <xdr:nvSpPr>
        <xdr:cNvPr id="78" name="テキスト ボックス 77"/>
        <xdr:cNvSpPr txBox="1"/>
      </xdr:nvSpPr>
      <xdr:spPr>
        <a:xfrm>
          <a:off x="2527300" y="247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283393</xdr:rowOff>
    </xdr:from>
    <xdr:to>
      <xdr:col>29</xdr:col>
      <xdr:colOff>127000</xdr:colOff>
      <xdr:row>37</xdr:row>
      <xdr:rowOff>288220</xdr:rowOff>
    </xdr:to>
    <xdr:cxnSp macro="">
      <xdr:nvCxnSpPr>
        <xdr:cNvPr id="112" name="直線コネクタ 111"/>
        <xdr:cNvCxnSpPr/>
      </xdr:nvCxnSpPr>
      <xdr:spPr bwMode="auto">
        <a:xfrm flipV="1">
          <a:off x="5003800" y="7408093"/>
          <a:ext cx="647700" cy="4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268170</xdr:rowOff>
    </xdr:from>
    <xdr:ext cx="762000" cy="259045"/>
    <xdr:sp macro="" textlink="">
      <xdr:nvSpPr>
        <xdr:cNvPr id="113" name="人口1人当たり決算額の推移平均値テキスト445"/>
        <xdr:cNvSpPr txBox="1"/>
      </xdr:nvSpPr>
      <xdr:spPr>
        <a:xfrm>
          <a:off x="5740400" y="7392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288220</xdr:rowOff>
    </xdr:from>
    <xdr:to>
      <xdr:col>26</xdr:col>
      <xdr:colOff>50800</xdr:colOff>
      <xdr:row>37</xdr:row>
      <xdr:rowOff>295211</xdr:rowOff>
    </xdr:to>
    <xdr:cxnSp macro="">
      <xdr:nvCxnSpPr>
        <xdr:cNvPr id="115" name="直線コネクタ 114"/>
        <xdr:cNvCxnSpPr/>
      </xdr:nvCxnSpPr>
      <xdr:spPr bwMode="auto">
        <a:xfrm flipV="1">
          <a:off x="4305300" y="7412920"/>
          <a:ext cx="698500" cy="6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292129</xdr:rowOff>
    </xdr:from>
    <xdr:to>
      <xdr:col>22</xdr:col>
      <xdr:colOff>114300</xdr:colOff>
      <xdr:row>37</xdr:row>
      <xdr:rowOff>295211</xdr:rowOff>
    </xdr:to>
    <xdr:cxnSp macro="">
      <xdr:nvCxnSpPr>
        <xdr:cNvPr id="118" name="直線コネクタ 117"/>
        <xdr:cNvCxnSpPr/>
      </xdr:nvCxnSpPr>
      <xdr:spPr bwMode="auto">
        <a:xfrm>
          <a:off x="3606800" y="7416829"/>
          <a:ext cx="698500" cy="3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273997</xdr:rowOff>
    </xdr:from>
    <xdr:to>
      <xdr:col>18</xdr:col>
      <xdr:colOff>177800</xdr:colOff>
      <xdr:row>37</xdr:row>
      <xdr:rowOff>292129</xdr:rowOff>
    </xdr:to>
    <xdr:cxnSp macro="">
      <xdr:nvCxnSpPr>
        <xdr:cNvPr id="121" name="直線コネクタ 120"/>
        <xdr:cNvCxnSpPr/>
      </xdr:nvCxnSpPr>
      <xdr:spPr bwMode="auto">
        <a:xfrm>
          <a:off x="2908300" y="7398697"/>
          <a:ext cx="698500" cy="1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232593</xdr:rowOff>
    </xdr:from>
    <xdr:to>
      <xdr:col>29</xdr:col>
      <xdr:colOff>177800</xdr:colOff>
      <xdr:row>37</xdr:row>
      <xdr:rowOff>334193</xdr:rowOff>
    </xdr:to>
    <xdr:sp macro="" textlink="">
      <xdr:nvSpPr>
        <xdr:cNvPr id="131" name="楕円 130"/>
        <xdr:cNvSpPr/>
      </xdr:nvSpPr>
      <xdr:spPr bwMode="auto">
        <a:xfrm>
          <a:off x="5600700" y="735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77670</xdr:rowOff>
    </xdr:from>
    <xdr:ext cx="762000" cy="259045"/>
    <xdr:sp macro="" textlink="">
      <xdr:nvSpPr>
        <xdr:cNvPr id="132" name="人口1人当たり決算額の推移該当値テキスト445"/>
        <xdr:cNvSpPr txBox="1"/>
      </xdr:nvSpPr>
      <xdr:spPr>
        <a:xfrm>
          <a:off x="5740400" y="720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237420</xdr:rowOff>
    </xdr:from>
    <xdr:to>
      <xdr:col>26</xdr:col>
      <xdr:colOff>101600</xdr:colOff>
      <xdr:row>37</xdr:row>
      <xdr:rowOff>339020</xdr:rowOff>
    </xdr:to>
    <xdr:sp macro="" textlink="">
      <xdr:nvSpPr>
        <xdr:cNvPr id="133" name="楕円 132"/>
        <xdr:cNvSpPr/>
      </xdr:nvSpPr>
      <xdr:spPr bwMode="auto">
        <a:xfrm>
          <a:off x="4953000" y="73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6297</xdr:rowOff>
    </xdr:from>
    <xdr:ext cx="736600" cy="259045"/>
    <xdr:sp macro="" textlink="">
      <xdr:nvSpPr>
        <xdr:cNvPr id="134" name="テキスト ボックス 133"/>
        <xdr:cNvSpPr txBox="1"/>
      </xdr:nvSpPr>
      <xdr:spPr>
        <a:xfrm>
          <a:off x="4622800" y="713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244411</xdr:rowOff>
    </xdr:from>
    <xdr:to>
      <xdr:col>22</xdr:col>
      <xdr:colOff>165100</xdr:colOff>
      <xdr:row>38</xdr:row>
      <xdr:rowOff>3111</xdr:rowOff>
    </xdr:to>
    <xdr:sp macro="" textlink="">
      <xdr:nvSpPr>
        <xdr:cNvPr id="135" name="楕円 134"/>
        <xdr:cNvSpPr/>
      </xdr:nvSpPr>
      <xdr:spPr bwMode="auto">
        <a:xfrm>
          <a:off x="4254500" y="736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13288</xdr:rowOff>
    </xdr:from>
    <xdr:ext cx="762000" cy="259045"/>
    <xdr:sp macro="" textlink="">
      <xdr:nvSpPr>
        <xdr:cNvPr id="136" name="テキスト ボックス 135"/>
        <xdr:cNvSpPr txBox="1"/>
      </xdr:nvSpPr>
      <xdr:spPr>
        <a:xfrm>
          <a:off x="3924300" y="713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241329</xdr:rowOff>
    </xdr:from>
    <xdr:to>
      <xdr:col>19</xdr:col>
      <xdr:colOff>38100</xdr:colOff>
      <xdr:row>38</xdr:row>
      <xdr:rowOff>29</xdr:rowOff>
    </xdr:to>
    <xdr:sp macro="" textlink="">
      <xdr:nvSpPr>
        <xdr:cNvPr id="137" name="楕円 136"/>
        <xdr:cNvSpPr/>
      </xdr:nvSpPr>
      <xdr:spPr bwMode="auto">
        <a:xfrm>
          <a:off x="3556000" y="736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10206</xdr:rowOff>
    </xdr:from>
    <xdr:ext cx="762000" cy="259045"/>
    <xdr:sp macro="" textlink="">
      <xdr:nvSpPr>
        <xdr:cNvPr id="138" name="テキスト ボックス 137"/>
        <xdr:cNvSpPr txBox="1"/>
      </xdr:nvSpPr>
      <xdr:spPr>
        <a:xfrm>
          <a:off x="3225800" y="713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223197</xdr:rowOff>
    </xdr:from>
    <xdr:to>
      <xdr:col>15</xdr:col>
      <xdr:colOff>101600</xdr:colOff>
      <xdr:row>37</xdr:row>
      <xdr:rowOff>324797</xdr:rowOff>
    </xdr:to>
    <xdr:sp macro="" textlink="">
      <xdr:nvSpPr>
        <xdr:cNvPr id="139" name="楕円 138"/>
        <xdr:cNvSpPr/>
      </xdr:nvSpPr>
      <xdr:spPr bwMode="auto">
        <a:xfrm>
          <a:off x="2857500" y="734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163524</xdr:rowOff>
    </xdr:from>
    <xdr:ext cx="762000" cy="259045"/>
    <xdr:sp macro="" textlink="">
      <xdr:nvSpPr>
        <xdr:cNvPr id="140" name="テキスト ボックス 139"/>
        <xdr:cNvSpPr txBox="1"/>
      </xdr:nvSpPr>
      <xdr:spPr>
        <a:xfrm>
          <a:off x="2527300" y="711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65372</xdr:rowOff>
    </xdr:from>
    <xdr:to>
      <xdr:col>24</xdr:col>
      <xdr:colOff>63500</xdr:colOff>
      <xdr:row>34</xdr:row>
      <xdr:rowOff>76432</xdr:rowOff>
    </xdr:to>
    <xdr:cxnSp macro="">
      <xdr:nvCxnSpPr>
        <xdr:cNvPr id="63" name="直線コネクタ 62"/>
        <xdr:cNvCxnSpPr/>
      </xdr:nvCxnSpPr>
      <xdr:spPr>
        <a:xfrm flipV="1">
          <a:off x="3797300" y="5894672"/>
          <a:ext cx="8382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76432</xdr:rowOff>
    </xdr:from>
    <xdr:to>
      <xdr:col>19</xdr:col>
      <xdr:colOff>177800</xdr:colOff>
      <xdr:row>34</xdr:row>
      <xdr:rowOff>107848</xdr:rowOff>
    </xdr:to>
    <xdr:cxnSp macro="">
      <xdr:nvCxnSpPr>
        <xdr:cNvPr id="66" name="直線コネクタ 65"/>
        <xdr:cNvCxnSpPr/>
      </xdr:nvCxnSpPr>
      <xdr:spPr>
        <a:xfrm flipV="1">
          <a:off x="2908300" y="5905732"/>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107848</xdr:rowOff>
    </xdr:from>
    <xdr:to>
      <xdr:col>15</xdr:col>
      <xdr:colOff>50800</xdr:colOff>
      <xdr:row>34</xdr:row>
      <xdr:rowOff>129010</xdr:rowOff>
    </xdr:to>
    <xdr:cxnSp macro="">
      <xdr:nvCxnSpPr>
        <xdr:cNvPr id="69" name="直線コネクタ 68"/>
        <xdr:cNvCxnSpPr/>
      </xdr:nvCxnSpPr>
      <xdr:spPr>
        <a:xfrm flipV="1">
          <a:off x="2019300" y="5937148"/>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122794</xdr:rowOff>
    </xdr:from>
    <xdr:to>
      <xdr:col>10</xdr:col>
      <xdr:colOff>114300</xdr:colOff>
      <xdr:row>34</xdr:row>
      <xdr:rowOff>129010</xdr:rowOff>
    </xdr:to>
    <xdr:cxnSp macro="">
      <xdr:nvCxnSpPr>
        <xdr:cNvPr id="72" name="直線コネクタ 71"/>
        <xdr:cNvCxnSpPr/>
      </xdr:nvCxnSpPr>
      <xdr:spPr>
        <a:xfrm>
          <a:off x="1130300" y="5952094"/>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14572</xdr:rowOff>
    </xdr:from>
    <xdr:to>
      <xdr:col>24</xdr:col>
      <xdr:colOff>114300</xdr:colOff>
      <xdr:row>34</xdr:row>
      <xdr:rowOff>116172</xdr:rowOff>
    </xdr:to>
    <xdr:sp macro="" textlink="">
      <xdr:nvSpPr>
        <xdr:cNvPr id="82" name="楕円 81"/>
        <xdr:cNvSpPr/>
      </xdr:nvSpPr>
      <xdr:spPr>
        <a:xfrm>
          <a:off x="4584700" y="58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37449</xdr:rowOff>
    </xdr:from>
    <xdr:ext cx="599010" cy="259045"/>
    <xdr:sp macro="" textlink="">
      <xdr:nvSpPr>
        <xdr:cNvPr id="83" name="人件費該当値テキスト"/>
        <xdr:cNvSpPr txBox="1"/>
      </xdr:nvSpPr>
      <xdr:spPr>
        <a:xfrm>
          <a:off x="4686300" y="569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25632</xdr:rowOff>
    </xdr:from>
    <xdr:to>
      <xdr:col>20</xdr:col>
      <xdr:colOff>38100</xdr:colOff>
      <xdr:row>34</xdr:row>
      <xdr:rowOff>127232</xdr:rowOff>
    </xdr:to>
    <xdr:sp macro="" textlink="">
      <xdr:nvSpPr>
        <xdr:cNvPr id="84" name="楕円 83"/>
        <xdr:cNvSpPr/>
      </xdr:nvSpPr>
      <xdr:spPr>
        <a:xfrm>
          <a:off x="3746500" y="585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143759</xdr:rowOff>
    </xdr:from>
    <xdr:ext cx="599010" cy="259045"/>
    <xdr:sp macro="" textlink="">
      <xdr:nvSpPr>
        <xdr:cNvPr id="85" name="テキスト ボックス 84"/>
        <xdr:cNvSpPr txBox="1"/>
      </xdr:nvSpPr>
      <xdr:spPr>
        <a:xfrm>
          <a:off x="3497795" y="563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57048</xdr:rowOff>
    </xdr:from>
    <xdr:to>
      <xdr:col>15</xdr:col>
      <xdr:colOff>101600</xdr:colOff>
      <xdr:row>34</xdr:row>
      <xdr:rowOff>158648</xdr:rowOff>
    </xdr:to>
    <xdr:sp macro="" textlink="">
      <xdr:nvSpPr>
        <xdr:cNvPr id="86" name="楕円 85"/>
        <xdr:cNvSpPr/>
      </xdr:nvSpPr>
      <xdr:spPr>
        <a:xfrm>
          <a:off x="2857500" y="58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3725</xdr:rowOff>
    </xdr:from>
    <xdr:ext cx="599010" cy="259045"/>
    <xdr:sp macro="" textlink="">
      <xdr:nvSpPr>
        <xdr:cNvPr id="87" name="テキスト ボックス 86"/>
        <xdr:cNvSpPr txBox="1"/>
      </xdr:nvSpPr>
      <xdr:spPr>
        <a:xfrm>
          <a:off x="2608795" y="566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78210</xdr:rowOff>
    </xdr:from>
    <xdr:to>
      <xdr:col>10</xdr:col>
      <xdr:colOff>165100</xdr:colOff>
      <xdr:row>35</xdr:row>
      <xdr:rowOff>8360</xdr:rowOff>
    </xdr:to>
    <xdr:sp macro="" textlink="">
      <xdr:nvSpPr>
        <xdr:cNvPr id="88" name="楕円 87"/>
        <xdr:cNvSpPr/>
      </xdr:nvSpPr>
      <xdr:spPr>
        <a:xfrm>
          <a:off x="1968500" y="5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24887</xdr:rowOff>
    </xdr:from>
    <xdr:ext cx="599010" cy="259045"/>
    <xdr:sp macro="" textlink="">
      <xdr:nvSpPr>
        <xdr:cNvPr id="89" name="テキスト ボックス 88"/>
        <xdr:cNvSpPr txBox="1"/>
      </xdr:nvSpPr>
      <xdr:spPr>
        <a:xfrm>
          <a:off x="1719795" y="568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71994</xdr:rowOff>
    </xdr:from>
    <xdr:to>
      <xdr:col>6</xdr:col>
      <xdr:colOff>38100</xdr:colOff>
      <xdr:row>35</xdr:row>
      <xdr:rowOff>2144</xdr:rowOff>
    </xdr:to>
    <xdr:sp macro="" textlink="">
      <xdr:nvSpPr>
        <xdr:cNvPr id="90" name="楕円 89"/>
        <xdr:cNvSpPr/>
      </xdr:nvSpPr>
      <xdr:spPr>
        <a:xfrm>
          <a:off x="1079500" y="590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18671</xdr:rowOff>
    </xdr:from>
    <xdr:ext cx="599010" cy="259045"/>
    <xdr:sp macro="" textlink="">
      <xdr:nvSpPr>
        <xdr:cNvPr id="91" name="テキスト ボックス 90"/>
        <xdr:cNvSpPr txBox="1"/>
      </xdr:nvSpPr>
      <xdr:spPr>
        <a:xfrm>
          <a:off x="830795" y="567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21006</xdr:rowOff>
    </xdr:from>
    <xdr:to>
      <xdr:col>24</xdr:col>
      <xdr:colOff>63500</xdr:colOff>
      <xdr:row>56</xdr:row>
      <xdr:rowOff>58794</xdr:rowOff>
    </xdr:to>
    <xdr:cxnSp macro="">
      <xdr:nvCxnSpPr>
        <xdr:cNvPr id="118" name="直線コネクタ 117"/>
        <xdr:cNvCxnSpPr/>
      </xdr:nvCxnSpPr>
      <xdr:spPr>
        <a:xfrm flipV="1">
          <a:off x="3797300" y="9622206"/>
          <a:ext cx="838200" cy="3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58794</xdr:rowOff>
    </xdr:from>
    <xdr:to>
      <xdr:col>19</xdr:col>
      <xdr:colOff>177800</xdr:colOff>
      <xdr:row>56</xdr:row>
      <xdr:rowOff>65679</xdr:rowOff>
    </xdr:to>
    <xdr:cxnSp macro="">
      <xdr:nvCxnSpPr>
        <xdr:cNvPr id="121" name="直線コネクタ 120"/>
        <xdr:cNvCxnSpPr/>
      </xdr:nvCxnSpPr>
      <xdr:spPr>
        <a:xfrm flipV="1">
          <a:off x="2908300" y="9659994"/>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39829</xdr:rowOff>
    </xdr:from>
    <xdr:to>
      <xdr:col>15</xdr:col>
      <xdr:colOff>50800</xdr:colOff>
      <xdr:row>56</xdr:row>
      <xdr:rowOff>65679</xdr:rowOff>
    </xdr:to>
    <xdr:cxnSp macro="">
      <xdr:nvCxnSpPr>
        <xdr:cNvPr id="124" name="直線コネクタ 123"/>
        <xdr:cNvCxnSpPr/>
      </xdr:nvCxnSpPr>
      <xdr:spPr>
        <a:xfrm>
          <a:off x="2019300" y="9641029"/>
          <a:ext cx="8890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39829</xdr:rowOff>
    </xdr:from>
    <xdr:to>
      <xdr:col>10</xdr:col>
      <xdr:colOff>114300</xdr:colOff>
      <xdr:row>56</xdr:row>
      <xdr:rowOff>63352</xdr:rowOff>
    </xdr:to>
    <xdr:cxnSp macro="">
      <xdr:nvCxnSpPr>
        <xdr:cNvPr id="127" name="直線コネクタ 126"/>
        <xdr:cNvCxnSpPr/>
      </xdr:nvCxnSpPr>
      <xdr:spPr>
        <a:xfrm flipV="1">
          <a:off x="1130300" y="9641029"/>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141656</xdr:rowOff>
    </xdr:from>
    <xdr:to>
      <xdr:col>24</xdr:col>
      <xdr:colOff>114300</xdr:colOff>
      <xdr:row>56</xdr:row>
      <xdr:rowOff>71806</xdr:rowOff>
    </xdr:to>
    <xdr:sp macro="" textlink="">
      <xdr:nvSpPr>
        <xdr:cNvPr id="137" name="楕円 136"/>
        <xdr:cNvSpPr/>
      </xdr:nvSpPr>
      <xdr:spPr>
        <a:xfrm>
          <a:off x="4584700" y="957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164533</xdr:rowOff>
    </xdr:from>
    <xdr:ext cx="599010" cy="259045"/>
    <xdr:sp macro="" textlink="">
      <xdr:nvSpPr>
        <xdr:cNvPr id="138" name="物件費該当値テキスト"/>
        <xdr:cNvSpPr txBox="1"/>
      </xdr:nvSpPr>
      <xdr:spPr>
        <a:xfrm>
          <a:off x="4686300" y="942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7994</xdr:rowOff>
    </xdr:from>
    <xdr:to>
      <xdr:col>20</xdr:col>
      <xdr:colOff>38100</xdr:colOff>
      <xdr:row>56</xdr:row>
      <xdr:rowOff>109594</xdr:rowOff>
    </xdr:to>
    <xdr:sp macro="" textlink="">
      <xdr:nvSpPr>
        <xdr:cNvPr id="139" name="楕円 138"/>
        <xdr:cNvSpPr/>
      </xdr:nvSpPr>
      <xdr:spPr>
        <a:xfrm>
          <a:off x="3746500" y="96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126121</xdr:rowOff>
    </xdr:from>
    <xdr:ext cx="534377" cy="259045"/>
    <xdr:sp macro="" textlink="">
      <xdr:nvSpPr>
        <xdr:cNvPr id="140" name="テキスト ボックス 139"/>
        <xdr:cNvSpPr txBox="1"/>
      </xdr:nvSpPr>
      <xdr:spPr>
        <a:xfrm>
          <a:off x="3530111" y="93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14879</xdr:rowOff>
    </xdr:from>
    <xdr:to>
      <xdr:col>15</xdr:col>
      <xdr:colOff>101600</xdr:colOff>
      <xdr:row>56</xdr:row>
      <xdr:rowOff>116479</xdr:rowOff>
    </xdr:to>
    <xdr:sp macro="" textlink="">
      <xdr:nvSpPr>
        <xdr:cNvPr id="141" name="楕円 140"/>
        <xdr:cNvSpPr/>
      </xdr:nvSpPr>
      <xdr:spPr>
        <a:xfrm>
          <a:off x="2857500" y="96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133006</xdr:rowOff>
    </xdr:from>
    <xdr:ext cx="534377" cy="259045"/>
    <xdr:sp macro="" textlink="">
      <xdr:nvSpPr>
        <xdr:cNvPr id="142" name="テキスト ボックス 141"/>
        <xdr:cNvSpPr txBox="1"/>
      </xdr:nvSpPr>
      <xdr:spPr>
        <a:xfrm>
          <a:off x="2641111" y="939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160479</xdr:rowOff>
    </xdr:from>
    <xdr:to>
      <xdr:col>10</xdr:col>
      <xdr:colOff>165100</xdr:colOff>
      <xdr:row>56</xdr:row>
      <xdr:rowOff>90629</xdr:rowOff>
    </xdr:to>
    <xdr:sp macro="" textlink="">
      <xdr:nvSpPr>
        <xdr:cNvPr id="143" name="楕円 142"/>
        <xdr:cNvSpPr/>
      </xdr:nvSpPr>
      <xdr:spPr>
        <a:xfrm>
          <a:off x="1968500" y="95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107156</xdr:rowOff>
    </xdr:from>
    <xdr:ext cx="534377" cy="259045"/>
    <xdr:sp macro="" textlink="">
      <xdr:nvSpPr>
        <xdr:cNvPr id="144" name="テキスト ボックス 143"/>
        <xdr:cNvSpPr txBox="1"/>
      </xdr:nvSpPr>
      <xdr:spPr>
        <a:xfrm>
          <a:off x="1752111" y="93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12552</xdr:rowOff>
    </xdr:from>
    <xdr:to>
      <xdr:col>6</xdr:col>
      <xdr:colOff>38100</xdr:colOff>
      <xdr:row>56</xdr:row>
      <xdr:rowOff>114152</xdr:rowOff>
    </xdr:to>
    <xdr:sp macro="" textlink="">
      <xdr:nvSpPr>
        <xdr:cNvPr id="145" name="楕円 144"/>
        <xdr:cNvSpPr/>
      </xdr:nvSpPr>
      <xdr:spPr>
        <a:xfrm>
          <a:off x="1079500" y="96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130679</xdr:rowOff>
    </xdr:from>
    <xdr:ext cx="534377" cy="259045"/>
    <xdr:sp macro="" textlink="">
      <xdr:nvSpPr>
        <xdr:cNvPr id="146" name="テキスト ボックス 145"/>
        <xdr:cNvSpPr txBox="1"/>
      </xdr:nvSpPr>
      <xdr:spPr>
        <a:xfrm>
          <a:off x="863111" y="93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157028</xdr:rowOff>
    </xdr:from>
    <xdr:to>
      <xdr:col>24</xdr:col>
      <xdr:colOff>63500</xdr:colOff>
      <xdr:row>78</xdr:row>
      <xdr:rowOff>1603</xdr:rowOff>
    </xdr:to>
    <xdr:cxnSp macro="">
      <xdr:nvCxnSpPr>
        <xdr:cNvPr id="173" name="直線コネクタ 172"/>
        <xdr:cNvCxnSpPr/>
      </xdr:nvCxnSpPr>
      <xdr:spPr>
        <a:xfrm>
          <a:off x="3797300" y="13358678"/>
          <a:ext cx="8382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116656</xdr:rowOff>
    </xdr:from>
    <xdr:to>
      <xdr:col>19</xdr:col>
      <xdr:colOff>177800</xdr:colOff>
      <xdr:row>77</xdr:row>
      <xdr:rowOff>157028</xdr:rowOff>
    </xdr:to>
    <xdr:cxnSp macro="">
      <xdr:nvCxnSpPr>
        <xdr:cNvPr id="176" name="直線コネクタ 175"/>
        <xdr:cNvCxnSpPr/>
      </xdr:nvCxnSpPr>
      <xdr:spPr>
        <a:xfrm>
          <a:off x="2908300" y="13318306"/>
          <a:ext cx="8890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116656</xdr:rowOff>
    </xdr:from>
    <xdr:to>
      <xdr:col>15</xdr:col>
      <xdr:colOff>50800</xdr:colOff>
      <xdr:row>78</xdr:row>
      <xdr:rowOff>17239</xdr:rowOff>
    </xdr:to>
    <xdr:cxnSp macro="">
      <xdr:nvCxnSpPr>
        <xdr:cNvPr id="179" name="直線コネクタ 178"/>
        <xdr:cNvCxnSpPr/>
      </xdr:nvCxnSpPr>
      <xdr:spPr>
        <a:xfrm flipV="1">
          <a:off x="2019300" y="13318306"/>
          <a:ext cx="889000" cy="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15021</xdr:rowOff>
    </xdr:from>
    <xdr:to>
      <xdr:col>10</xdr:col>
      <xdr:colOff>114300</xdr:colOff>
      <xdr:row>78</xdr:row>
      <xdr:rowOff>17239</xdr:rowOff>
    </xdr:to>
    <xdr:cxnSp macro="">
      <xdr:nvCxnSpPr>
        <xdr:cNvPr id="182" name="直線コネクタ 181"/>
        <xdr:cNvCxnSpPr/>
      </xdr:nvCxnSpPr>
      <xdr:spPr>
        <a:xfrm>
          <a:off x="1130300" y="13388121"/>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122253</xdr:rowOff>
    </xdr:from>
    <xdr:to>
      <xdr:col>24</xdr:col>
      <xdr:colOff>114300</xdr:colOff>
      <xdr:row>78</xdr:row>
      <xdr:rowOff>52403</xdr:rowOff>
    </xdr:to>
    <xdr:sp macro="" textlink="">
      <xdr:nvSpPr>
        <xdr:cNvPr id="192" name="楕円 191"/>
        <xdr:cNvSpPr/>
      </xdr:nvSpPr>
      <xdr:spPr>
        <a:xfrm>
          <a:off x="4584700" y="133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100680</xdr:rowOff>
    </xdr:from>
    <xdr:ext cx="469744" cy="259045"/>
    <xdr:sp macro="" textlink="">
      <xdr:nvSpPr>
        <xdr:cNvPr id="193" name="維持補修費該当値テキスト"/>
        <xdr:cNvSpPr txBox="1"/>
      </xdr:nvSpPr>
      <xdr:spPr>
        <a:xfrm>
          <a:off x="4686300" y="1330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106228</xdr:rowOff>
    </xdr:from>
    <xdr:to>
      <xdr:col>20</xdr:col>
      <xdr:colOff>38100</xdr:colOff>
      <xdr:row>78</xdr:row>
      <xdr:rowOff>36378</xdr:rowOff>
    </xdr:to>
    <xdr:sp macro="" textlink="">
      <xdr:nvSpPr>
        <xdr:cNvPr id="194" name="楕円 193"/>
        <xdr:cNvSpPr/>
      </xdr:nvSpPr>
      <xdr:spPr>
        <a:xfrm>
          <a:off x="3746500" y="133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27505</xdr:rowOff>
    </xdr:from>
    <xdr:ext cx="469744" cy="259045"/>
    <xdr:sp macro="" textlink="">
      <xdr:nvSpPr>
        <xdr:cNvPr id="195" name="テキスト ボックス 194"/>
        <xdr:cNvSpPr txBox="1"/>
      </xdr:nvSpPr>
      <xdr:spPr>
        <a:xfrm>
          <a:off x="3562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65856</xdr:rowOff>
    </xdr:from>
    <xdr:to>
      <xdr:col>15</xdr:col>
      <xdr:colOff>101600</xdr:colOff>
      <xdr:row>77</xdr:row>
      <xdr:rowOff>167456</xdr:rowOff>
    </xdr:to>
    <xdr:sp macro="" textlink="">
      <xdr:nvSpPr>
        <xdr:cNvPr id="196" name="楕円 195"/>
        <xdr:cNvSpPr/>
      </xdr:nvSpPr>
      <xdr:spPr>
        <a:xfrm>
          <a:off x="2857500" y="132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12533</xdr:rowOff>
    </xdr:from>
    <xdr:ext cx="469744" cy="259045"/>
    <xdr:sp macro="" textlink="">
      <xdr:nvSpPr>
        <xdr:cNvPr id="197" name="テキスト ボックス 196"/>
        <xdr:cNvSpPr txBox="1"/>
      </xdr:nvSpPr>
      <xdr:spPr>
        <a:xfrm>
          <a:off x="2673428" y="130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137889</xdr:rowOff>
    </xdr:from>
    <xdr:to>
      <xdr:col>10</xdr:col>
      <xdr:colOff>165100</xdr:colOff>
      <xdr:row>78</xdr:row>
      <xdr:rowOff>68039</xdr:rowOff>
    </xdr:to>
    <xdr:sp macro="" textlink="">
      <xdr:nvSpPr>
        <xdr:cNvPr id="198" name="楕円 197"/>
        <xdr:cNvSpPr/>
      </xdr:nvSpPr>
      <xdr:spPr>
        <a:xfrm>
          <a:off x="1968500" y="133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59166</xdr:rowOff>
    </xdr:from>
    <xdr:ext cx="469744" cy="259045"/>
    <xdr:sp macro="" textlink="">
      <xdr:nvSpPr>
        <xdr:cNvPr id="199" name="テキスト ボックス 198"/>
        <xdr:cNvSpPr txBox="1"/>
      </xdr:nvSpPr>
      <xdr:spPr>
        <a:xfrm>
          <a:off x="1784428" y="1343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135671</xdr:rowOff>
    </xdr:from>
    <xdr:to>
      <xdr:col>6</xdr:col>
      <xdr:colOff>38100</xdr:colOff>
      <xdr:row>78</xdr:row>
      <xdr:rowOff>65821</xdr:rowOff>
    </xdr:to>
    <xdr:sp macro="" textlink="">
      <xdr:nvSpPr>
        <xdr:cNvPr id="200" name="楕円 199"/>
        <xdr:cNvSpPr/>
      </xdr:nvSpPr>
      <xdr:spPr>
        <a:xfrm>
          <a:off x="1079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56948</xdr:rowOff>
    </xdr:from>
    <xdr:ext cx="469744" cy="259045"/>
    <xdr:sp macro="" textlink="">
      <xdr:nvSpPr>
        <xdr:cNvPr id="201" name="テキスト ボックス 200"/>
        <xdr:cNvSpPr txBox="1"/>
      </xdr:nvSpPr>
      <xdr:spPr>
        <a:xfrm>
          <a:off x="895428"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79045</xdr:rowOff>
    </xdr:from>
    <xdr:to>
      <xdr:col>24</xdr:col>
      <xdr:colOff>63500</xdr:colOff>
      <xdr:row>96</xdr:row>
      <xdr:rowOff>96292</xdr:rowOff>
    </xdr:to>
    <xdr:cxnSp macro="">
      <xdr:nvCxnSpPr>
        <xdr:cNvPr id="231" name="直線コネクタ 230"/>
        <xdr:cNvCxnSpPr/>
      </xdr:nvCxnSpPr>
      <xdr:spPr>
        <a:xfrm flipV="1">
          <a:off x="3797300" y="16538245"/>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76518</xdr:rowOff>
    </xdr:from>
    <xdr:to>
      <xdr:col>19</xdr:col>
      <xdr:colOff>177800</xdr:colOff>
      <xdr:row>96</xdr:row>
      <xdr:rowOff>96292</xdr:rowOff>
    </xdr:to>
    <xdr:cxnSp macro="">
      <xdr:nvCxnSpPr>
        <xdr:cNvPr id="234" name="直線コネクタ 233"/>
        <xdr:cNvCxnSpPr/>
      </xdr:nvCxnSpPr>
      <xdr:spPr>
        <a:xfrm>
          <a:off x="2908300" y="1653571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76518</xdr:rowOff>
    </xdr:from>
    <xdr:to>
      <xdr:col>15</xdr:col>
      <xdr:colOff>50800</xdr:colOff>
      <xdr:row>96</xdr:row>
      <xdr:rowOff>110846</xdr:rowOff>
    </xdr:to>
    <xdr:cxnSp macro="">
      <xdr:nvCxnSpPr>
        <xdr:cNvPr id="237" name="直線コネクタ 236"/>
        <xdr:cNvCxnSpPr/>
      </xdr:nvCxnSpPr>
      <xdr:spPr>
        <a:xfrm flipV="1">
          <a:off x="2019300" y="16535718"/>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110846</xdr:rowOff>
    </xdr:from>
    <xdr:to>
      <xdr:col>10</xdr:col>
      <xdr:colOff>114300</xdr:colOff>
      <xdr:row>97</xdr:row>
      <xdr:rowOff>9855</xdr:rowOff>
    </xdr:to>
    <xdr:cxnSp macro="">
      <xdr:nvCxnSpPr>
        <xdr:cNvPr id="240" name="直線コネクタ 239"/>
        <xdr:cNvCxnSpPr/>
      </xdr:nvCxnSpPr>
      <xdr:spPr>
        <a:xfrm flipV="1">
          <a:off x="1130300" y="16570046"/>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28245</xdr:rowOff>
    </xdr:from>
    <xdr:to>
      <xdr:col>24</xdr:col>
      <xdr:colOff>114300</xdr:colOff>
      <xdr:row>96</xdr:row>
      <xdr:rowOff>129845</xdr:rowOff>
    </xdr:to>
    <xdr:sp macro="" textlink="">
      <xdr:nvSpPr>
        <xdr:cNvPr id="250" name="楕円 249"/>
        <xdr:cNvSpPr/>
      </xdr:nvSpPr>
      <xdr:spPr>
        <a:xfrm>
          <a:off x="4584700" y="164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6672</xdr:rowOff>
    </xdr:from>
    <xdr:ext cx="534377" cy="259045"/>
    <xdr:sp macro="" textlink="">
      <xdr:nvSpPr>
        <xdr:cNvPr id="251" name="扶助費該当値テキスト"/>
        <xdr:cNvSpPr txBox="1"/>
      </xdr:nvSpPr>
      <xdr:spPr>
        <a:xfrm>
          <a:off x="4686300" y="164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45492</xdr:rowOff>
    </xdr:from>
    <xdr:to>
      <xdr:col>20</xdr:col>
      <xdr:colOff>38100</xdr:colOff>
      <xdr:row>96</xdr:row>
      <xdr:rowOff>147092</xdr:rowOff>
    </xdr:to>
    <xdr:sp macro="" textlink="">
      <xdr:nvSpPr>
        <xdr:cNvPr id="252" name="楕円 251"/>
        <xdr:cNvSpPr/>
      </xdr:nvSpPr>
      <xdr:spPr>
        <a:xfrm>
          <a:off x="3746500" y="165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138219</xdr:rowOff>
    </xdr:from>
    <xdr:ext cx="534377" cy="259045"/>
    <xdr:sp macro="" textlink="">
      <xdr:nvSpPr>
        <xdr:cNvPr id="253" name="テキスト ボックス 252"/>
        <xdr:cNvSpPr txBox="1"/>
      </xdr:nvSpPr>
      <xdr:spPr>
        <a:xfrm>
          <a:off x="3530111" y="165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25718</xdr:rowOff>
    </xdr:from>
    <xdr:to>
      <xdr:col>15</xdr:col>
      <xdr:colOff>101600</xdr:colOff>
      <xdr:row>96</xdr:row>
      <xdr:rowOff>127318</xdr:rowOff>
    </xdr:to>
    <xdr:sp macro="" textlink="">
      <xdr:nvSpPr>
        <xdr:cNvPr id="254" name="楕円 253"/>
        <xdr:cNvSpPr/>
      </xdr:nvSpPr>
      <xdr:spPr>
        <a:xfrm>
          <a:off x="2857500" y="164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143845</xdr:rowOff>
    </xdr:from>
    <xdr:ext cx="534377" cy="259045"/>
    <xdr:sp macro="" textlink="">
      <xdr:nvSpPr>
        <xdr:cNvPr id="255" name="テキスト ボックス 254"/>
        <xdr:cNvSpPr txBox="1"/>
      </xdr:nvSpPr>
      <xdr:spPr>
        <a:xfrm>
          <a:off x="2641111" y="162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60046</xdr:rowOff>
    </xdr:from>
    <xdr:to>
      <xdr:col>10</xdr:col>
      <xdr:colOff>165100</xdr:colOff>
      <xdr:row>96</xdr:row>
      <xdr:rowOff>161646</xdr:rowOff>
    </xdr:to>
    <xdr:sp macro="" textlink="">
      <xdr:nvSpPr>
        <xdr:cNvPr id="256" name="楕円 255"/>
        <xdr:cNvSpPr/>
      </xdr:nvSpPr>
      <xdr:spPr>
        <a:xfrm>
          <a:off x="1968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152773</xdr:rowOff>
    </xdr:from>
    <xdr:ext cx="534377" cy="259045"/>
    <xdr:sp macro="" textlink="">
      <xdr:nvSpPr>
        <xdr:cNvPr id="257" name="テキスト ボックス 256"/>
        <xdr:cNvSpPr txBox="1"/>
      </xdr:nvSpPr>
      <xdr:spPr>
        <a:xfrm>
          <a:off x="1752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130505</xdr:rowOff>
    </xdr:from>
    <xdr:to>
      <xdr:col>6</xdr:col>
      <xdr:colOff>38100</xdr:colOff>
      <xdr:row>97</xdr:row>
      <xdr:rowOff>60655</xdr:rowOff>
    </xdr:to>
    <xdr:sp macro="" textlink="">
      <xdr:nvSpPr>
        <xdr:cNvPr id="258" name="楕円 257"/>
        <xdr:cNvSpPr/>
      </xdr:nvSpPr>
      <xdr:spPr>
        <a:xfrm>
          <a:off x="1079500" y="165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77182</xdr:rowOff>
    </xdr:from>
    <xdr:ext cx="534377" cy="259045"/>
    <xdr:sp macro="" textlink="">
      <xdr:nvSpPr>
        <xdr:cNvPr id="259" name="テキスト ボックス 258"/>
        <xdr:cNvSpPr txBox="1"/>
      </xdr:nvSpPr>
      <xdr:spPr>
        <a:xfrm>
          <a:off x="863111" y="163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3351</xdr:rowOff>
    </xdr:from>
    <xdr:to>
      <xdr:col>55</xdr:col>
      <xdr:colOff>0</xdr:colOff>
      <xdr:row>34</xdr:row>
      <xdr:rowOff>79938</xdr:rowOff>
    </xdr:to>
    <xdr:cxnSp macro="">
      <xdr:nvCxnSpPr>
        <xdr:cNvPr id="284" name="直線コネクタ 283"/>
        <xdr:cNvCxnSpPr/>
      </xdr:nvCxnSpPr>
      <xdr:spPr>
        <a:xfrm flipV="1">
          <a:off x="9639300" y="5832651"/>
          <a:ext cx="838200" cy="7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70417</xdr:rowOff>
    </xdr:from>
    <xdr:to>
      <xdr:col>50</xdr:col>
      <xdr:colOff>114300</xdr:colOff>
      <xdr:row>34</xdr:row>
      <xdr:rowOff>79938</xdr:rowOff>
    </xdr:to>
    <xdr:cxnSp macro="">
      <xdr:nvCxnSpPr>
        <xdr:cNvPr id="287" name="直線コネクタ 286"/>
        <xdr:cNvCxnSpPr/>
      </xdr:nvCxnSpPr>
      <xdr:spPr>
        <a:xfrm>
          <a:off x="8750300" y="5899717"/>
          <a:ext cx="889000" cy="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70417</xdr:rowOff>
    </xdr:from>
    <xdr:to>
      <xdr:col>45</xdr:col>
      <xdr:colOff>177800</xdr:colOff>
      <xdr:row>34</xdr:row>
      <xdr:rowOff>144689</xdr:rowOff>
    </xdr:to>
    <xdr:cxnSp macro="">
      <xdr:nvCxnSpPr>
        <xdr:cNvPr id="290" name="直線コネクタ 289"/>
        <xdr:cNvCxnSpPr/>
      </xdr:nvCxnSpPr>
      <xdr:spPr>
        <a:xfrm flipV="1">
          <a:off x="7861300" y="5899717"/>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144689</xdr:rowOff>
    </xdr:from>
    <xdr:to>
      <xdr:col>41</xdr:col>
      <xdr:colOff>50800</xdr:colOff>
      <xdr:row>34</xdr:row>
      <xdr:rowOff>160983</xdr:rowOff>
    </xdr:to>
    <xdr:cxnSp macro="">
      <xdr:nvCxnSpPr>
        <xdr:cNvPr id="293" name="直線コネクタ 292"/>
        <xdr:cNvCxnSpPr/>
      </xdr:nvCxnSpPr>
      <xdr:spPr>
        <a:xfrm flipV="1">
          <a:off x="6972300" y="5973989"/>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124001</xdr:rowOff>
    </xdr:from>
    <xdr:to>
      <xdr:col>55</xdr:col>
      <xdr:colOff>50800</xdr:colOff>
      <xdr:row>34</xdr:row>
      <xdr:rowOff>54151</xdr:rowOff>
    </xdr:to>
    <xdr:sp macro="" textlink="">
      <xdr:nvSpPr>
        <xdr:cNvPr id="303" name="楕円 302"/>
        <xdr:cNvSpPr/>
      </xdr:nvSpPr>
      <xdr:spPr>
        <a:xfrm>
          <a:off x="10426700" y="57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146878</xdr:rowOff>
    </xdr:from>
    <xdr:ext cx="599010" cy="259045"/>
    <xdr:sp macro="" textlink="">
      <xdr:nvSpPr>
        <xdr:cNvPr id="304" name="補助費等該当値テキスト"/>
        <xdr:cNvSpPr txBox="1"/>
      </xdr:nvSpPr>
      <xdr:spPr>
        <a:xfrm>
          <a:off x="10528300" y="563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29138</xdr:rowOff>
    </xdr:from>
    <xdr:to>
      <xdr:col>50</xdr:col>
      <xdr:colOff>165100</xdr:colOff>
      <xdr:row>34</xdr:row>
      <xdr:rowOff>130738</xdr:rowOff>
    </xdr:to>
    <xdr:sp macro="" textlink="">
      <xdr:nvSpPr>
        <xdr:cNvPr id="305" name="楕円 304"/>
        <xdr:cNvSpPr/>
      </xdr:nvSpPr>
      <xdr:spPr>
        <a:xfrm>
          <a:off x="9588500" y="585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147265</xdr:rowOff>
    </xdr:from>
    <xdr:ext cx="599010" cy="259045"/>
    <xdr:sp macro="" textlink="">
      <xdr:nvSpPr>
        <xdr:cNvPr id="306" name="テキスト ボックス 305"/>
        <xdr:cNvSpPr txBox="1"/>
      </xdr:nvSpPr>
      <xdr:spPr>
        <a:xfrm>
          <a:off x="9339795" y="56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19617</xdr:rowOff>
    </xdr:from>
    <xdr:to>
      <xdr:col>46</xdr:col>
      <xdr:colOff>38100</xdr:colOff>
      <xdr:row>34</xdr:row>
      <xdr:rowOff>121217</xdr:rowOff>
    </xdr:to>
    <xdr:sp macro="" textlink="">
      <xdr:nvSpPr>
        <xdr:cNvPr id="307" name="楕円 306"/>
        <xdr:cNvSpPr/>
      </xdr:nvSpPr>
      <xdr:spPr>
        <a:xfrm>
          <a:off x="8699500" y="58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137744</xdr:rowOff>
    </xdr:from>
    <xdr:ext cx="599010" cy="259045"/>
    <xdr:sp macro="" textlink="">
      <xdr:nvSpPr>
        <xdr:cNvPr id="308" name="テキスト ボックス 307"/>
        <xdr:cNvSpPr txBox="1"/>
      </xdr:nvSpPr>
      <xdr:spPr>
        <a:xfrm>
          <a:off x="8450795" y="562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93889</xdr:rowOff>
    </xdr:from>
    <xdr:to>
      <xdr:col>41</xdr:col>
      <xdr:colOff>101600</xdr:colOff>
      <xdr:row>35</xdr:row>
      <xdr:rowOff>24039</xdr:rowOff>
    </xdr:to>
    <xdr:sp macro="" textlink="">
      <xdr:nvSpPr>
        <xdr:cNvPr id="309" name="楕円 308"/>
        <xdr:cNvSpPr/>
      </xdr:nvSpPr>
      <xdr:spPr>
        <a:xfrm>
          <a:off x="7810500" y="592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40566</xdr:rowOff>
    </xdr:from>
    <xdr:ext cx="534377" cy="259045"/>
    <xdr:sp macro="" textlink="">
      <xdr:nvSpPr>
        <xdr:cNvPr id="310" name="テキスト ボックス 309"/>
        <xdr:cNvSpPr txBox="1"/>
      </xdr:nvSpPr>
      <xdr:spPr>
        <a:xfrm>
          <a:off x="7594111" y="569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110183</xdr:rowOff>
    </xdr:from>
    <xdr:to>
      <xdr:col>36</xdr:col>
      <xdr:colOff>165100</xdr:colOff>
      <xdr:row>35</xdr:row>
      <xdr:rowOff>40333</xdr:rowOff>
    </xdr:to>
    <xdr:sp macro="" textlink="">
      <xdr:nvSpPr>
        <xdr:cNvPr id="311" name="楕円 310"/>
        <xdr:cNvSpPr/>
      </xdr:nvSpPr>
      <xdr:spPr>
        <a:xfrm>
          <a:off x="6921500" y="5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56860</xdr:rowOff>
    </xdr:from>
    <xdr:ext cx="534377" cy="259045"/>
    <xdr:sp macro="" textlink="">
      <xdr:nvSpPr>
        <xdr:cNvPr id="312" name="テキスト ボックス 311"/>
        <xdr:cNvSpPr txBox="1"/>
      </xdr:nvSpPr>
      <xdr:spPr>
        <a:xfrm>
          <a:off x="6705111" y="571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81594</xdr:rowOff>
    </xdr:from>
    <xdr:to>
      <xdr:col>55</xdr:col>
      <xdr:colOff>0</xdr:colOff>
      <xdr:row>55</xdr:row>
      <xdr:rowOff>96047</xdr:rowOff>
    </xdr:to>
    <xdr:cxnSp macro="">
      <xdr:nvCxnSpPr>
        <xdr:cNvPr id="339" name="直線コネクタ 338"/>
        <xdr:cNvCxnSpPr/>
      </xdr:nvCxnSpPr>
      <xdr:spPr>
        <a:xfrm flipV="1">
          <a:off x="9639300" y="9339894"/>
          <a:ext cx="838200" cy="1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96047</xdr:rowOff>
    </xdr:from>
    <xdr:to>
      <xdr:col>50</xdr:col>
      <xdr:colOff>114300</xdr:colOff>
      <xdr:row>55</xdr:row>
      <xdr:rowOff>138772</xdr:rowOff>
    </xdr:to>
    <xdr:cxnSp macro="">
      <xdr:nvCxnSpPr>
        <xdr:cNvPr id="342" name="直線コネクタ 341"/>
        <xdr:cNvCxnSpPr/>
      </xdr:nvCxnSpPr>
      <xdr:spPr>
        <a:xfrm flipV="1">
          <a:off x="8750300" y="9525797"/>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138772</xdr:rowOff>
    </xdr:from>
    <xdr:to>
      <xdr:col>45</xdr:col>
      <xdr:colOff>177800</xdr:colOff>
      <xdr:row>56</xdr:row>
      <xdr:rowOff>140756</xdr:rowOff>
    </xdr:to>
    <xdr:cxnSp macro="">
      <xdr:nvCxnSpPr>
        <xdr:cNvPr id="345" name="直線コネクタ 344"/>
        <xdr:cNvCxnSpPr/>
      </xdr:nvCxnSpPr>
      <xdr:spPr>
        <a:xfrm flipV="1">
          <a:off x="7861300" y="9568522"/>
          <a:ext cx="889000" cy="17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55076</xdr:rowOff>
    </xdr:from>
    <xdr:to>
      <xdr:col>41</xdr:col>
      <xdr:colOff>50800</xdr:colOff>
      <xdr:row>56</xdr:row>
      <xdr:rowOff>140756</xdr:rowOff>
    </xdr:to>
    <xdr:cxnSp macro="">
      <xdr:nvCxnSpPr>
        <xdr:cNvPr id="348" name="直線コネクタ 347"/>
        <xdr:cNvCxnSpPr/>
      </xdr:nvCxnSpPr>
      <xdr:spPr>
        <a:xfrm>
          <a:off x="6972300" y="9484826"/>
          <a:ext cx="889000" cy="2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30794</xdr:rowOff>
    </xdr:from>
    <xdr:to>
      <xdr:col>55</xdr:col>
      <xdr:colOff>50800</xdr:colOff>
      <xdr:row>54</xdr:row>
      <xdr:rowOff>132394</xdr:rowOff>
    </xdr:to>
    <xdr:sp macro="" textlink="">
      <xdr:nvSpPr>
        <xdr:cNvPr id="358" name="楕円 357"/>
        <xdr:cNvSpPr/>
      </xdr:nvSpPr>
      <xdr:spPr>
        <a:xfrm>
          <a:off x="10426700" y="92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53671</xdr:rowOff>
    </xdr:from>
    <xdr:ext cx="599010" cy="259045"/>
    <xdr:sp macro="" textlink="">
      <xdr:nvSpPr>
        <xdr:cNvPr id="359" name="普通建設事業費該当値テキスト"/>
        <xdr:cNvSpPr txBox="1"/>
      </xdr:nvSpPr>
      <xdr:spPr>
        <a:xfrm>
          <a:off x="10528300" y="914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45247</xdr:rowOff>
    </xdr:from>
    <xdr:to>
      <xdr:col>50</xdr:col>
      <xdr:colOff>165100</xdr:colOff>
      <xdr:row>55</xdr:row>
      <xdr:rowOff>146847</xdr:rowOff>
    </xdr:to>
    <xdr:sp macro="" textlink="">
      <xdr:nvSpPr>
        <xdr:cNvPr id="360" name="楕円 359"/>
        <xdr:cNvSpPr/>
      </xdr:nvSpPr>
      <xdr:spPr>
        <a:xfrm>
          <a:off x="9588500" y="9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163374</xdr:rowOff>
    </xdr:from>
    <xdr:ext cx="599010" cy="259045"/>
    <xdr:sp macro="" textlink="">
      <xdr:nvSpPr>
        <xdr:cNvPr id="361" name="テキスト ボックス 360"/>
        <xdr:cNvSpPr txBox="1"/>
      </xdr:nvSpPr>
      <xdr:spPr>
        <a:xfrm>
          <a:off x="9339795" y="92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87972</xdr:rowOff>
    </xdr:from>
    <xdr:to>
      <xdr:col>46</xdr:col>
      <xdr:colOff>38100</xdr:colOff>
      <xdr:row>56</xdr:row>
      <xdr:rowOff>18122</xdr:rowOff>
    </xdr:to>
    <xdr:sp macro="" textlink="">
      <xdr:nvSpPr>
        <xdr:cNvPr id="362" name="楕円 361"/>
        <xdr:cNvSpPr/>
      </xdr:nvSpPr>
      <xdr:spPr>
        <a:xfrm>
          <a:off x="8699500" y="951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34649</xdr:rowOff>
    </xdr:from>
    <xdr:ext cx="599010" cy="259045"/>
    <xdr:sp macro="" textlink="">
      <xdr:nvSpPr>
        <xdr:cNvPr id="363" name="テキスト ボックス 362"/>
        <xdr:cNvSpPr txBox="1"/>
      </xdr:nvSpPr>
      <xdr:spPr>
        <a:xfrm>
          <a:off x="8450795" y="92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89956</xdr:rowOff>
    </xdr:from>
    <xdr:to>
      <xdr:col>41</xdr:col>
      <xdr:colOff>101600</xdr:colOff>
      <xdr:row>57</xdr:row>
      <xdr:rowOff>20106</xdr:rowOff>
    </xdr:to>
    <xdr:sp macro="" textlink="">
      <xdr:nvSpPr>
        <xdr:cNvPr id="364" name="楕円 363"/>
        <xdr:cNvSpPr/>
      </xdr:nvSpPr>
      <xdr:spPr>
        <a:xfrm>
          <a:off x="7810500" y="969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11233</xdr:rowOff>
    </xdr:from>
    <xdr:ext cx="534377" cy="259045"/>
    <xdr:sp macro="" textlink="">
      <xdr:nvSpPr>
        <xdr:cNvPr id="365" name="テキスト ボックス 364"/>
        <xdr:cNvSpPr txBox="1"/>
      </xdr:nvSpPr>
      <xdr:spPr>
        <a:xfrm>
          <a:off x="7594111" y="978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4276</xdr:rowOff>
    </xdr:from>
    <xdr:to>
      <xdr:col>36</xdr:col>
      <xdr:colOff>165100</xdr:colOff>
      <xdr:row>55</xdr:row>
      <xdr:rowOff>105876</xdr:rowOff>
    </xdr:to>
    <xdr:sp macro="" textlink="">
      <xdr:nvSpPr>
        <xdr:cNvPr id="366" name="楕円 365"/>
        <xdr:cNvSpPr/>
      </xdr:nvSpPr>
      <xdr:spPr>
        <a:xfrm>
          <a:off x="6921500" y="94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122403</xdr:rowOff>
    </xdr:from>
    <xdr:ext cx="599010" cy="259045"/>
    <xdr:sp macro="" textlink="">
      <xdr:nvSpPr>
        <xdr:cNvPr id="367" name="テキスト ボックス 366"/>
        <xdr:cNvSpPr txBox="1"/>
      </xdr:nvSpPr>
      <xdr:spPr>
        <a:xfrm>
          <a:off x="6672795" y="920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102918</xdr:rowOff>
    </xdr:from>
    <xdr:to>
      <xdr:col>55</xdr:col>
      <xdr:colOff>0</xdr:colOff>
      <xdr:row>78</xdr:row>
      <xdr:rowOff>146763</xdr:rowOff>
    </xdr:to>
    <xdr:cxnSp macro="">
      <xdr:nvCxnSpPr>
        <xdr:cNvPr id="396" name="直線コネクタ 395"/>
        <xdr:cNvCxnSpPr/>
      </xdr:nvCxnSpPr>
      <xdr:spPr>
        <a:xfrm flipV="1">
          <a:off x="9639300" y="13476018"/>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146763</xdr:rowOff>
    </xdr:from>
    <xdr:to>
      <xdr:col>50</xdr:col>
      <xdr:colOff>114300</xdr:colOff>
      <xdr:row>78</xdr:row>
      <xdr:rowOff>160297</xdr:rowOff>
    </xdr:to>
    <xdr:cxnSp macro="">
      <xdr:nvCxnSpPr>
        <xdr:cNvPr id="399" name="直線コネクタ 398"/>
        <xdr:cNvCxnSpPr/>
      </xdr:nvCxnSpPr>
      <xdr:spPr>
        <a:xfrm flipV="1">
          <a:off x="8750300" y="13519863"/>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160297</xdr:rowOff>
    </xdr:from>
    <xdr:to>
      <xdr:col>45</xdr:col>
      <xdr:colOff>177800</xdr:colOff>
      <xdr:row>79</xdr:row>
      <xdr:rowOff>37348</xdr:rowOff>
    </xdr:to>
    <xdr:cxnSp macro="">
      <xdr:nvCxnSpPr>
        <xdr:cNvPr id="402" name="直線コネクタ 401"/>
        <xdr:cNvCxnSpPr/>
      </xdr:nvCxnSpPr>
      <xdr:spPr>
        <a:xfrm flipV="1">
          <a:off x="7861300" y="1353339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144950</xdr:rowOff>
    </xdr:from>
    <xdr:to>
      <xdr:col>41</xdr:col>
      <xdr:colOff>50800</xdr:colOff>
      <xdr:row>79</xdr:row>
      <xdr:rowOff>37348</xdr:rowOff>
    </xdr:to>
    <xdr:cxnSp macro="">
      <xdr:nvCxnSpPr>
        <xdr:cNvPr id="405" name="直線コネクタ 404"/>
        <xdr:cNvCxnSpPr/>
      </xdr:nvCxnSpPr>
      <xdr:spPr>
        <a:xfrm>
          <a:off x="6972300" y="12832250"/>
          <a:ext cx="889000" cy="74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52118</xdr:rowOff>
    </xdr:from>
    <xdr:to>
      <xdr:col>55</xdr:col>
      <xdr:colOff>50800</xdr:colOff>
      <xdr:row>78</xdr:row>
      <xdr:rowOff>153718</xdr:rowOff>
    </xdr:to>
    <xdr:sp macro="" textlink="">
      <xdr:nvSpPr>
        <xdr:cNvPr id="415" name="楕円 414"/>
        <xdr:cNvSpPr/>
      </xdr:nvSpPr>
      <xdr:spPr>
        <a:xfrm>
          <a:off x="10426700" y="134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138495</xdr:rowOff>
    </xdr:from>
    <xdr:ext cx="534377" cy="259045"/>
    <xdr:sp macro="" textlink="">
      <xdr:nvSpPr>
        <xdr:cNvPr id="416" name="普通建設事業費 （ うち新規整備　）該当値テキスト"/>
        <xdr:cNvSpPr txBox="1"/>
      </xdr:nvSpPr>
      <xdr:spPr>
        <a:xfrm>
          <a:off x="10528300" y="1334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95963</xdr:rowOff>
    </xdr:from>
    <xdr:to>
      <xdr:col>50</xdr:col>
      <xdr:colOff>165100</xdr:colOff>
      <xdr:row>79</xdr:row>
      <xdr:rowOff>26113</xdr:rowOff>
    </xdr:to>
    <xdr:sp macro="" textlink="">
      <xdr:nvSpPr>
        <xdr:cNvPr id="417" name="楕円 416"/>
        <xdr:cNvSpPr/>
      </xdr:nvSpPr>
      <xdr:spPr>
        <a:xfrm>
          <a:off x="9588500" y="13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17240</xdr:rowOff>
    </xdr:from>
    <xdr:ext cx="469744" cy="259045"/>
    <xdr:sp macro="" textlink="">
      <xdr:nvSpPr>
        <xdr:cNvPr id="418" name="テキスト ボックス 417"/>
        <xdr:cNvSpPr txBox="1"/>
      </xdr:nvSpPr>
      <xdr:spPr>
        <a:xfrm>
          <a:off x="9404428" y="1356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109497</xdr:rowOff>
    </xdr:from>
    <xdr:to>
      <xdr:col>46</xdr:col>
      <xdr:colOff>38100</xdr:colOff>
      <xdr:row>79</xdr:row>
      <xdr:rowOff>39647</xdr:rowOff>
    </xdr:to>
    <xdr:sp macro="" textlink="">
      <xdr:nvSpPr>
        <xdr:cNvPr id="419" name="楕円 418"/>
        <xdr:cNvSpPr/>
      </xdr:nvSpPr>
      <xdr:spPr>
        <a:xfrm>
          <a:off x="8699500" y="134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30774</xdr:rowOff>
    </xdr:from>
    <xdr:ext cx="469744" cy="259045"/>
    <xdr:sp macro="" textlink="">
      <xdr:nvSpPr>
        <xdr:cNvPr id="420" name="テキスト ボックス 419"/>
        <xdr:cNvSpPr txBox="1"/>
      </xdr:nvSpPr>
      <xdr:spPr>
        <a:xfrm>
          <a:off x="8515428" y="1357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157998</xdr:rowOff>
    </xdr:from>
    <xdr:to>
      <xdr:col>41</xdr:col>
      <xdr:colOff>101600</xdr:colOff>
      <xdr:row>79</xdr:row>
      <xdr:rowOff>88148</xdr:rowOff>
    </xdr:to>
    <xdr:sp macro="" textlink="">
      <xdr:nvSpPr>
        <xdr:cNvPr id="421" name="楕円 420"/>
        <xdr:cNvSpPr/>
      </xdr:nvSpPr>
      <xdr:spPr>
        <a:xfrm>
          <a:off x="7810500" y="1353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79275</xdr:rowOff>
    </xdr:from>
    <xdr:ext cx="378565" cy="259045"/>
    <xdr:sp macro="" textlink="">
      <xdr:nvSpPr>
        <xdr:cNvPr id="422" name="テキスト ボックス 421"/>
        <xdr:cNvSpPr txBox="1"/>
      </xdr:nvSpPr>
      <xdr:spPr>
        <a:xfrm>
          <a:off x="7672017" y="13623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94150</xdr:rowOff>
    </xdr:from>
    <xdr:to>
      <xdr:col>36</xdr:col>
      <xdr:colOff>165100</xdr:colOff>
      <xdr:row>75</xdr:row>
      <xdr:rowOff>24300</xdr:rowOff>
    </xdr:to>
    <xdr:sp macro="" textlink="">
      <xdr:nvSpPr>
        <xdr:cNvPr id="423" name="楕円 422"/>
        <xdr:cNvSpPr/>
      </xdr:nvSpPr>
      <xdr:spPr>
        <a:xfrm>
          <a:off x="6921500" y="127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40827</xdr:rowOff>
    </xdr:from>
    <xdr:ext cx="534377" cy="259045"/>
    <xdr:sp macro="" textlink="">
      <xdr:nvSpPr>
        <xdr:cNvPr id="424" name="テキスト ボックス 423"/>
        <xdr:cNvSpPr txBox="1"/>
      </xdr:nvSpPr>
      <xdr:spPr>
        <a:xfrm>
          <a:off x="6705111" y="1255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32586</xdr:rowOff>
    </xdr:from>
    <xdr:to>
      <xdr:col>55</xdr:col>
      <xdr:colOff>0</xdr:colOff>
      <xdr:row>94</xdr:row>
      <xdr:rowOff>161097</xdr:rowOff>
    </xdr:to>
    <xdr:cxnSp macro="">
      <xdr:nvCxnSpPr>
        <xdr:cNvPr id="453" name="直線コネクタ 452"/>
        <xdr:cNvCxnSpPr/>
      </xdr:nvCxnSpPr>
      <xdr:spPr>
        <a:xfrm flipV="1">
          <a:off x="9639300" y="15977436"/>
          <a:ext cx="838200" cy="2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161097</xdr:rowOff>
    </xdr:from>
    <xdr:to>
      <xdr:col>50</xdr:col>
      <xdr:colOff>114300</xdr:colOff>
      <xdr:row>95</xdr:row>
      <xdr:rowOff>58769</xdr:rowOff>
    </xdr:to>
    <xdr:cxnSp macro="">
      <xdr:nvCxnSpPr>
        <xdr:cNvPr id="456" name="直線コネクタ 455"/>
        <xdr:cNvCxnSpPr/>
      </xdr:nvCxnSpPr>
      <xdr:spPr>
        <a:xfrm flipV="1">
          <a:off x="8750300" y="16277397"/>
          <a:ext cx="889000" cy="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58769</xdr:rowOff>
    </xdr:from>
    <xdr:to>
      <xdr:col>45</xdr:col>
      <xdr:colOff>177800</xdr:colOff>
      <xdr:row>96</xdr:row>
      <xdr:rowOff>58761</xdr:rowOff>
    </xdr:to>
    <xdr:cxnSp macro="">
      <xdr:nvCxnSpPr>
        <xdr:cNvPr id="459" name="直線コネクタ 458"/>
        <xdr:cNvCxnSpPr/>
      </xdr:nvCxnSpPr>
      <xdr:spPr>
        <a:xfrm flipV="1">
          <a:off x="7861300" y="16346519"/>
          <a:ext cx="889000" cy="17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58761</xdr:rowOff>
    </xdr:from>
    <xdr:to>
      <xdr:col>41</xdr:col>
      <xdr:colOff>50800</xdr:colOff>
      <xdr:row>98</xdr:row>
      <xdr:rowOff>112275</xdr:rowOff>
    </xdr:to>
    <xdr:cxnSp macro="">
      <xdr:nvCxnSpPr>
        <xdr:cNvPr id="462" name="直線コネクタ 461"/>
        <xdr:cNvCxnSpPr/>
      </xdr:nvCxnSpPr>
      <xdr:spPr>
        <a:xfrm flipV="1">
          <a:off x="6972300" y="16517961"/>
          <a:ext cx="889000" cy="39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153236</xdr:rowOff>
    </xdr:from>
    <xdr:to>
      <xdr:col>55</xdr:col>
      <xdr:colOff>50800</xdr:colOff>
      <xdr:row>93</xdr:row>
      <xdr:rowOff>83386</xdr:rowOff>
    </xdr:to>
    <xdr:sp macro="" textlink="">
      <xdr:nvSpPr>
        <xdr:cNvPr id="472" name="楕円 471"/>
        <xdr:cNvSpPr/>
      </xdr:nvSpPr>
      <xdr:spPr>
        <a:xfrm>
          <a:off x="10426700" y="159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4663</xdr:rowOff>
    </xdr:from>
    <xdr:ext cx="599010" cy="259045"/>
    <xdr:sp macro="" textlink="">
      <xdr:nvSpPr>
        <xdr:cNvPr id="473" name="普通建設事業費 （ うち更新整備　）該当値テキスト"/>
        <xdr:cNvSpPr txBox="1"/>
      </xdr:nvSpPr>
      <xdr:spPr>
        <a:xfrm>
          <a:off x="10528300" y="1577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110297</xdr:rowOff>
    </xdr:from>
    <xdr:to>
      <xdr:col>50</xdr:col>
      <xdr:colOff>165100</xdr:colOff>
      <xdr:row>95</xdr:row>
      <xdr:rowOff>40447</xdr:rowOff>
    </xdr:to>
    <xdr:sp macro="" textlink="">
      <xdr:nvSpPr>
        <xdr:cNvPr id="474" name="楕円 473"/>
        <xdr:cNvSpPr/>
      </xdr:nvSpPr>
      <xdr:spPr>
        <a:xfrm>
          <a:off x="9588500" y="162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56974</xdr:rowOff>
    </xdr:from>
    <xdr:ext cx="534377" cy="259045"/>
    <xdr:sp macro="" textlink="">
      <xdr:nvSpPr>
        <xdr:cNvPr id="475" name="テキスト ボックス 474"/>
        <xdr:cNvSpPr txBox="1"/>
      </xdr:nvSpPr>
      <xdr:spPr>
        <a:xfrm>
          <a:off x="9372111" y="1600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7969</xdr:rowOff>
    </xdr:from>
    <xdr:to>
      <xdr:col>46</xdr:col>
      <xdr:colOff>38100</xdr:colOff>
      <xdr:row>95</xdr:row>
      <xdr:rowOff>109569</xdr:rowOff>
    </xdr:to>
    <xdr:sp macro="" textlink="">
      <xdr:nvSpPr>
        <xdr:cNvPr id="476" name="楕円 475"/>
        <xdr:cNvSpPr/>
      </xdr:nvSpPr>
      <xdr:spPr>
        <a:xfrm>
          <a:off x="8699500" y="162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126096</xdr:rowOff>
    </xdr:from>
    <xdr:ext cx="534377" cy="259045"/>
    <xdr:sp macro="" textlink="">
      <xdr:nvSpPr>
        <xdr:cNvPr id="477" name="テキスト ボックス 476"/>
        <xdr:cNvSpPr txBox="1"/>
      </xdr:nvSpPr>
      <xdr:spPr>
        <a:xfrm>
          <a:off x="8483111" y="160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7961</xdr:rowOff>
    </xdr:from>
    <xdr:to>
      <xdr:col>41</xdr:col>
      <xdr:colOff>101600</xdr:colOff>
      <xdr:row>96</xdr:row>
      <xdr:rowOff>109561</xdr:rowOff>
    </xdr:to>
    <xdr:sp macro="" textlink="">
      <xdr:nvSpPr>
        <xdr:cNvPr id="478" name="楕円 477"/>
        <xdr:cNvSpPr/>
      </xdr:nvSpPr>
      <xdr:spPr>
        <a:xfrm>
          <a:off x="7810500" y="164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126088</xdr:rowOff>
    </xdr:from>
    <xdr:ext cx="534377" cy="259045"/>
    <xdr:sp macro="" textlink="">
      <xdr:nvSpPr>
        <xdr:cNvPr id="479" name="テキスト ボックス 478"/>
        <xdr:cNvSpPr txBox="1"/>
      </xdr:nvSpPr>
      <xdr:spPr>
        <a:xfrm>
          <a:off x="7594111" y="162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61475</xdr:rowOff>
    </xdr:from>
    <xdr:to>
      <xdr:col>36</xdr:col>
      <xdr:colOff>165100</xdr:colOff>
      <xdr:row>98</xdr:row>
      <xdr:rowOff>163075</xdr:rowOff>
    </xdr:to>
    <xdr:sp macro="" textlink="">
      <xdr:nvSpPr>
        <xdr:cNvPr id="480" name="楕円 479"/>
        <xdr:cNvSpPr/>
      </xdr:nvSpPr>
      <xdr:spPr>
        <a:xfrm>
          <a:off x="6921500" y="168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154202</xdr:rowOff>
    </xdr:from>
    <xdr:ext cx="534377" cy="259045"/>
    <xdr:sp macro="" textlink="">
      <xdr:nvSpPr>
        <xdr:cNvPr id="481" name="テキスト ボックス 480"/>
        <xdr:cNvSpPr txBox="1"/>
      </xdr:nvSpPr>
      <xdr:spPr>
        <a:xfrm>
          <a:off x="6705111" y="1695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134345</xdr:rowOff>
    </xdr:from>
    <xdr:to>
      <xdr:col>85</xdr:col>
      <xdr:colOff>127000</xdr:colOff>
      <xdr:row>39</xdr:row>
      <xdr:rowOff>11260</xdr:rowOff>
    </xdr:to>
    <xdr:cxnSp macro="">
      <xdr:nvCxnSpPr>
        <xdr:cNvPr id="512" name="直線コネクタ 511"/>
        <xdr:cNvCxnSpPr/>
      </xdr:nvCxnSpPr>
      <xdr:spPr>
        <a:xfrm>
          <a:off x="15481300" y="6649445"/>
          <a:ext cx="8382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134345</xdr:rowOff>
    </xdr:from>
    <xdr:to>
      <xdr:col>81</xdr:col>
      <xdr:colOff>50800</xdr:colOff>
      <xdr:row>39</xdr:row>
      <xdr:rowOff>64181</xdr:rowOff>
    </xdr:to>
    <xdr:cxnSp macro="">
      <xdr:nvCxnSpPr>
        <xdr:cNvPr id="515" name="直線コネクタ 514"/>
        <xdr:cNvCxnSpPr/>
      </xdr:nvCxnSpPr>
      <xdr:spPr>
        <a:xfrm flipV="1">
          <a:off x="14592300" y="6649445"/>
          <a:ext cx="889000" cy="10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64181</xdr:rowOff>
    </xdr:from>
    <xdr:to>
      <xdr:col>76</xdr:col>
      <xdr:colOff>114300</xdr:colOff>
      <xdr:row>39</xdr:row>
      <xdr:rowOff>74451</xdr:rowOff>
    </xdr:to>
    <xdr:cxnSp macro="">
      <xdr:nvCxnSpPr>
        <xdr:cNvPr id="518" name="直線コネクタ 517"/>
        <xdr:cNvCxnSpPr/>
      </xdr:nvCxnSpPr>
      <xdr:spPr>
        <a:xfrm flipV="1">
          <a:off x="13703300" y="675073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74451</xdr:rowOff>
    </xdr:from>
    <xdr:to>
      <xdr:col>71</xdr:col>
      <xdr:colOff>177800</xdr:colOff>
      <xdr:row>39</xdr:row>
      <xdr:rowOff>85522</xdr:rowOff>
    </xdr:to>
    <xdr:cxnSp macro="">
      <xdr:nvCxnSpPr>
        <xdr:cNvPr id="521" name="直線コネクタ 520"/>
        <xdr:cNvCxnSpPr/>
      </xdr:nvCxnSpPr>
      <xdr:spPr>
        <a:xfrm flipV="1">
          <a:off x="12814300" y="6761001"/>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131910</xdr:rowOff>
    </xdr:from>
    <xdr:to>
      <xdr:col>85</xdr:col>
      <xdr:colOff>177800</xdr:colOff>
      <xdr:row>39</xdr:row>
      <xdr:rowOff>62060</xdr:rowOff>
    </xdr:to>
    <xdr:sp macro="" textlink="">
      <xdr:nvSpPr>
        <xdr:cNvPr id="531" name="楕円 530"/>
        <xdr:cNvSpPr/>
      </xdr:nvSpPr>
      <xdr:spPr>
        <a:xfrm>
          <a:off x="16268700" y="66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46837</xdr:rowOff>
    </xdr:from>
    <xdr:ext cx="469744" cy="259045"/>
    <xdr:sp macro="" textlink="">
      <xdr:nvSpPr>
        <xdr:cNvPr id="532" name="災害復旧事業費該当値テキスト"/>
        <xdr:cNvSpPr txBox="1"/>
      </xdr:nvSpPr>
      <xdr:spPr>
        <a:xfrm>
          <a:off x="16370300" y="656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83545</xdr:rowOff>
    </xdr:from>
    <xdr:to>
      <xdr:col>81</xdr:col>
      <xdr:colOff>101600</xdr:colOff>
      <xdr:row>39</xdr:row>
      <xdr:rowOff>13695</xdr:rowOff>
    </xdr:to>
    <xdr:sp macro="" textlink="">
      <xdr:nvSpPr>
        <xdr:cNvPr id="533" name="楕円 532"/>
        <xdr:cNvSpPr/>
      </xdr:nvSpPr>
      <xdr:spPr>
        <a:xfrm>
          <a:off x="15430500" y="659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4822</xdr:rowOff>
    </xdr:from>
    <xdr:ext cx="469744" cy="259045"/>
    <xdr:sp macro="" textlink="">
      <xdr:nvSpPr>
        <xdr:cNvPr id="534" name="テキスト ボックス 533"/>
        <xdr:cNvSpPr txBox="1"/>
      </xdr:nvSpPr>
      <xdr:spPr>
        <a:xfrm>
          <a:off x="15246428" y="669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13381</xdr:rowOff>
    </xdr:from>
    <xdr:to>
      <xdr:col>76</xdr:col>
      <xdr:colOff>165100</xdr:colOff>
      <xdr:row>39</xdr:row>
      <xdr:rowOff>114981</xdr:rowOff>
    </xdr:to>
    <xdr:sp macro="" textlink="">
      <xdr:nvSpPr>
        <xdr:cNvPr id="535" name="楕円 534"/>
        <xdr:cNvSpPr/>
      </xdr:nvSpPr>
      <xdr:spPr>
        <a:xfrm>
          <a:off x="14541500" y="6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106108</xdr:rowOff>
    </xdr:from>
    <xdr:ext cx="469744" cy="259045"/>
    <xdr:sp macro="" textlink="">
      <xdr:nvSpPr>
        <xdr:cNvPr id="536" name="テキスト ボックス 535"/>
        <xdr:cNvSpPr txBox="1"/>
      </xdr:nvSpPr>
      <xdr:spPr>
        <a:xfrm>
          <a:off x="14357428" y="6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23651</xdr:rowOff>
    </xdr:from>
    <xdr:to>
      <xdr:col>72</xdr:col>
      <xdr:colOff>38100</xdr:colOff>
      <xdr:row>39</xdr:row>
      <xdr:rowOff>125251</xdr:rowOff>
    </xdr:to>
    <xdr:sp macro="" textlink="">
      <xdr:nvSpPr>
        <xdr:cNvPr id="537" name="楕円 536"/>
        <xdr:cNvSpPr/>
      </xdr:nvSpPr>
      <xdr:spPr>
        <a:xfrm>
          <a:off x="13652500" y="67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116378</xdr:rowOff>
    </xdr:from>
    <xdr:ext cx="469744" cy="259045"/>
    <xdr:sp macro="" textlink="">
      <xdr:nvSpPr>
        <xdr:cNvPr id="538" name="テキスト ボックス 537"/>
        <xdr:cNvSpPr txBox="1"/>
      </xdr:nvSpPr>
      <xdr:spPr>
        <a:xfrm>
          <a:off x="13468428" y="680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34722</xdr:rowOff>
    </xdr:from>
    <xdr:to>
      <xdr:col>67</xdr:col>
      <xdr:colOff>101600</xdr:colOff>
      <xdr:row>39</xdr:row>
      <xdr:rowOff>136322</xdr:rowOff>
    </xdr:to>
    <xdr:sp macro="" textlink="">
      <xdr:nvSpPr>
        <xdr:cNvPr id="539" name="楕円 538"/>
        <xdr:cNvSpPr/>
      </xdr:nvSpPr>
      <xdr:spPr>
        <a:xfrm>
          <a:off x="12763500" y="67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127449</xdr:rowOff>
    </xdr:from>
    <xdr:ext cx="378565" cy="259045"/>
    <xdr:sp macro="" textlink="">
      <xdr:nvSpPr>
        <xdr:cNvPr id="540" name="テキスト ボックス 539"/>
        <xdr:cNvSpPr txBox="1"/>
      </xdr:nvSpPr>
      <xdr:spPr>
        <a:xfrm>
          <a:off x="12625017" y="681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99186</xdr:rowOff>
    </xdr:from>
    <xdr:to>
      <xdr:col>85</xdr:col>
      <xdr:colOff>127000</xdr:colOff>
      <xdr:row>77</xdr:row>
      <xdr:rowOff>102964</xdr:rowOff>
    </xdr:to>
    <xdr:cxnSp macro="">
      <xdr:nvCxnSpPr>
        <xdr:cNvPr id="622" name="直線コネクタ 621"/>
        <xdr:cNvCxnSpPr/>
      </xdr:nvCxnSpPr>
      <xdr:spPr>
        <a:xfrm flipV="1">
          <a:off x="15481300" y="13300836"/>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92520</xdr:rowOff>
    </xdr:from>
    <xdr:to>
      <xdr:col>81</xdr:col>
      <xdr:colOff>50800</xdr:colOff>
      <xdr:row>77</xdr:row>
      <xdr:rowOff>102964</xdr:rowOff>
    </xdr:to>
    <xdr:cxnSp macro="">
      <xdr:nvCxnSpPr>
        <xdr:cNvPr id="625" name="直線コネクタ 624"/>
        <xdr:cNvCxnSpPr/>
      </xdr:nvCxnSpPr>
      <xdr:spPr>
        <a:xfrm>
          <a:off x="14592300" y="13294170"/>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73926</xdr:rowOff>
    </xdr:from>
    <xdr:to>
      <xdr:col>76</xdr:col>
      <xdr:colOff>114300</xdr:colOff>
      <xdr:row>77</xdr:row>
      <xdr:rowOff>92520</xdr:rowOff>
    </xdr:to>
    <xdr:cxnSp macro="">
      <xdr:nvCxnSpPr>
        <xdr:cNvPr id="628" name="直線コネクタ 627"/>
        <xdr:cNvCxnSpPr/>
      </xdr:nvCxnSpPr>
      <xdr:spPr>
        <a:xfrm>
          <a:off x="13703300" y="13275576"/>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166439</xdr:rowOff>
    </xdr:from>
    <xdr:to>
      <xdr:col>71</xdr:col>
      <xdr:colOff>177800</xdr:colOff>
      <xdr:row>77</xdr:row>
      <xdr:rowOff>73926</xdr:rowOff>
    </xdr:to>
    <xdr:cxnSp macro="">
      <xdr:nvCxnSpPr>
        <xdr:cNvPr id="631" name="直線コネクタ 630"/>
        <xdr:cNvCxnSpPr/>
      </xdr:nvCxnSpPr>
      <xdr:spPr>
        <a:xfrm>
          <a:off x="12814300" y="13196639"/>
          <a:ext cx="889000" cy="7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48386</xdr:rowOff>
    </xdr:from>
    <xdr:to>
      <xdr:col>85</xdr:col>
      <xdr:colOff>177800</xdr:colOff>
      <xdr:row>77</xdr:row>
      <xdr:rowOff>149986</xdr:rowOff>
    </xdr:to>
    <xdr:sp macro="" textlink="">
      <xdr:nvSpPr>
        <xdr:cNvPr id="641" name="楕円 640"/>
        <xdr:cNvSpPr/>
      </xdr:nvSpPr>
      <xdr:spPr>
        <a:xfrm>
          <a:off x="16268700" y="13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71263</xdr:rowOff>
    </xdr:from>
    <xdr:ext cx="599010" cy="259045"/>
    <xdr:sp macro="" textlink="">
      <xdr:nvSpPr>
        <xdr:cNvPr id="642" name="公債費該当値テキスト"/>
        <xdr:cNvSpPr txBox="1"/>
      </xdr:nvSpPr>
      <xdr:spPr>
        <a:xfrm>
          <a:off x="16370300" y="1310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52164</xdr:rowOff>
    </xdr:from>
    <xdr:to>
      <xdr:col>81</xdr:col>
      <xdr:colOff>101600</xdr:colOff>
      <xdr:row>77</xdr:row>
      <xdr:rowOff>153764</xdr:rowOff>
    </xdr:to>
    <xdr:sp macro="" textlink="">
      <xdr:nvSpPr>
        <xdr:cNvPr id="643" name="楕円 642"/>
        <xdr:cNvSpPr/>
      </xdr:nvSpPr>
      <xdr:spPr>
        <a:xfrm>
          <a:off x="15430500" y="132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170291</xdr:rowOff>
    </xdr:from>
    <xdr:ext cx="599010" cy="259045"/>
    <xdr:sp macro="" textlink="">
      <xdr:nvSpPr>
        <xdr:cNvPr id="644" name="テキスト ボックス 643"/>
        <xdr:cNvSpPr txBox="1"/>
      </xdr:nvSpPr>
      <xdr:spPr>
        <a:xfrm>
          <a:off x="15181795" y="130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41720</xdr:rowOff>
    </xdr:from>
    <xdr:to>
      <xdr:col>76</xdr:col>
      <xdr:colOff>165100</xdr:colOff>
      <xdr:row>77</xdr:row>
      <xdr:rowOff>143320</xdr:rowOff>
    </xdr:to>
    <xdr:sp macro="" textlink="">
      <xdr:nvSpPr>
        <xdr:cNvPr id="645" name="楕円 644"/>
        <xdr:cNvSpPr/>
      </xdr:nvSpPr>
      <xdr:spPr>
        <a:xfrm>
          <a:off x="14541500" y="132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159847</xdr:rowOff>
    </xdr:from>
    <xdr:ext cx="599010" cy="259045"/>
    <xdr:sp macro="" textlink="">
      <xdr:nvSpPr>
        <xdr:cNvPr id="646" name="テキスト ボックス 645"/>
        <xdr:cNvSpPr txBox="1"/>
      </xdr:nvSpPr>
      <xdr:spPr>
        <a:xfrm>
          <a:off x="14292795" y="1301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23126</xdr:rowOff>
    </xdr:from>
    <xdr:to>
      <xdr:col>72</xdr:col>
      <xdr:colOff>38100</xdr:colOff>
      <xdr:row>77</xdr:row>
      <xdr:rowOff>124726</xdr:rowOff>
    </xdr:to>
    <xdr:sp macro="" textlink="">
      <xdr:nvSpPr>
        <xdr:cNvPr id="647" name="楕円 646"/>
        <xdr:cNvSpPr/>
      </xdr:nvSpPr>
      <xdr:spPr>
        <a:xfrm>
          <a:off x="13652500" y="132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141253</xdr:rowOff>
    </xdr:from>
    <xdr:ext cx="599010" cy="259045"/>
    <xdr:sp macro="" textlink="">
      <xdr:nvSpPr>
        <xdr:cNvPr id="648" name="テキスト ボックス 647"/>
        <xdr:cNvSpPr txBox="1"/>
      </xdr:nvSpPr>
      <xdr:spPr>
        <a:xfrm>
          <a:off x="13403795" y="1300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115639</xdr:rowOff>
    </xdr:from>
    <xdr:to>
      <xdr:col>67</xdr:col>
      <xdr:colOff>101600</xdr:colOff>
      <xdr:row>77</xdr:row>
      <xdr:rowOff>45789</xdr:rowOff>
    </xdr:to>
    <xdr:sp macro="" textlink="">
      <xdr:nvSpPr>
        <xdr:cNvPr id="649" name="楕円 648"/>
        <xdr:cNvSpPr/>
      </xdr:nvSpPr>
      <xdr:spPr>
        <a:xfrm>
          <a:off x="12763500" y="1314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62316</xdr:rowOff>
    </xdr:from>
    <xdr:ext cx="599010" cy="259045"/>
    <xdr:sp macro="" textlink="">
      <xdr:nvSpPr>
        <xdr:cNvPr id="650" name="テキスト ボックス 649"/>
        <xdr:cNvSpPr txBox="1"/>
      </xdr:nvSpPr>
      <xdr:spPr>
        <a:xfrm>
          <a:off x="12514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104761</xdr:rowOff>
    </xdr:from>
    <xdr:to>
      <xdr:col>85</xdr:col>
      <xdr:colOff>127000</xdr:colOff>
      <xdr:row>98</xdr:row>
      <xdr:rowOff>123405</xdr:rowOff>
    </xdr:to>
    <xdr:cxnSp macro="">
      <xdr:nvCxnSpPr>
        <xdr:cNvPr id="677" name="直線コネクタ 676"/>
        <xdr:cNvCxnSpPr/>
      </xdr:nvCxnSpPr>
      <xdr:spPr>
        <a:xfrm flipV="1">
          <a:off x="15481300" y="16906861"/>
          <a:ext cx="838200" cy="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105071</xdr:rowOff>
    </xdr:from>
    <xdr:to>
      <xdr:col>81</xdr:col>
      <xdr:colOff>50800</xdr:colOff>
      <xdr:row>98</xdr:row>
      <xdr:rowOff>123405</xdr:rowOff>
    </xdr:to>
    <xdr:cxnSp macro="">
      <xdr:nvCxnSpPr>
        <xdr:cNvPr id="680" name="直線コネクタ 679"/>
        <xdr:cNvCxnSpPr/>
      </xdr:nvCxnSpPr>
      <xdr:spPr>
        <a:xfrm>
          <a:off x="14592300" y="16907171"/>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105071</xdr:rowOff>
    </xdr:from>
    <xdr:to>
      <xdr:col>76</xdr:col>
      <xdr:colOff>114300</xdr:colOff>
      <xdr:row>98</xdr:row>
      <xdr:rowOff>115816</xdr:rowOff>
    </xdr:to>
    <xdr:cxnSp macro="">
      <xdr:nvCxnSpPr>
        <xdr:cNvPr id="683" name="直線コネクタ 682"/>
        <xdr:cNvCxnSpPr/>
      </xdr:nvCxnSpPr>
      <xdr:spPr>
        <a:xfrm flipV="1">
          <a:off x="13703300" y="16907171"/>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115816</xdr:rowOff>
    </xdr:from>
    <xdr:to>
      <xdr:col>71</xdr:col>
      <xdr:colOff>177800</xdr:colOff>
      <xdr:row>98</xdr:row>
      <xdr:rowOff>133355</xdr:rowOff>
    </xdr:to>
    <xdr:cxnSp macro="">
      <xdr:nvCxnSpPr>
        <xdr:cNvPr id="686" name="直線コネクタ 685"/>
        <xdr:cNvCxnSpPr/>
      </xdr:nvCxnSpPr>
      <xdr:spPr>
        <a:xfrm flipV="1">
          <a:off x="12814300" y="16917916"/>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53961</xdr:rowOff>
    </xdr:from>
    <xdr:to>
      <xdr:col>85</xdr:col>
      <xdr:colOff>177800</xdr:colOff>
      <xdr:row>98</xdr:row>
      <xdr:rowOff>155561</xdr:rowOff>
    </xdr:to>
    <xdr:sp macro="" textlink="">
      <xdr:nvSpPr>
        <xdr:cNvPr id="696" name="楕円 695"/>
        <xdr:cNvSpPr/>
      </xdr:nvSpPr>
      <xdr:spPr>
        <a:xfrm>
          <a:off x="16268700" y="168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140338</xdr:rowOff>
    </xdr:from>
    <xdr:ext cx="469744" cy="259045"/>
    <xdr:sp macro="" textlink="">
      <xdr:nvSpPr>
        <xdr:cNvPr id="697" name="積立金該当値テキスト"/>
        <xdr:cNvSpPr txBox="1"/>
      </xdr:nvSpPr>
      <xdr:spPr>
        <a:xfrm>
          <a:off x="16370300" y="1677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72605</xdr:rowOff>
    </xdr:from>
    <xdr:to>
      <xdr:col>81</xdr:col>
      <xdr:colOff>101600</xdr:colOff>
      <xdr:row>99</xdr:row>
      <xdr:rowOff>2755</xdr:rowOff>
    </xdr:to>
    <xdr:sp macro="" textlink="">
      <xdr:nvSpPr>
        <xdr:cNvPr id="698" name="楕円 697"/>
        <xdr:cNvSpPr/>
      </xdr:nvSpPr>
      <xdr:spPr>
        <a:xfrm>
          <a:off x="15430500" y="1687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165332</xdr:rowOff>
    </xdr:from>
    <xdr:ext cx="469744" cy="259045"/>
    <xdr:sp macro="" textlink="">
      <xdr:nvSpPr>
        <xdr:cNvPr id="699" name="テキスト ボックス 698"/>
        <xdr:cNvSpPr txBox="1"/>
      </xdr:nvSpPr>
      <xdr:spPr>
        <a:xfrm>
          <a:off x="15246428" y="1696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54271</xdr:rowOff>
    </xdr:from>
    <xdr:to>
      <xdr:col>76</xdr:col>
      <xdr:colOff>165100</xdr:colOff>
      <xdr:row>98</xdr:row>
      <xdr:rowOff>155871</xdr:rowOff>
    </xdr:to>
    <xdr:sp macro="" textlink="">
      <xdr:nvSpPr>
        <xdr:cNvPr id="700" name="楕円 699"/>
        <xdr:cNvSpPr/>
      </xdr:nvSpPr>
      <xdr:spPr>
        <a:xfrm>
          <a:off x="14541500" y="1685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146998</xdr:rowOff>
    </xdr:from>
    <xdr:ext cx="469744" cy="259045"/>
    <xdr:sp macro="" textlink="">
      <xdr:nvSpPr>
        <xdr:cNvPr id="701" name="テキスト ボックス 700"/>
        <xdr:cNvSpPr txBox="1"/>
      </xdr:nvSpPr>
      <xdr:spPr>
        <a:xfrm>
          <a:off x="14357428" y="169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65016</xdr:rowOff>
    </xdr:from>
    <xdr:to>
      <xdr:col>72</xdr:col>
      <xdr:colOff>38100</xdr:colOff>
      <xdr:row>98</xdr:row>
      <xdr:rowOff>166616</xdr:rowOff>
    </xdr:to>
    <xdr:sp macro="" textlink="">
      <xdr:nvSpPr>
        <xdr:cNvPr id="702" name="楕円 701"/>
        <xdr:cNvSpPr/>
      </xdr:nvSpPr>
      <xdr:spPr>
        <a:xfrm>
          <a:off x="13652500" y="1686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157743</xdr:rowOff>
    </xdr:from>
    <xdr:ext cx="469744" cy="259045"/>
    <xdr:sp macro="" textlink="">
      <xdr:nvSpPr>
        <xdr:cNvPr id="703" name="テキスト ボックス 702"/>
        <xdr:cNvSpPr txBox="1"/>
      </xdr:nvSpPr>
      <xdr:spPr>
        <a:xfrm>
          <a:off x="13468428" y="169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82555</xdr:rowOff>
    </xdr:from>
    <xdr:to>
      <xdr:col>67</xdr:col>
      <xdr:colOff>101600</xdr:colOff>
      <xdr:row>99</xdr:row>
      <xdr:rowOff>12705</xdr:rowOff>
    </xdr:to>
    <xdr:sp macro="" textlink="">
      <xdr:nvSpPr>
        <xdr:cNvPr id="704" name="楕円 703"/>
        <xdr:cNvSpPr/>
      </xdr:nvSpPr>
      <xdr:spPr>
        <a:xfrm>
          <a:off x="12763500" y="16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3832</xdr:rowOff>
    </xdr:from>
    <xdr:ext cx="469744" cy="259045"/>
    <xdr:sp macro="" textlink="">
      <xdr:nvSpPr>
        <xdr:cNvPr id="705" name="テキスト ボックス 704"/>
        <xdr:cNvSpPr txBox="1"/>
      </xdr:nvSpPr>
      <xdr:spPr>
        <a:xfrm>
          <a:off x="12579428" y="169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39207</xdr:rowOff>
    </xdr:from>
    <xdr:to>
      <xdr:col>116</xdr:col>
      <xdr:colOff>63500</xdr:colOff>
      <xdr:row>37</xdr:row>
      <xdr:rowOff>99146</xdr:rowOff>
    </xdr:to>
    <xdr:cxnSp macro="">
      <xdr:nvCxnSpPr>
        <xdr:cNvPr id="732" name="直線コネクタ 731"/>
        <xdr:cNvCxnSpPr/>
      </xdr:nvCxnSpPr>
      <xdr:spPr>
        <a:xfrm flipV="1">
          <a:off x="21323300" y="6382857"/>
          <a:ext cx="8382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99146</xdr:rowOff>
    </xdr:from>
    <xdr:to>
      <xdr:col>111</xdr:col>
      <xdr:colOff>177800</xdr:colOff>
      <xdr:row>37</xdr:row>
      <xdr:rowOff>108656</xdr:rowOff>
    </xdr:to>
    <xdr:cxnSp macro="">
      <xdr:nvCxnSpPr>
        <xdr:cNvPr id="735" name="直線コネクタ 734"/>
        <xdr:cNvCxnSpPr/>
      </xdr:nvCxnSpPr>
      <xdr:spPr>
        <a:xfrm flipV="1">
          <a:off x="20434300" y="6442796"/>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108656</xdr:rowOff>
    </xdr:from>
    <xdr:to>
      <xdr:col>107</xdr:col>
      <xdr:colOff>50800</xdr:colOff>
      <xdr:row>37</xdr:row>
      <xdr:rowOff>144775</xdr:rowOff>
    </xdr:to>
    <xdr:cxnSp macro="">
      <xdr:nvCxnSpPr>
        <xdr:cNvPr id="738" name="直線コネクタ 737"/>
        <xdr:cNvCxnSpPr/>
      </xdr:nvCxnSpPr>
      <xdr:spPr>
        <a:xfrm flipV="1">
          <a:off x="19545300" y="645230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144775</xdr:rowOff>
    </xdr:from>
    <xdr:to>
      <xdr:col>102</xdr:col>
      <xdr:colOff>114300</xdr:colOff>
      <xdr:row>37</xdr:row>
      <xdr:rowOff>150216</xdr:rowOff>
    </xdr:to>
    <xdr:cxnSp macro="">
      <xdr:nvCxnSpPr>
        <xdr:cNvPr id="741" name="直線コネクタ 740"/>
        <xdr:cNvCxnSpPr/>
      </xdr:nvCxnSpPr>
      <xdr:spPr>
        <a:xfrm flipV="1">
          <a:off x="18656300" y="6488425"/>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52102</xdr:rowOff>
    </xdr:from>
    <xdr:ext cx="469744" cy="259045"/>
    <xdr:sp macro="" textlink="">
      <xdr:nvSpPr>
        <xdr:cNvPr id="745" name="テキスト ボックス 744"/>
        <xdr:cNvSpPr txBox="1"/>
      </xdr:nvSpPr>
      <xdr:spPr>
        <a:xfrm>
          <a:off x="18421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159857</xdr:rowOff>
    </xdr:from>
    <xdr:to>
      <xdr:col>116</xdr:col>
      <xdr:colOff>114300</xdr:colOff>
      <xdr:row>37</xdr:row>
      <xdr:rowOff>90007</xdr:rowOff>
    </xdr:to>
    <xdr:sp macro="" textlink="">
      <xdr:nvSpPr>
        <xdr:cNvPr id="751" name="楕円 750"/>
        <xdr:cNvSpPr/>
      </xdr:nvSpPr>
      <xdr:spPr>
        <a:xfrm>
          <a:off x="22110700" y="63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11284</xdr:rowOff>
    </xdr:from>
    <xdr:ext cx="469744" cy="259045"/>
    <xdr:sp macro="" textlink="">
      <xdr:nvSpPr>
        <xdr:cNvPr id="752" name="投資及び出資金該当値テキスト"/>
        <xdr:cNvSpPr txBox="1"/>
      </xdr:nvSpPr>
      <xdr:spPr>
        <a:xfrm>
          <a:off x="22212300" y="618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48346</xdr:rowOff>
    </xdr:from>
    <xdr:to>
      <xdr:col>112</xdr:col>
      <xdr:colOff>38100</xdr:colOff>
      <xdr:row>37</xdr:row>
      <xdr:rowOff>149946</xdr:rowOff>
    </xdr:to>
    <xdr:sp macro="" textlink="">
      <xdr:nvSpPr>
        <xdr:cNvPr id="753" name="楕円 752"/>
        <xdr:cNvSpPr/>
      </xdr:nvSpPr>
      <xdr:spPr>
        <a:xfrm>
          <a:off x="21272500" y="63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166473</xdr:rowOff>
    </xdr:from>
    <xdr:ext cx="469744" cy="259045"/>
    <xdr:sp macro="" textlink="">
      <xdr:nvSpPr>
        <xdr:cNvPr id="754" name="テキスト ボックス 753"/>
        <xdr:cNvSpPr txBox="1"/>
      </xdr:nvSpPr>
      <xdr:spPr>
        <a:xfrm>
          <a:off x="21088428" y="616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57856</xdr:rowOff>
    </xdr:from>
    <xdr:to>
      <xdr:col>107</xdr:col>
      <xdr:colOff>101600</xdr:colOff>
      <xdr:row>37</xdr:row>
      <xdr:rowOff>159456</xdr:rowOff>
    </xdr:to>
    <xdr:sp macro="" textlink="">
      <xdr:nvSpPr>
        <xdr:cNvPr id="755" name="楕円 754"/>
        <xdr:cNvSpPr/>
      </xdr:nvSpPr>
      <xdr:spPr>
        <a:xfrm>
          <a:off x="20383500" y="64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4533</xdr:rowOff>
    </xdr:from>
    <xdr:ext cx="469744" cy="259045"/>
    <xdr:sp macro="" textlink="">
      <xdr:nvSpPr>
        <xdr:cNvPr id="756" name="テキスト ボックス 755"/>
        <xdr:cNvSpPr txBox="1"/>
      </xdr:nvSpPr>
      <xdr:spPr>
        <a:xfrm>
          <a:off x="20199428" y="617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93975</xdr:rowOff>
    </xdr:from>
    <xdr:to>
      <xdr:col>102</xdr:col>
      <xdr:colOff>165100</xdr:colOff>
      <xdr:row>38</xdr:row>
      <xdr:rowOff>24125</xdr:rowOff>
    </xdr:to>
    <xdr:sp macro="" textlink="">
      <xdr:nvSpPr>
        <xdr:cNvPr id="757" name="楕円 756"/>
        <xdr:cNvSpPr/>
      </xdr:nvSpPr>
      <xdr:spPr>
        <a:xfrm>
          <a:off x="194945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40652</xdr:rowOff>
    </xdr:from>
    <xdr:ext cx="469744" cy="259045"/>
    <xdr:sp macro="" textlink="">
      <xdr:nvSpPr>
        <xdr:cNvPr id="758" name="テキスト ボックス 757"/>
        <xdr:cNvSpPr txBox="1"/>
      </xdr:nvSpPr>
      <xdr:spPr>
        <a:xfrm>
          <a:off x="19310428" y="621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99416</xdr:rowOff>
    </xdr:from>
    <xdr:to>
      <xdr:col>98</xdr:col>
      <xdr:colOff>38100</xdr:colOff>
      <xdr:row>38</xdr:row>
      <xdr:rowOff>29566</xdr:rowOff>
    </xdr:to>
    <xdr:sp macro="" textlink="">
      <xdr:nvSpPr>
        <xdr:cNvPr id="759" name="楕円 758"/>
        <xdr:cNvSpPr/>
      </xdr:nvSpPr>
      <xdr:spPr>
        <a:xfrm>
          <a:off x="18605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46093</xdr:rowOff>
    </xdr:from>
    <xdr:ext cx="469744" cy="259045"/>
    <xdr:sp macro="" textlink="">
      <xdr:nvSpPr>
        <xdr:cNvPr id="760" name="テキスト ボックス 759"/>
        <xdr:cNvSpPr txBox="1"/>
      </xdr:nvSpPr>
      <xdr:spPr>
        <a:xfrm>
          <a:off x="18421428" y="621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47803</xdr:rowOff>
    </xdr:from>
    <xdr:to>
      <xdr:col>116</xdr:col>
      <xdr:colOff>63500</xdr:colOff>
      <xdr:row>59</xdr:row>
      <xdr:rowOff>56457</xdr:rowOff>
    </xdr:to>
    <xdr:cxnSp macro="">
      <xdr:nvCxnSpPr>
        <xdr:cNvPr id="791" name="直線コネクタ 790"/>
        <xdr:cNvCxnSpPr/>
      </xdr:nvCxnSpPr>
      <xdr:spPr>
        <a:xfrm flipV="1">
          <a:off x="21323300" y="10163353"/>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23963</xdr:rowOff>
    </xdr:from>
    <xdr:to>
      <xdr:col>111</xdr:col>
      <xdr:colOff>177800</xdr:colOff>
      <xdr:row>59</xdr:row>
      <xdr:rowOff>56457</xdr:rowOff>
    </xdr:to>
    <xdr:cxnSp macro="">
      <xdr:nvCxnSpPr>
        <xdr:cNvPr id="794" name="直線コネクタ 793"/>
        <xdr:cNvCxnSpPr/>
      </xdr:nvCxnSpPr>
      <xdr:spPr>
        <a:xfrm>
          <a:off x="20434300" y="10139513"/>
          <a:ext cx="889000" cy="3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23963</xdr:rowOff>
    </xdr:from>
    <xdr:to>
      <xdr:col>107</xdr:col>
      <xdr:colOff>50800</xdr:colOff>
      <xdr:row>59</xdr:row>
      <xdr:rowOff>58024</xdr:rowOff>
    </xdr:to>
    <xdr:cxnSp macro="">
      <xdr:nvCxnSpPr>
        <xdr:cNvPr id="797" name="直線コネクタ 796"/>
        <xdr:cNvCxnSpPr/>
      </xdr:nvCxnSpPr>
      <xdr:spPr>
        <a:xfrm flipV="1">
          <a:off x="19545300" y="1013951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58024</xdr:rowOff>
    </xdr:from>
    <xdr:to>
      <xdr:col>102</xdr:col>
      <xdr:colOff>114300</xdr:colOff>
      <xdr:row>59</xdr:row>
      <xdr:rowOff>58547</xdr:rowOff>
    </xdr:to>
    <xdr:cxnSp macro="">
      <xdr:nvCxnSpPr>
        <xdr:cNvPr id="800" name="直線コネクタ 799"/>
        <xdr:cNvCxnSpPr/>
      </xdr:nvCxnSpPr>
      <xdr:spPr>
        <a:xfrm flipV="1">
          <a:off x="18656300" y="10173574"/>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18694</xdr:rowOff>
    </xdr:from>
    <xdr:ext cx="469744" cy="259045"/>
    <xdr:sp macro="" textlink="">
      <xdr:nvSpPr>
        <xdr:cNvPr id="804" name="テキスト ボックス 803"/>
        <xdr:cNvSpPr txBox="1"/>
      </xdr:nvSpPr>
      <xdr:spPr>
        <a:xfrm>
          <a:off x="18421428" y="979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168453</xdr:rowOff>
    </xdr:from>
    <xdr:to>
      <xdr:col>116</xdr:col>
      <xdr:colOff>114300</xdr:colOff>
      <xdr:row>59</xdr:row>
      <xdr:rowOff>98603</xdr:rowOff>
    </xdr:to>
    <xdr:sp macro="" textlink="">
      <xdr:nvSpPr>
        <xdr:cNvPr id="810" name="楕円 809"/>
        <xdr:cNvSpPr/>
      </xdr:nvSpPr>
      <xdr:spPr>
        <a:xfrm>
          <a:off x="22110700" y="1011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83380</xdr:rowOff>
    </xdr:from>
    <xdr:ext cx="469744" cy="259045"/>
    <xdr:sp macro="" textlink="">
      <xdr:nvSpPr>
        <xdr:cNvPr id="811" name="貸付金該当値テキスト"/>
        <xdr:cNvSpPr txBox="1"/>
      </xdr:nvSpPr>
      <xdr:spPr>
        <a:xfrm>
          <a:off x="22212300" y="1002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5657</xdr:rowOff>
    </xdr:from>
    <xdr:to>
      <xdr:col>112</xdr:col>
      <xdr:colOff>38100</xdr:colOff>
      <xdr:row>59</xdr:row>
      <xdr:rowOff>107257</xdr:rowOff>
    </xdr:to>
    <xdr:sp macro="" textlink="">
      <xdr:nvSpPr>
        <xdr:cNvPr id="812" name="楕円 811"/>
        <xdr:cNvSpPr/>
      </xdr:nvSpPr>
      <xdr:spPr>
        <a:xfrm>
          <a:off x="21272500" y="10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98384</xdr:rowOff>
    </xdr:from>
    <xdr:ext cx="469744" cy="259045"/>
    <xdr:sp macro="" textlink="">
      <xdr:nvSpPr>
        <xdr:cNvPr id="813" name="テキスト ボックス 812"/>
        <xdr:cNvSpPr txBox="1"/>
      </xdr:nvSpPr>
      <xdr:spPr>
        <a:xfrm>
          <a:off x="21088428" y="1021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144613</xdr:rowOff>
    </xdr:from>
    <xdr:to>
      <xdr:col>107</xdr:col>
      <xdr:colOff>101600</xdr:colOff>
      <xdr:row>59</xdr:row>
      <xdr:rowOff>74763</xdr:rowOff>
    </xdr:to>
    <xdr:sp macro="" textlink="">
      <xdr:nvSpPr>
        <xdr:cNvPr id="814" name="楕円 813"/>
        <xdr:cNvSpPr/>
      </xdr:nvSpPr>
      <xdr:spPr>
        <a:xfrm>
          <a:off x="20383500" y="100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65890</xdr:rowOff>
    </xdr:from>
    <xdr:ext cx="469744" cy="259045"/>
    <xdr:sp macro="" textlink="">
      <xdr:nvSpPr>
        <xdr:cNvPr id="815" name="テキスト ボックス 814"/>
        <xdr:cNvSpPr txBox="1"/>
      </xdr:nvSpPr>
      <xdr:spPr>
        <a:xfrm>
          <a:off x="20199428" y="101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7224</xdr:rowOff>
    </xdr:from>
    <xdr:to>
      <xdr:col>102</xdr:col>
      <xdr:colOff>165100</xdr:colOff>
      <xdr:row>59</xdr:row>
      <xdr:rowOff>108824</xdr:rowOff>
    </xdr:to>
    <xdr:sp macro="" textlink="">
      <xdr:nvSpPr>
        <xdr:cNvPr id="816" name="楕円 815"/>
        <xdr:cNvSpPr/>
      </xdr:nvSpPr>
      <xdr:spPr>
        <a:xfrm>
          <a:off x="19494500" y="101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99951</xdr:rowOff>
    </xdr:from>
    <xdr:ext cx="469744" cy="259045"/>
    <xdr:sp macro="" textlink="">
      <xdr:nvSpPr>
        <xdr:cNvPr id="817" name="テキスト ボックス 816"/>
        <xdr:cNvSpPr txBox="1"/>
      </xdr:nvSpPr>
      <xdr:spPr>
        <a:xfrm>
          <a:off x="19310428" y="1021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7747</xdr:rowOff>
    </xdr:from>
    <xdr:to>
      <xdr:col>98</xdr:col>
      <xdr:colOff>38100</xdr:colOff>
      <xdr:row>59</xdr:row>
      <xdr:rowOff>109347</xdr:rowOff>
    </xdr:to>
    <xdr:sp macro="" textlink="">
      <xdr:nvSpPr>
        <xdr:cNvPr id="818" name="楕円 817"/>
        <xdr:cNvSpPr/>
      </xdr:nvSpPr>
      <xdr:spPr>
        <a:xfrm>
          <a:off x="18605500" y="101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100474</xdr:rowOff>
    </xdr:from>
    <xdr:ext cx="469744" cy="259045"/>
    <xdr:sp macro="" textlink="">
      <xdr:nvSpPr>
        <xdr:cNvPr id="819" name="テキスト ボックス 818"/>
        <xdr:cNvSpPr txBox="1"/>
      </xdr:nvSpPr>
      <xdr:spPr>
        <a:xfrm>
          <a:off x="18421428"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110831</xdr:rowOff>
    </xdr:from>
    <xdr:to>
      <xdr:col>116</xdr:col>
      <xdr:colOff>63500</xdr:colOff>
      <xdr:row>72</xdr:row>
      <xdr:rowOff>129968</xdr:rowOff>
    </xdr:to>
    <xdr:cxnSp macro="">
      <xdr:nvCxnSpPr>
        <xdr:cNvPr id="851" name="直線コネクタ 850"/>
        <xdr:cNvCxnSpPr/>
      </xdr:nvCxnSpPr>
      <xdr:spPr>
        <a:xfrm>
          <a:off x="21323300" y="12455231"/>
          <a:ext cx="8382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91776</xdr:rowOff>
    </xdr:from>
    <xdr:to>
      <xdr:col>111</xdr:col>
      <xdr:colOff>177800</xdr:colOff>
      <xdr:row>72</xdr:row>
      <xdr:rowOff>110831</xdr:rowOff>
    </xdr:to>
    <xdr:cxnSp macro="">
      <xdr:nvCxnSpPr>
        <xdr:cNvPr id="854" name="直線コネクタ 853"/>
        <xdr:cNvCxnSpPr/>
      </xdr:nvCxnSpPr>
      <xdr:spPr>
        <a:xfrm>
          <a:off x="20434300" y="12436176"/>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32438</xdr:rowOff>
    </xdr:from>
    <xdr:to>
      <xdr:col>107</xdr:col>
      <xdr:colOff>50800</xdr:colOff>
      <xdr:row>72</xdr:row>
      <xdr:rowOff>91776</xdr:rowOff>
    </xdr:to>
    <xdr:cxnSp macro="">
      <xdr:nvCxnSpPr>
        <xdr:cNvPr id="857" name="直線コネクタ 856"/>
        <xdr:cNvCxnSpPr/>
      </xdr:nvCxnSpPr>
      <xdr:spPr>
        <a:xfrm>
          <a:off x="19545300" y="12205388"/>
          <a:ext cx="889000" cy="23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32438</xdr:rowOff>
    </xdr:from>
    <xdr:to>
      <xdr:col>102</xdr:col>
      <xdr:colOff>114300</xdr:colOff>
      <xdr:row>71</xdr:row>
      <xdr:rowOff>136483</xdr:rowOff>
    </xdr:to>
    <xdr:cxnSp macro="">
      <xdr:nvCxnSpPr>
        <xdr:cNvPr id="860" name="直線コネクタ 859"/>
        <xdr:cNvCxnSpPr/>
      </xdr:nvCxnSpPr>
      <xdr:spPr>
        <a:xfrm flipV="1">
          <a:off x="18656300" y="12205388"/>
          <a:ext cx="889000" cy="10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79168</xdr:rowOff>
    </xdr:from>
    <xdr:to>
      <xdr:col>116</xdr:col>
      <xdr:colOff>114300</xdr:colOff>
      <xdr:row>73</xdr:row>
      <xdr:rowOff>9318</xdr:rowOff>
    </xdr:to>
    <xdr:sp macro="" textlink="">
      <xdr:nvSpPr>
        <xdr:cNvPr id="870" name="楕円 869"/>
        <xdr:cNvSpPr/>
      </xdr:nvSpPr>
      <xdr:spPr>
        <a:xfrm>
          <a:off x="22110700" y="1242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102045</xdr:rowOff>
    </xdr:from>
    <xdr:ext cx="534377" cy="259045"/>
    <xdr:sp macro="" textlink="">
      <xdr:nvSpPr>
        <xdr:cNvPr id="871" name="繰出金該当値テキスト"/>
        <xdr:cNvSpPr txBox="1"/>
      </xdr:nvSpPr>
      <xdr:spPr>
        <a:xfrm>
          <a:off x="22212300" y="122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60031</xdr:rowOff>
    </xdr:from>
    <xdr:to>
      <xdr:col>112</xdr:col>
      <xdr:colOff>38100</xdr:colOff>
      <xdr:row>72</xdr:row>
      <xdr:rowOff>161631</xdr:rowOff>
    </xdr:to>
    <xdr:sp macro="" textlink="">
      <xdr:nvSpPr>
        <xdr:cNvPr id="872" name="楕円 871"/>
        <xdr:cNvSpPr/>
      </xdr:nvSpPr>
      <xdr:spPr>
        <a:xfrm>
          <a:off x="21272500" y="12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6708</xdr:rowOff>
    </xdr:from>
    <xdr:ext cx="534377" cy="259045"/>
    <xdr:sp macro="" textlink="">
      <xdr:nvSpPr>
        <xdr:cNvPr id="873" name="テキスト ボックス 872"/>
        <xdr:cNvSpPr txBox="1"/>
      </xdr:nvSpPr>
      <xdr:spPr>
        <a:xfrm>
          <a:off x="21056111" y="12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40976</xdr:rowOff>
    </xdr:from>
    <xdr:to>
      <xdr:col>107</xdr:col>
      <xdr:colOff>101600</xdr:colOff>
      <xdr:row>72</xdr:row>
      <xdr:rowOff>142576</xdr:rowOff>
    </xdr:to>
    <xdr:sp macro="" textlink="">
      <xdr:nvSpPr>
        <xdr:cNvPr id="874" name="楕円 873"/>
        <xdr:cNvSpPr/>
      </xdr:nvSpPr>
      <xdr:spPr>
        <a:xfrm>
          <a:off x="20383500" y="123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159103</xdr:rowOff>
    </xdr:from>
    <xdr:ext cx="534377" cy="259045"/>
    <xdr:sp macro="" textlink="">
      <xdr:nvSpPr>
        <xdr:cNvPr id="875" name="テキスト ボックス 874"/>
        <xdr:cNvSpPr txBox="1"/>
      </xdr:nvSpPr>
      <xdr:spPr>
        <a:xfrm>
          <a:off x="20167111" y="121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153088</xdr:rowOff>
    </xdr:from>
    <xdr:to>
      <xdr:col>102</xdr:col>
      <xdr:colOff>165100</xdr:colOff>
      <xdr:row>71</xdr:row>
      <xdr:rowOff>83238</xdr:rowOff>
    </xdr:to>
    <xdr:sp macro="" textlink="">
      <xdr:nvSpPr>
        <xdr:cNvPr id="876" name="楕円 875"/>
        <xdr:cNvSpPr/>
      </xdr:nvSpPr>
      <xdr:spPr>
        <a:xfrm>
          <a:off x="19494500" y="12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99765</xdr:rowOff>
    </xdr:from>
    <xdr:ext cx="599010" cy="259045"/>
    <xdr:sp macro="" textlink="">
      <xdr:nvSpPr>
        <xdr:cNvPr id="877" name="テキスト ボックス 876"/>
        <xdr:cNvSpPr txBox="1"/>
      </xdr:nvSpPr>
      <xdr:spPr>
        <a:xfrm>
          <a:off x="19245795" y="1192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85683</xdr:rowOff>
    </xdr:from>
    <xdr:to>
      <xdr:col>98</xdr:col>
      <xdr:colOff>38100</xdr:colOff>
      <xdr:row>72</xdr:row>
      <xdr:rowOff>15833</xdr:rowOff>
    </xdr:to>
    <xdr:sp macro="" textlink="">
      <xdr:nvSpPr>
        <xdr:cNvPr id="878" name="楕円 877"/>
        <xdr:cNvSpPr/>
      </xdr:nvSpPr>
      <xdr:spPr>
        <a:xfrm>
          <a:off x="18605500" y="122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32360</xdr:rowOff>
    </xdr:from>
    <xdr:ext cx="599010" cy="259045"/>
    <xdr:sp macro="" textlink="">
      <xdr:nvSpPr>
        <xdr:cNvPr id="879" name="テキスト ボックス 878"/>
        <xdr:cNvSpPr txBox="1"/>
      </xdr:nvSpPr>
      <xdr:spPr>
        <a:xfrm>
          <a:off x="18356795" y="1203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普通建設事業費は、平成３０年度から令和元年度に行った清嵐荘整備事業および給食センター建設事業等により増加し、令和元年度は前年比約３３％の増となっています。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公債費は、繰上償還（</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276,027</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114,268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9,918</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）等により徐々に改善されてきましたが、これまで実施してきた普通建設事業の影響により、類似団体平均を大きく上回っています。</a:t>
          </a:r>
          <a:r>
            <a:rPr kumimoji="1" lang="ja-JP" altLang="en-US" sz="1100">
              <a:solidFill>
                <a:schemeClr val="dk1"/>
              </a:solidFill>
              <a:effectLst/>
              <a:latin typeface="+mn-lt"/>
              <a:ea typeface="+mn-ea"/>
              <a:cs typeface="+mn-cs"/>
            </a:rPr>
            <a:t>また平成３０年度からの大型建設事業により、今後も増加が見込まれるため、</a:t>
          </a:r>
          <a:r>
            <a:rPr kumimoji="1" lang="ja-JP" altLang="ja-JP" sz="1100">
              <a:solidFill>
                <a:schemeClr val="dk1"/>
              </a:solidFill>
              <a:effectLst/>
              <a:latin typeface="+mn-lt"/>
              <a:ea typeface="+mn-ea"/>
              <a:cs typeface="+mn-cs"/>
            </a:rPr>
            <a:t>中期財政計画や実施計画などに基づく計画的な事業の実施により、地方債の新規発行を抑制し、削減に努めます。</a:t>
          </a:r>
          <a:endParaRPr lang="ja-JP" altLang="ja-JP">
            <a:effectLst/>
          </a:endParaRPr>
        </a:p>
        <a:p>
          <a:r>
            <a:rPr kumimoji="1" lang="ja-JP" altLang="ja-JP" sz="1100">
              <a:solidFill>
                <a:schemeClr val="dk1"/>
              </a:solidFill>
              <a:effectLst/>
              <a:latin typeface="+mn-lt"/>
              <a:ea typeface="+mn-ea"/>
              <a:cs typeface="+mn-cs"/>
            </a:rPr>
            <a:t>人件費は、類似団体平均に比べ人口千人当たりの職員数が多いこと</a:t>
          </a:r>
          <a:r>
            <a:rPr kumimoji="1" lang="ja-JP" altLang="en-US" sz="1100">
              <a:solidFill>
                <a:schemeClr val="dk1"/>
              </a:solidFill>
              <a:effectLst/>
              <a:latin typeface="+mn-lt"/>
              <a:ea typeface="+mn-ea"/>
              <a:cs typeface="+mn-cs"/>
            </a:rPr>
            <a:t>や平均年齢が高いこと</a:t>
          </a:r>
          <a:r>
            <a:rPr kumimoji="1" lang="ja-JP" altLang="ja-JP" sz="1100">
              <a:solidFill>
                <a:schemeClr val="dk1"/>
              </a:solidFill>
              <a:effectLst/>
              <a:latin typeface="+mn-lt"/>
              <a:ea typeface="+mn-ea"/>
              <a:cs typeface="+mn-cs"/>
            </a:rPr>
            <a:t>により、高い数値となっています。今後も定員管理計画に基づき、計画的に職員数の削減に努めます。</a:t>
          </a:r>
          <a:endParaRPr lang="ja-JP" altLang="ja-JP" sz="1400">
            <a:effectLst/>
          </a:endParaRPr>
        </a:p>
        <a:p>
          <a:r>
            <a:rPr kumimoji="1" lang="ja-JP" altLang="ja-JP" sz="1100">
              <a:solidFill>
                <a:schemeClr val="dk1"/>
              </a:solidFill>
              <a:effectLst/>
              <a:latin typeface="+mn-lt"/>
              <a:ea typeface="+mn-ea"/>
              <a:cs typeface="+mn-cs"/>
            </a:rPr>
            <a:t>全体的に、物件費、補助費等、繰出金等、多くの費目について類似団体平均を上回っています。行財政改革実施計画や行政評価による事業の見直しや統合、補助金審査等による事業の選択、</a:t>
          </a:r>
          <a:r>
            <a:rPr kumimoji="1" lang="ja-JP" altLang="en-US" sz="1100">
              <a:solidFill>
                <a:schemeClr val="dk1"/>
              </a:solidFill>
              <a:effectLst/>
              <a:latin typeface="+mn-lt"/>
              <a:ea typeface="+mn-ea"/>
              <a:cs typeface="+mn-cs"/>
            </a:rPr>
            <a:t>公共施設等総合管理計画の実行等、行政の</a:t>
          </a:r>
          <a:r>
            <a:rPr kumimoji="1" lang="ja-JP" altLang="ja-JP" sz="1100">
              <a:solidFill>
                <a:schemeClr val="dk1"/>
              </a:solidFill>
              <a:effectLst/>
              <a:latin typeface="+mn-lt"/>
              <a:ea typeface="+mn-ea"/>
              <a:cs typeface="+mn-cs"/>
            </a:rPr>
            <a:t>効率化を図り、歳出削減に努めます。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島根県雲南市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37,720
37,493
553.18
31,309,686
30,937,757
339,018
16,973,594
36,244,722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35116</xdr:rowOff>
    </xdr:from>
    <xdr:to>
      <xdr:col>24</xdr:col>
      <xdr:colOff>63500</xdr:colOff>
      <xdr:row>35</xdr:row>
      <xdr:rowOff>65786</xdr:rowOff>
    </xdr:to>
    <xdr:cxnSp macro="">
      <xdr:nvCxnSpPr>
        <xdr:cNvPr id="61" name="直線コネクタ 60"/>
        <xdr:cNvCxnSpPr/>
      </xdr:nvCxnSpPr>
      <xdr:spPr>
        <a:xfrm flipV="1">
          <a:off x="3797300" y="6035866"/>
          <a:ext cx="8382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93599</xdr:rowOff>
    </xdr:to>
    <xdr:cxnSp macro="">
      <xdr:nvCxnSpPr>
        <xdr:cNvPr id="64" name="直線コネクタ 63"/>
        <xdr:cNvCxnSpPr/>
      </xdr:nvCxnSpPr>
      <xdr:spPr>
        <a:xfrm flipV="1">
          <a:off x="2908300" y="6066536"/>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93599</xdr:rowOff>
    </xdr:from>
    <xdr:to>
      <xdr:col>15</xdr:col>
      <xdr:colOff>50800</xdr:colOff>
      <xdr:row>36</xdr:row>
      <xdr:rowOff>47117</xdr:rowOff>
    </xdr:to>
    <xdr:cxnSp macro="">
      <xdr:nvCxnSpPr>
        <xdr:cNvPr id="67" name="直線コネクタ 66"/>
        <xdr:cNvCxnSpPr/>
      </xdr:nvCxnSpPr>
      <xdr:spPr>
        <a:xfrm flipV="1">
          <a:off x="2019300" y="6094349"/>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124270</xdr:rowOff>
    </xdr:from>
    <xdr:to>
      <xdr:col>10</xdr:col>
      <xdr:colOff>114300</xdr:colOff>
      <xdr:row>36</xdr:row>
      <xdr:rowOff>47117</xdr:rowOff>
    </xdr:to>
    <xdr:cxnSp macro="">
      <xdr:nvCxnSpPr>
        <xdr:cNvPr id="70" name="直線コネクタ 69"/>
        <xdr:cNvCxnSpPr/>
      </xdr:nvCxnSpPr>
      <xdr:spPr>
        <a:xfrm>
          <a:off x="1130300" y="6125020"/>
          <a:ext cx="889000" cy="9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155766</xdr:rowOff>
    </xdr:from>
    <xdr:to>
      <xdr:col>24</xdr:col>
      <xdr:colOff>114300</xdr:colOff>
      <xdr:row>35</xdr:row>
      <xdr:rowOff>85916</xdr:rowOff>
    </xdr:to>
    <xdr:sp macro="" textlink="">
      <xdr:nvSpPr>
        <xdr:cNvPr id="80" name="楕円 79"/>
        <xdr:cNvSpPr/>
      </xdr:nvSpPr>
      <xdr:spPr>
        <a:xfrm>
          <a:off x="45847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7193</xdr:rowOff>
    </xdr:from>
    <xdr:ext cx="469744" cy="259045"/>
    <xdr:sp macro="" textlink="">
      <xdr:nvSpPr>
        <xdr:cNvPr id="81" name="議会費該当値テキスト"/>
        <xdr:cNvSpPr txBox="1"/>
      </xdr:nvSpPr>
      <xdr:spPr>
        <a:xfrm>
          <a:off x="4686300" y="58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xdr:cNvSpPr/>
      </xdr:nvSpPr>
      <xdr:spPr>
        <a:xfrm>
          <a:off x="3746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133113</xdr:rowOff>
    </xdr:from>
    <xdr:ext cx="469744" cy="259045"/>
    <xdr:sp macro="" textlink="">
      <xdr:nvSpPr>
        <xdr:cNvPr id="83" name="テキスト ボックス 82"/>
        <xdr:cNvSpPr txBox="1"/>
      </xdr:nvSpPr>
      <xdr:spPr>
        <a:xfrm>
          <a:off x="3562428"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42799</xdr:rowOff>
    </xdr:from>
    <xdr:to>
      <xdr:col>15</xdr:col>
      <xdr:colOff>101600</xdr:colOff>
      <xdr:row>35</xdr:row>
      <xdr:rowOff>144399</xdr:rowOff>
    </xdr:to>
    <xdr:sp macro="" textlink="">
      <xdr:nvSpPr>
        <xdr:cNvPr id="84" name="楕円 83"/>
        <xdr:cNvSpPr/>
      </xdr:nvSpPr>
      <xdr:spPr>
        <a:xfrm>
          <a:off x="2857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160926</xdr:rowOff>
    </xdr:from>
    <xdr:ext cx="469744" cy="259045"/>
    <xdr:sp macro="" textlink="">
      <xdr:nvSpPr>
        <xdr:cNvPr id="85" name="テキスト ボックス 84"/>
        <xdr:cNvSpPr txBox="1"/>
      </xdr:nvSpPr>
      <xdr:spPr>
        <a:xfrm>
          <a:off x="2673428" y="581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167767</xdr:rowOff>
    </xdr:from>
    <xdr:to>
      <xdr:col>10</xdr:col>
      <xdr:colOff>165100</xdr:colOff>
      <xdr:row>36</xdr:row>
      <xdr:rowOff>97917</xdr:rowOff>
    </xdr:to>
    <xdr:sp macro="" textlink="">
      <xdr:nvSpPr>
        <xdr:cNvPr id="86" name="楕円 85"/>
        <xdr:cNvSpPr/>
      </xdr:nvSpPr>
      <xdr:spPr>
        <a:xfrm>
          <a:off x="1968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89044</xdr:rowOff>
    </xdr:from>
    <xdr:ext cx="469744" cy="259045"/>
    <xdr:sp macro="" textlink="">
      <xdr:nvSpPr>
        <xdr:cNvPr id="87" name="テキスト ボックス 86"/>
        <xdr:cNvSpPr txBox="1"/>
      </xdr:nvSpPr>
      <xdr:spPr>
        <a:xfrm>
          <a:off x="1784428"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73470</xdr:rowOff>
    </xdr:from>
    <xdr:to>
      <xdr:col>6</xdr:col>
      <xdr:colOff>38100</xdr:colOff>
      <xdr:row>36</xdr:row>
      <xdr:rowOff>3620</xdr:rowOff>
    </xdr:to>
    <xdr:sp macro="" textlink="">
      <xdr:nvSpPr>
        <xdr:cNvPr id="88" name="楕円 87"/>
        <xdr:cNvSpPr/>
      </xdr:nvSpPr>
      <xdr:spPr>
        <a:xfrm>
          <a:off x="1079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166197</xdr:rowOff>
    </xdr:from>
    <xdr:ext cx="469744" cy="259045"/>
    <xdr:sp macro="" textlink="">
      <xdr:nvSpPr>
        <xdr:cNvPr id="89" name="テキスト ボックス 88"/>
        <xdr:cNvSpPr txBox="1"/>
      </xdr:nvSpPr>
      <xdr:spPr>
        <a:xfrm>
          <a:off x="895428"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93042</xdr:rowOff>
    </xdr:from>
    <xdr:to>
      <xdr:col>24</xdr:col>
      <xdr:colOff>63500</xdr:colOff>
      <xdr:row>57</xdr:row>
      <xdr:rowOff>122728</xdr:rowOff>
    </xdr:to>
    <xdr:cxnSp macro="">
      <xdr:nvCxnSpPr>
        <xdr:cNvPr id="120" name="直線コネクタ 119"/>
        <xdr:cNvCxnSpPr/>
      </xdr:nvCxnSpPr>
      <xdr:spPr>
        <a:xfrm flipV="1">
          <a:off x="3797300" y="9865692"/>
          <a:ext cx="8382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103137</xdr:rowOff>
    </xdr:from>
    <xdr:to>
      <xdr:col>19</xdr:col>
      <xdr:colOff>177800</xdr:colOff>
      <xdr:row>57</xdr:row>
      <xdr:rowOff>122728</xdr:rowOff>
    </xdr:to>
    <xdr:cxnSp macro="">
      <xdr:nvCxnSpPr>
        <xdr:cNvPr id="123" name="直線コネクタ 122"/>
        <xdr:cNvCxnSpPr/>
      </xdr:nvCxnSpPr>
      <xdr:spPr>
        <a:xfrm>
          <a:off x="2908300" y="9875787"/>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103137</xdr:rowOff>
    </xdr:from>
    <xdr:to>
      <xdr:col>15</xdr:col>
      <xdr:colOff>50800</xdr:colOff>
      <xdr:row>57</xdr:row>
      <xdr:rowOff>138443</xdr:rowOff>
    </xdr:to>
    <xdr:cxnSp macro="">
      <xdr:nvCxnSpPr>
        <xdr:cNvPr id="126" name="直線コネクタ 125"/>
        <xdr:cNvCxnSpPr/>
      </xdr:nvCxnSpPr>
      <xdr:spPr>
        <a:xfrm flipV="1">
          <a:off x="2019300" y="9875787"/>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149360</xdr:rowOff>
    </xdr:from>
    <xdr:to>
      <xdr:col>10</xdr:col>
      <xdr:colOff>114300</xdr:colOff>
      <xdr:row>57</xdr:row>
      <xdr:rowOff>138443</xdr:rowOff>
    </xdr:to>
    <xdr:cxnSp macro="">
      <xdr:nvCxnSpPr>
        <xdr:cNvPr id="129" name="直線コネクタ 128"/>
        <xdr:cNvCxnSpPr/>
      </xdr:nvCxnSpPr>
      <xdr:spPr>
        <a:xfrm>
          <a:off x="1130300" y="9750560"/>
          <a:ext cx="889000" cy="16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42242</xdr:rowOff>
    </xdr:from>
    <xdr:to>
      <xdr:col>24</xdr:col>
      <xdr:colOff>114300</xdr:colOff>
      <xdr:row>57</xdr:row>
      <xdr:rowOff>143842</xdr:rowOff>
    </xdr:to>
    <xdr:sp macro="" textlink="">
      <xdr:nvSpPr>
        <xdr:cNvPr id="139" name="楕円 138"/>
        <xdr:cNvSpPr/>
      </xdr:nvSpPr>
      <xdr:spPr>
        <a:xfrm>
          <a:off x="4584700" y="98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65119</xdr:rowOff>
    </xdr:from>
    <xdr:ext cx="599010" cy="259045"/>
    <xdr:sp macro="" textlink="">
      <xdr:nvSpPr>
        <xdr:cNvPr id="140" name="総務費該当値テキスト"/>
        <xdr:cNvSpPr txBox="1"/>
      </xdr:nvSpPr>
      <xdr:spPr>
        <a:xfrm>
          <a:off x="4686300" y="966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71928</xdr:rowOff>
    </xdr:from>
    <xdr:to>
      <xdr:col>20</xdr:col>
      <xdr:colOff>38100</xdr:colOff>
      <xdr:row>58</xdr:row>
      <xdr:rowOff>2078</xdr:rowOff>
    </xdr:to>
    <xdr:sp macro="" textlink="">
      <xdr:nvSpPr>
        <xdr:cNvPr id="141" name="楕円 140"/>
        <xdr:cNvSpPr/>
      </xdr:nvSpPr>
      <xdr:spPr>
        <a:xfrm>
          <a:off x="3746500" y="98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18605</xdr:rowOff>
    </xdr:from>
    <xdr:ext cx="534377" cy="259045"/>
    <xdr:sp macro="" textlink="">
      <xdr:nvSpPr>
        <xdr:cNvPr id="142" name="テキスト ボックス 141"/>
        <xdr:cNvSpPr txBox="1"/>
      </xdr:nvSpPr>
      <xdr:spPr>
        <a:xfrm>
          <a:off x="3530111" y="96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52337</xdr:rowOff>
    </xdr:from>
    <xdr:to>
      <xdr:col>15</xdr:col>
      <xdr:colOff>101600</xdr:colOff>
      <xdr:row>57</xdr:row>
      <xdr:rowOff>153937</xdr:rowOff>
    </xdr:to>
    <xdr:sp macro="" textlink="">
      <xdr:nvSpPr>
        <xdr:cNvPr id="143" name="楕円 142"/>
        <xdr:cNvSpPr/>
      </xdr:nvSpPr>
      <xdr:spPr>
        <a:xfrm>
          <a:off x="2857500" y="98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170464</xdr:rowOff>
    </xdr:from>
    <xdr:ext cx="599010" cy="259045"/>
    <xdr:sp macro="" textlink="">
      <xdr:nvSpPr>
        <xdr:cNvPr id="144" name="テキスト ボックス 143"/>
        <xdr:cNvSpPr txBox="1"/>
      </xdr:nvSpPr>
      <xdr:spPr>
        <a:xfrm>
          <a:off x="2608795" y="960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87643</xdr:rowOff>
    </xdr:from>
    <xdr:to>
      <xdr:col>10</xdr:col>
      <xdr:colOff>165100</xdr:colOff>
      <xdr:row>58</xdr:row>
      <xdr:rowOff>17793</xdr:rowOff>
    </xdr:to>
    <xdr:sp macro="" textlink="">
      <xdr:nvSpPr>
        <xdr:cNvPr id="145" name="楕円 144"/>
        <xdr:cNvSpPr/>
      </xdr:nvSpPr>
      <xdr:spPr>
        <a:xfrm>
          <a:off x="1968500" y="98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34320</xdr:rowOff>
    </xdr:from>
    <xdr:ext cx="534377" cy="259045"/>
    <xdr:sp macro="" textlink="">
      <xdr:nvSpPr>
        <xdr:cNvPr id="146" name="テキスト ボックス 145"/>
        <xdr:cNvSpPr txBox="1"/>
      </xdr:nvSpPr>
      <xdr:spPr>
        <a:xfrm>
          <a:off x="1752111" y="963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98560</xdr:rowOff>
    </xdr:from>
    <xdr:to>
      <xdr:col>6</xdr:col>
      <xdr:colOff>38100</xdr:colOff>
      <xdr:row>57</xdr:row>
      <xdr:rowOff>28710</xdr:rowOff>
    </xdr:to>
    <xdr:sp macro="" textlink="">
      <xdr:nvSpPr>
        <xdr:cNvPr id="147" name="楕円 146"/>
        <xdr:cNvSpPr/>
      </xdr:nvSpPr>
      <xdr:spPr>
        <a:xfrm>
          <a:off x="1079500" y="9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45237</xdr:rowOff>
    </xdr:from>
    <xdr:ext cx="599010" cy="259045"/>
    <xdr:sp macro="" textlink="">
      <xdr:nvSpPr>
        <xdr:cNvPr id="148" name="テキスト ボックス 147"/>
        <xdr:cNvSpPr txBox="1"/>
      </xdr:nvSpPr>
      <xdr:spPr>
        <a:xfrm>
          <a:off x="830795" y="947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26071</xdr:rowOff>
    </xdr:from>
    <xdr:to>
      <xdr:col>24</xdr:col>
      <xdr:colOff>63500</xdr:colOff>
      <xdr:row>75</xdr:row>
      <xdr:rowOff>64224</xdr:rowOff>
    </xdr:to>
    <xdr:cxnSp macro="">
      <xdr:nvCxnSpPr>
        <xdr:cNvPr id="178" name="直線コネクタ 177"/>
        <xdr:cNvCxnSpPr/>
      </xdr:nvCxnSpPr>
      <xdr:spPr>
        <a:xfrm flipV="1">
          <a:off x="3797300" y="12884821"/>
          <a:ext cx="8382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46957</xdr:rowOff>
    </xdr:from>
    <xdr:to>
      <xdr:col>19</xdr:col>
      <xdr:colOff>177800</xdr:colOff>
      <xdr:row>75</xdr:row>
      <xdr:rowOff>64224</xdr:rowOff>
    </xdr:to>
    <xdr:cxnSp macro="">
      <xdr:nvCxnSpPr>
        <xdr:cNvPr id="181" name="直線コネクタ 180"/>
        <xdr:cNvCxnSpPr/>
      </xdr:nvCxnSpPr>
      <xdr:spPr>
        <a:xfrm>
          <a:off x="2908300" y="12905707"/>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46957</xdr:rowOff>
    </xdr:from>
    <xdr:to>
      <xdr:col>15</xdr:col>
      <xdr:colOff>50800</xdr:colOff>
      <xdr:row>75</xdr:row>
      <xdr:rowOff>94978</xdr:rowOff>
    </xdr:to>
    <xdr:cxnSp macro="">
      <xdr:nvCxnSpPr>
        <xdr:cNvPr id="184" name="直線コネクタ 183"/>
        <xdr:cNvCxnSpPr/>
      </xdr:nvCxnSpPr>
      <xdr:spPr>
        <a:xfrm flipV="1">
          <a:off x="2019300" y="12905707"/>
          <a:ext cx="889000" cy="4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94978</xdr:rowOff>
    </xdr:from>
    <xdr:to>
      <xdr:col>10</xdr:col>
      <xdr:colOff>114300</xdr:colOff>
      <xdr:row>75</xdr:row>
      <xdr:rowOff>157935</xdr:rowOff>
    </xdr:to>
    <xdr:cxnSp macro="">
      <xdr:nvCxnSpPr>
        <xdr:cNvPr id="187" name="直線コネクタ 186"/>
        <xdr:cNvCxnSpPr/>
      </xdr:nvCxnSpPr>
      <xdr:spPr>
        <a:xfrm flipV="1">
          <a:off x="1130300" y="12953728"/>
          <a:ext cx="889000" cy="6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146721</xdr:rowOff>
    </xdr:from>
    <xdr:to>
      <xdr:col>24</xdr:col>
      <xdr:colOff>114300</xdr:colOff>
      <xdr:row>75</xdr:row>
      <xdr:rowOff>76871</xdr:rowOff>
    </xdr:to>
    <xdr:sp macro="" textlink="">
      <xdr:nvSpPr>
        <xdr:cNvPr id="197" name="楕円 196"/>
        <xdr:cNvSpPr/>
      </xdr:nvSpPr>
      <xdr:spPr>
        <a:xfrm>
          <a:off x="4584700" y="1283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169598</xdr:rowOff>
    </xdr:from>
    <xdr:ext cx="599010" cy="259045"/>
    <xdr:sp macro="" textlink="">
      <xdr:nvSpPr>
        <xdr:cNvPr id="198" name="民生費該当値テキスト"/>
        <xdr:cNvSpPr txBox="1"/>
      </xdr:nvSpPr>
      <xdr:spPr>
        <a:xfrm>
          <a:off x="4686300" y="126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13424</xdr:rowOff>
    </xdr:from>
    <xdr:to>
      <xdr:col>20</xdr:col>
      <xdr:colOff>38100</xdr:colOff>
      <xdr:row>75</xdr:row>
      <xdr:rowOff>115024</xdr:rowOff>
    </xdr:to>
    <xdr:sp macro="" textlink="">
      <xdr:nvSpPr>
        <xdr:cNvPr id="199" name="楕円 198"/>
        <xdr:cNvSpPr/>
      </xdr:nvSpPr>
      <xdr:spPr>
        <a:xfrm>
          <a:off x="3746500" y="128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131551</xdr:rowOff>
    </xdr:from>
    <xdr:ext cx="599010" cy="259045"/>
    <xdr:sp macro="" textlink="">
      <xdr:nvSpPr>
        <xdr:cNvPr id="200" name="テキスト ボックス 199"/>
        <xdr:cNvSpPr txBox="1"/>
      </xdr:nvSpPr>
      <xdr:spPr>
        <a:xfrm>
          <a:off x="3497795" y="1264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167607</xdr:rowOff>
    </xdr:from>
    <xdr:to>
      <xdr:col>15</xdr:col>
      <xdr:colOff>101600</xdr:colOff>
      <xdr:row>75</xdr:row>
      <xdr:rowOff>97757</xdr:rowOff>
    </xdr:to>
    <xdr:sp macro="" textlink="">
      <xdr:nvSpPr>
        <xdr:cNvPr id="201" name="楕円 200"/>
        <xdr:cNvSpPr/>
      </xdr:nvSpPr>
      <xdr:spPr>
        <a:xfrm>
          <a:off x="2857500" y="128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114284</xdr:rowOff>
    </xdr:from>
    <xdr:ext cx="599010" cy="259045"/>
    <xdr:sp macro="" textlink="">
      <xdr:nvSpPr>
        <xdr:cNvPr id="202" name="テキスト ボックス 201"/>
        <xdr:cNvSpPr txBox="1"/>
      </xdr:nvSpPr>
      <xdr:spPr>
        <a:xfrm>
          <a:off x="2608795" y="1263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44178</xdr:rowOff>
    </xdr:from>
    <xdr:to>
      <xdr:col>10</xdr:col>
      <xdr:colOff>165100</xdr:colOff>
      <xdr:row>75</xdr:row>
      <xdr:rowOff>145778</xdr:rowOff>
    </xdr:to>
    <xdr:sp macro="" textlink="">
      <xdr:nvSpPr>
        <xdr:cNvPr id="203" name="楕円 202"/>
        <xdr:cNvSpPr/>
      </xdr:nvSpPr>
      <xdr:spPr>
        <a:xfrm>
          <a:off x="1968500" y="129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162305</xdr:rowOff>
    </xdr:from>
    <xdr:ext cx="599010" cy="259045"/>
    <xdr:sp macro="" textlink="">
      <xdr:nvSpPr>
        <xdr:cNvPr id="204" name="テキスト ボックス 203"/>
        <xdr:cNvSpPr txBox="1"/>
      </xdr:nvSpPr>
      <xdr:spPr>
        <a:xfrm>
          <a:off x="1719795" y="126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107135</xdr:rowOff>
    </xdr:from>
    <xdr:to>
      <xdr:col>6</xdr:col>
      <xdr:colOff>38100</xdr:colOff>
      <xdr:row>76</xdr:row>
      <xdr:rowOff>37285</xdr:rowOff>
    </xdr:to>
    <xdr:sp macro="" textlink="">
      <xdr:nvSpPr>
        <xdr:cNvPr id="205" name="楕円 204"/>
        <xdr:cNvSpPr/>
      </xdr:nvSpPr>
      <xdr:spPr>
        <a:xfrm>
          <a:off x="10795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53812</xdr:rowOff>
    </xdr:from>
    <xdr:ext cx="599010" cy="259045"/>
    <xdr:sp macro="" textlink="">
      <xdr:nvSpPr>
        <xdr:cNvPr id="206" name="テキスト ボックス 205"/>
        <xdr:cNvSpPr txBox="1"/>
      </xdr:nvSpPr>
      <xdr:spPr>
        <a:xfrm>
          <a:off x="830795" y="127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114049</xdr:rowOff>
    </xdr:from>
    <xdr:to>
      <xdr:col>24</xdr:col>
      <xdr:colOff>63500</xdr:colOff>
      <xdr:row>95</xdr:row>
      <xdr:rowOff>166646</xdr:rowOff>
    </xdr:to>
    <xdr:cxnSp macro="">
      <xdr:nvCxnSpPr>
        <xdr:cNvPr id="239" name="直線コネクタ 238"/>
        <xdr:cNvCxnSpPr/>
      </xdr:nvCxnSpPr>
      <xdr:spPr>
        <a:xfrm flipV="1">
          <a:off x="3797300" y="16401799"/>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150501</xdr:rowOff>
    </xdr:from>
    <xdr:to>
      <xdr:col>19</xdr:col>
      <xdr:colOff>177800</xdr:colOff>
      <xdr:row>95</xdr:row>
      <xdr:rowOff>166646</xdr:rowOff>
    </xdr:to>
    <xdr:cxnSp macro="">
      <xdr:nvCxnSpPr>
        <xdr:cNvPr id="242" name="直線コネクタ 241"/>
        <xdr:cNvCxnSpPr/>
      </xdr:nvCxnSpPr>
      <xdr:spPr>
        <a:xfrm>
          <a:off x="2908300" y="16438251"/>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150501</xdr:rowOff>
    </xdr:from>
    <xdr:to>
      <xdr:col>15</xdr:col>
      <xdr:colOff>50800</xdr:colOff>
      <xdr:row>96</xdr:row>
      <xdr:rowOff>30068</xdr:rowOff>
    </xdr:to>
    <xdr:cxnSp macro="">
      <xdr:nvCxnSpPr>
        <xdr:cNvPr id="245" name="直線コネクタ 244"/>
        <xdr:cNvCxnSpPr/>
      </xdr:nvCxnSpPr>
      <xdr:spPr>
        <a:xfrm flipV="1">
          <a:off x="2019300" y="16438251"/>
          <a:ext cx="889000" cy="5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30068</xdr:rowOff>
    </xdr:from>
    <xdr:to>
      <xdr:col>10</xdr:col>
      <xdr:colOff>114300</xdr:colOff>
      <xdr:row>96</xdr:row>
      <xdr:rowOff>58099</xdr:rowOff>
    </xdr:to>
    <xdr:cxnSp macro="">
      <xdr:nvCxnSpPr>
        <xdr:cNvPr id="248" name="直線コネクタ 247"/>
        <xdr:cNvCxnSpPr/>
      </xdr:nvCxnSpPr>
      <xdr:spPr>
        <a:xfrm flipV="1">
          <a:off x="1130300" y="1648926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58011</xdr:rowOff>
    </xdr:from>
    <xdr:ext cx="534377" cy="259045"/>
    <xdr:sp macro="" textlink="">
      <xdr:nvSpPr>
        <xdr:cNvPr id="252" name="テキスト ボックス 251"/>
        <xdr:cNvSpPr txBox="1"/>
      </xdr:nvSpPr>
      <xdr:spPr>
        <a:xfrm>
          <a:off x="863111" y="1668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63249</xdr:rowOff>
    </xdr:from>
    <xdr:to>
      <xdr:col>24</xdr:col>
      <xdr:colOff>114300</xdr:colOff>
      <xdr:row>95</xdr:row>
      <xdr:rowOff>164849</xdr:rowOff>
    </xdr:to>
    <xdr:sp macro="" textlink="">
      <xdr:nvSpPr>
        <xdr:cNvPr id="258" name="楕円 257"/>
        <xdr:cNvSpPr/>
      </xdr:nvSpPr>
      <xdr:spPr>
        <a:xfrm>
          <a:off x="4584700" y="163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86126</xdr:rowOff>
    </xdr:from>
    <xdr:ext cx="534377" cy="259045"/>
    <xdr:sp macro="" textlink="">
      <xdr:nvSpPr>
        <xdr:cNvPr id="259" name="衛生費該当値テキスト"/>
        <xdr:cNvSpPr txBox="1"/>
      </xdr:nvSpPr>
      <xdr:spPr>
        <a:xfrm>
          <a:off x="4686300" y="162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115846</xdr:rowOff>
    </xdr:from>
    <xdr:to>
      <xdr:col>20</xdr:col>
      <xdr:colOff>38100</xdr:colOff>
      <xdr:row>96</xdr:row>
      <xdr:rowOff>45996</xdr:rowOff>
    </xdr:to>
    <xdr:sp macro="" textlink="">
      <xdr:nvSpPr>
        <xdr:cNvPr id="260" name="楕円 259"/>
        <xdr:cNvSpPr/>
      </xdr:nvSpPr>
      <xdr:spPr>
        <a:xfrm>
          <a:off x="3746500" y="164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62523</xdr:rowOff>
    </xdr:from>
    <xdr:ext cx="534377" cy="259045"/>
    <xdr:sp macro="" textlink="">
      <xdr:nvSpPr>
        <xdr:cNvPr id="261" name="テキスト ボックス 260"/>
        <xdr:cNvSpPr txBox="1"/>
      </xdr:nvSpPr>
      <xdr:spPr>
        <a:xfrm>
          <a:off x="3530111" y="161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99701</xdr:rowOff>
    </xdr:from>
    <xdr:to>
      <xdr:col>15</xdr:col>
      <xdr:colOff>101600</xdr:colOff>
      <xdr:row>96</xdr:row>
      <xdr:rowOff>29851</xdr:rowOff>
    </xdr:to>
    <xdr:sp macro="" textlink="">
      <xdr:nvSpPr>
        <xdr:cNvPr id="262" name="楕円 261"/>
        <xdr:cNvSpPr/>
      </xdr:nvSpPr>
      <xdr:spPr>
        <a:xfrm>
          <a:off x="2857500" y="163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46378</xdr:rowOff>
    </xdr:from>
    <xdr:ext cx="534377" cy="259045"/>
    <xdr:sp macro="" textlink="">
      <xdr:nvSpPr>
        <xdr:cNvPr id="263" name="テキスト ボックス 262"/>
        <xdr:cNvSpPr txBox="1"/>
      </xdr:nvSpPr>
      <xdr:spPr>
        <a:xfrm>
          <a:off x="2641111" y="16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150718</xdr:rowOff>
    </xdr:from>
    <xdr:to>
      <xdr:col>10</xdr:col>
      <xdr:colOff>165100</xdr:colOff>
      <xdr:row>96</xdr:row>
      <xdr:rowOff>80868</xdr:rowOff>
    </xdr:to>
    <xdr:sp macro="" textlink="">
      <xdr:nvSpPr>
        <xdr:cNvPr id="264" name="楕円 263"/>
        <xdr:cNvSpPr/>
      </xdr:nvSpPr>
      <xdr:spPr>
        <a:xfrm>
          <a:off x="1968500" y="164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97395</xdr:rowOff>
    </xdr:from>
    <xdr:ext cx="534377" cy="259045"/>
    <xdr:sp macro="" textlink="">
      <xdr:nvSpPr>
        <xdr:cNvPr id="265" name="テキスト ボックス 264"/>
        <xdr:cNvSpPr txBox="1"/>
      </xdr:nvSpPr>
      <xdr:spPr>
        <a:xfrm>
          <a:off x="1752111" y="162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7299</xdr:rowOff>
    </xdr:from>
    <xdr:to>
      <xdr:col>6</xdr:col>
      <xdr:colOff>38100</xdr:colOff>
      <xdr:row>96</xdr:row>
      <xdr:rowOff>108899</xdr:rowOff>
    </xdr:to>
    <xdr:sp macro="" textlink="">
      <xdr:nvSpPr>
        <xdr:cNvPr id="266" name="楕円 265"/>
        <xdr:cNvSpPr/>
      </xdr:nvSpPr>
      <xdr:spPr>
        <a:xfrm>
          <a:off x="1079500" y="1646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125426</xdr:rowOff>
    </xdr:from>
    <xdr:ext cx="534377" cy="259045"/>
    <xdr:sp macro="" textlink="">
      <xdr:nvSpPr>
        <xdr:cNvPr id="267" name="テキスト ボックス 266"/>
        <xdr:cNvSpPr txBox="1"/>
      </xdr:nvSpPr>
      <xdr:spPr>
        <a:xfrm>
          <a:off x="863111" y="1624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161254</xdr:rowOff>
    </xdr:from>
    <xdr:to>
      <xdr:col>55</xdr:col>
      <xdr:colOff>0</xdr:colOff>
      <xdr:row>35</xdr:row>
      <xdr:rowOff>2540</xdr:rowOff>
    </xdr:to>
    <xdr:cxnSp macro="">
      <xdr:nvCxnSpPr>
        <xdr:cNvPr id="298" name="直線コネクタ 297"/>
        <xdr:cNvCxnSpPr/>
      </xdr:nvCxnSpPr>
      <xdr:spPr>
        <a:xfrm flipV="1">
          <a:off x="9639300" y="5990554"/>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135455</xdr:rowOff>
    </xdr:from>
    <xdr:to>
      <xdr:col>50</xdr:col>
      <xdr:colOff>114300</xdr:colOff>
      <xdr:row>35</xdr:row>
      <xdr:rowOff>2540</xdr:rowOff>
    </xdr:to>
    <xdr:cxnSp macro="">
      <xdr:nvCxnSpPr>
        <xdr:cNvPr id="301" name="直線コネクタ 300"/>
        <xdr:cNvCxnSpPr/>
      </xdr:nvCxnSpPr>
      <xdr:spPr>
        <a:xfrm>
          <a:off x="8750300" y="5964755"/>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135455</xdr:rowOff>
    </xdr:from>
    <xdr:to>
      <xdr:col>45</xdr:col>
      <xdr:colOff>177800</xdr:colOff>
      <xdr:row>36</xdr:row>
      <xdr:rowOff>16583</xdr:rowOff>
    </xdr:to>
    <xdr:cxnSp macro="">
      <xdr:nvCxnSpPr>
        <xdr:cNvPr id="304" name="直線コネクタ 303"/>
        <xdr:cNvCxnSpPr/>
      </xdr:nvCxnSpPr>
      <xdr:spPr>
        <a:xfrm flipV="1">
          <a:off x="7861300" y="5964755"/>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15603</xdr:rowOff>
    </xdr:from>
    <xdr:to>
      <xdr:col>41</xdr:col>
      <xdr:colOff>50800</xdr:colOff>
      <xdr:row>36</xdr:row>
      <xdr:rowOff>16583</xdr:rowOff>
    </xdr:to>
    <xdr:cxnSp macro="">
      <xdr:nvCxnSpPr>
        <xdr:cNvPr id="307" name="直線コネクタ 306"/>
        <xdr:cNvCxnSpPr/>
      </xdr:nvCxnSpPr>
      <xdr:spPr>
        <a:xfrm>
          <a:off x="6972300" y="618780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110454</xdr:rowOff>
    </xdr:from>
    <xdr:to>
      <xdr:col>55</xdr:col>
      <xdr:colOff>50800</xdr:colOff>
      <xdr:row>35</xdr:row>
      <xdr:rowOff>40604</xdr:rowOff>
    </xdr:to>
    <xdr:sp macro="" textlink="">
      <xdr:nvSpPr>
        <xdr:cNvPr id="317" name="楕円 316"/>
        <xdr:cNvSpPr/>
      </xdr:nvSpPr>
      <xdr:spPr>
        <a:xfrm>
          <a:off x="10426700" y="59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133331</xdr:rowOff>
    </xdr:from>
    <xdr:ext cx="469744" cy="259045"/>
    <xdr:sp macro="" textlink="">
      <xdr:nvSpPr>
        <xdr:cNvPr id="318" name="労働費該当値テキスト"/>
        <xdr:cNvSpPr txBox="1"/>
      </xdr:nvSpPr>
      <xdr:spPr>
        <a:xfrm>
          <a:off x="10528300" y="579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123190</xdr:rowOff>
    </xdr:from>
    <xdr:to>
      <xdr:col>50</xdr:col>
      <xdr:colOff>165100</xdr:colOff>
      <xdr:row>35</xdr:row>
      <xdr:rowOff>53340</xdr:rowOff>
    </xdr:to>
    <xdr:sp macro="" textlink="">
      <xdr:nvSpPr>
        <xdr:cNvPr id="319" name="楕円 318"/>
        <xdr:cNvSpPr/>
      </xdr:nvSpPr>
      <xdr:spPr>
        <a:xfrm>
          <a:off x="95885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69867</xdr:rowOff>
    </xdr:from>
    <xdr:ext cx="469744" cy="259045"/>
    <xdr:sp macro="" textlink="">
      <xdr:nvSpPr>
        <xdr:cNvPr id="320" name="テキスト ボックス 319"/>
        <xdr:cNvSpPr txBox="1"/>
      </xdr:nvSpPr>
      <xdr:spPr>
        <a:xfrm>
          <a:off x="9404428"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84655</xdr:rowOff>
    </xdr:from>
    <xdr:to>
      <xdr:col>46</xdr:col>
      <xdr:colOff>38100</xdr:colOff>
      <xdr:row>35</xdr:row>
      <xdr:rowOff>14805</xdr:rowOff>
    </xdr:to>
    <xdr:sp macro="" textlink="">
      <xdr:nvSpPr>
        <xdr:cNvPr id="321" name="楕円 320"/>
        <xdr:cNvSpPr/>
      </xdr:nvSpPr>
      <xdr:spPr>
        <a:xfrm>
          <a:off x="8699500" y="59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31332</xdr:rowOff>
    </xdr:from>
    <xdr:ext cx="469744" cy="259045"/>
    <xdr:sp macro="" textlink="">
      <xdr:nvSpPr>
        <xdr:cNvPr id="322" name="テキスト ボックス 321"/>
        <xdr:cNvSpPr txBox="1"/>
      </xdr:nvSpPr>
      <xdr:spPr>
        <a:xfrm>
          <a:off x="8515428" y="568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137233</xdr:rowOff>
    </xdr:from>
    <xdr:to>
      <xdr:col>41</xdr:col>
      <xdr:colOff>101600</xdr:colOff>
      <xdr:row>36</xdr:row>
      <xdr:rowOff>67383</xdr:rowOff>
    </xdr:to>
    <xdr:sp macro="" textlink="">
      <xdr:nvSpPr>
        <xdr:cNvPr id="323" name="楕円 322"/>
        <xdr:cNvSpPr/>
      </xdr:nvSpPr>
      <xdr:spPr>
        <a:xfrm>
          <a:off x="7810500" y="61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83910</xdr:rowOff>
    </xdr:from>
    <xdr:ext cx="469744" cy="259045"/>
    <xdr:sp macro="" textlink="">
      <xdr:nvSpPr>
        <xdr:cNvPr id="324" name="テキスト ボックス 323"/>
        <xdr:cNvSpPr txBox="1"/>
      </xdr:nvSpPr>
      <xdr:spPr>
        <a:xfrm>
          <a:off x="7626428" y="591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136253</xdr:rowOff>
    </xdr:from>
    <xdr:to>
      <xdr:col>36</xdr:col>
      <xdr:colOff>165100</xdr:colOff>
      <xdr:row>36</xdr:row>
      <xdr:rowOff>66403</xdr:rowOff>
    </xdr:to>
    <xdr:sp macro="" textlink="">
      <xdr:nvSpPr>
        <xdr:cNvPr id="325" name="楕円 324"/>
        <xdr:cNvSpPr/>
      </xdr:nvSpPr>
      <xdr:spPr>
        <a:xfrm>
          <a:off x="6921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82930</xdr:rowOff>
    </xdr:from>
    <xdr:ext cx="469744" cy="259045"/>
    <xdr:sp macro="" textlink="">
      <xdr:nvSpPr>
        <xdr:cNvPr id="326" name="テキスト ボックス 325"/>
        <xdr:cNvSpPr txBox="1"/>
      </xdr:nvSpPr>
      <xdr:spPr>
        <a:xfrm>
          <a:off x="6737428" y="591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102654</xdr:rowOff>
    </xdr:from>
    <xdr:to>
      <xdr:col>55</xdr:col>
      <xdr:colOff>0</xdr:colOff>
      <xdr:row>54</xdr:row>
      <xdr:rowOff>103657</xdr:rowOff>
    </xdr:to>
    <xdr:cxnSp macro="">
      <xdr:nvCxnSpPr>
        <xdr:cNvPr id="355" name="直線コネクタ 354"/>
        <xdr:cNvCxnSpPr/>
      </xdr:nvCxnSpPr>
      <xdr:spPr>
        <a:xfrm flipV="1">
          <a:off x="9639300" y="9360954"/>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98501</xdr:rowOff>
    </xdr:from>
    <xdr:to>
      <xdr:col>50</xdr:col>
      <xdr:colOff>114300</xdr:colOff>
      <xdr:row>54</xdr:row>
      <xdr:rowOff>103657</xdr:rowOff>
    </xdr:to>
    <xdr:cxnSp macro="">
      <xdr:nvCxnSpPr>
        <xdr:cNvPr id="358" name="直線コネクタ 357"/>
        <xdr:cNvCxnSpPr/>
      </xdr:nvCxnSpPr>
      <xdr:spPr>
        <a:xfrm>
          <a:off x="8750300" y="9356801"/>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72289</xdr:rowOff>
    </xdr:from>
    <xdr:to>
      <xdr:col>45</xdr:col>
      <xdr:colOff>177800</xdr:colOff>
      <xdr:row>54</xdr:row>
      <xdr:rowOff>98501</xdr:rowOff>
    </xdr:to>
    <xdr:cxnSp macro="">
      <xdr:nvCxnSpPr>
        <xdr:cNvPr id="361" name="直線コネクタ 360"/>
        <xdr:cNvCxnSpPr/>
      </xdr:nvCxnSpPr>
      <xdr:spPr>
        <a:xfrm>
          <a:off x="7861300" y="9330589"/>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72289</xdr:rowOff>
    </xdr:from>
    <xdr:to>
      <xdr:col>41</xdr:col>
      <xdr:colOff>50800</xdr:colOff>
      <xdr:row>54</xdr:row>
      <xdr:rowOff>147574</xdr:rowOff>
    </xdr:to>
    <xdr:cxnSp macro="">
      <xdr:nvCxnSpPr>
        <xdr:cNvPr id="364" name="直線コネクタ 363"/>
        <xdr:cNvCxnSpPr/>
      </xdr:nvCxnSpPr>
      <xdr:spPr>
        <a:xfrm flipV="1">
          <a:off x="6972300" y="9330589"/>
          <a:ext cx="8890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51854</xdr:rowOff>
    </xdr:from>
    <xdr:to>
      <xdr:col>55</xdr:col>
      <xdr:colOff>50800</xdr:colOff>
      <xdr:row>54</xdr:row>
      <xdr:rowOff>153454</xdr:rowOff>
    </xdr:to>
    <xdr:sp macro="" textlink="">
      <xdr:nvSpPr>
        <xdr:cNvPr id="374" name="楕円 373"/>
        <xdr:cNvSpPr/>
      </xdr:nvSpPr>
      <xdr:spPr>
        <a:xfrm>
          <a:off x="10426700" y="93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74731</xdr:rowOff>
    </xdr:from>
    <xdr:ext cx="534377" cy="259045"/>
    <xdr:sp macro="" textlink="">
      <xdr:nvSpPr>
        <xdr:cNvPr id="375" name="農林水産業費該当値テキスト"/>
        <xdr:cNvSpPr txBox="1"/>
      </xdr:nvSpPr>
      <xdr:spPr>
        <a:xfrm>
          <a:off x="10528300" y="91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52857</xdr:rowOff>
    </xdr:from>
    <xdr:to>
      <xdr:col>50</xdr:col>
      <xdr:colOff>165100</xdr:colOff>
      <xdr:row>54</xdr:row>
      <xdr:rowOff>154457</xdr:rowOff>
    </xdr:to>
    <xdr:sp macro="" textlink="">
      <xdr:nvSpPr>
        <xdr:cNvPr id="376" name="楕円 375"/>
        <xdr:cNvSpPr/>
      </xdr:nvSpPr>
      <xdr:spPr>
        <a:xfrm>
          <a:off x="9588500" y="93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170984</xdr:rowOff>
    </xdr:from>
    <xdr:ext cx="534377" cy="259045"/>
    <xdr:sp macro="" textlink="">
      <xdr:nvSpPr>
        <xdr:cNvPr id="377" name="テキスト ボックス 376"/>
        <xdr:cNvSpPr txBox="1"/>
      </xdr:nvSpPr>
      <xdr:spPr>
        <a:xfrm>
          <a:off x="9372111" y="90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47701</xdr:rowOff>
    </xdr:from>
    <xdr:to>
      <xdr:col>46</xdr:col>
      <xdr:colOff>38100</xdr:colOff>
      <xdr:row>54</xdr:row>
      <xdr:rowOff>149301</xdr:rowOff>
    </xdr:to>
    <xdr:sp macro="" textlink="">
      <xdr:nvSpPr>
        <xdr:cNvPr id="378" name="楕円 377"/>
        <xdr:cNvSpPr/>
      </xdr:nvSpPr>
      <xdr:spPr>
        <a:xfrm>
          <a:off x="8699500" y="93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165828</xdr:rowOff>
    </xdr:from>
    <xdr:ext cx="534377" cy="259045"/>
    <xdr:sp macro="" textlink="">
      <xdr:nvSpPr>
        <xdr:cNvPr id="379" name="テキスト ボックス 378"/>
        <xdr:cNvSpPr txBox="1"/>
      </xdr:nvSpPr>
      <xdr:spPr>
        <a:xfrm>
          <a:off x="8483111" y="908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21489</xdr:rowOff>
    </xdr:from>
    <xdr:to>
      <xdr:col>41</xdr:col>
      <xdr:colOff>101600</xdr:colOff>
      <xdr:row>54</xdr:row>
      <xdr:rowOff>123089</xdr:rowOff>
    </xdr:to>
    <xdr:sp macro="" textlink="">
      <xdr:nvSpPr>
        <xdr:cNvPr id="380" name="楕円 379"/>
        <xdr:cNvSpPr/>
      </xdr:nvSpPr>
      <xdr:spPr>
        <a:xfrm>
          <a:off x="7810500" y="92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139616</xdr:rowOff>
    </xdr:from>
    <xdr:ext cx="534377" cy="259045"/>
    <xdr:sp macro="" textlink="">
      <xdr:nvSpPr>
        <xdr:cNvPr id="381" name="テキスト ボックス 380"/>
        <xdr:cNvSpPr txBox="1"/>
      </xdr:nvSpPr>
      <xdr:spPr>
        <a:xfrm>
          <a:off x="7594111" y="905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96774</xdr:rowOff>
    </xdr:from>
    <xdr:to>
      <xdr:col>36</xdr:col>
      <xdr:colOff>165100</xdr:colOff>
      <xdr:row>55</xdr:row>
      <xdr:rowOff>26924</xdr:rowOff>
    </xdr:to>
    <xdr:sp macro="" textlink="">
      <xdr:nvSpPr>
        <xdr:cNvPr id="382" name="楕円 381"/>
        <xdr:cNvSpPr/>
      </xdr:nvSpPr>
      <xdr:spPr>
        <a:xfrm>
          <a:off x="6921500" y="93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43451</xdr:rowOff>
    </xdr:from>
    <xdr:ext cx="534377" cy="259045"/>
    <xdr:sp macro="" textlink="">
      <xdr:nvSpPr>
        <xdr:cNvPr id="383" name="テキスト ボックス 382"/>
        <xdr:cNvSpPr txBox="1"/>
      </xdr:nvSpPr>
      <xdr:spPr>
        <a:xfrm>
          <a:off x="6705111" y="91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148441</xdr:rowOff>
    </xdr:from>
    <xdr:to>
      <xdr:col>55</xdr:col>
      <xdr:colOff>0</xdr:colOff>
      <xdr:row>77</xdr:row>
      <xdr:rowOff>149355</xdr:rowOff>
    </xdr:to>
    <xdr:cxnSp macro="">
      <xdr:nvCxnSpPr>
        <xdr:cNvPr id="412" name="直線コネクタ 411"/>
        <xdr:cNvCxnSpPr/>
      </xdr:nvCxnSpPr>
      <xdr:spPr>
        <a:xfrm flipV="1">
          <a:off x="9639300" y="13178641"/>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149355</xdr:rowOff>
    </xdr:from>
    <xdr:to>
      <xdr:col>50</xdr:col>
      <xdr:colOff>114300</xdr:colOff>
      <xdr:row>78</xdr:row>
      <xdr:rowOff>70403</xdr:rowOff>
    </xdr:to>
    <xdr:cxnSp macro="">
      <xdr:nvCxnSpPr>
        <xdr:cNvPr id="415" name="直線コネクタ 414"/>
        <xdr:cNvCxnSpPr/>
      </xdr:nvCxnSpPr>
      <xdr:spPr>
        <a:xfrm flipV="1">
          <a:off x="8750300" y="1335100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70403</xdr:rowOff>
    </xdr:from>
    <xdr:to>
      <xdr:col>45</xdr:col>
      <xdr:colOff>177800</xdr:colOff>
      <xdr:row>78</xdr:row>
      <xdr:rowOff>95900</xdr:rowOff>
    </xdr:to>
    <xdr:cxnSp macro="">
      <xdr:nvCxnSpPr>
        <xdr:cNvPr id="418" name="直線コネクタ 417"/>
        <xdr:cNvCxnSpPr/>
      </xdr:nvCxnSpPr>
      <xdr:spPr>
        <a:xfrm flipV="1">
          <a:off x="7861300" y="13443503"/>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31038</xdr:rowOff>
    </xdr:from>
    <xdr:to>
      <xdr:col>41</xdr:col>
      <xdr:colOff>50800</xdr:colOff>
      <xdr:row>78</xdr:row>
      <xdr:rowOff>95900</xdr:rowOff>
    </xdr:to>
    <xdr:cxnSp macro="">
      <xdr:nvCxnSpPr>
        <xdr:cNvPr id="421" name="直線コネクタ 420"/>
        <xdr:cNvCxnSpPr/>
      </xdr:nvCxnSpPr>
      <xdr:spPr>
        <a:xfrm>
          <a:off x="6972300" y="13404138"/>
          <a:ext cx="889000" cy="6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97641</xdr:rowOff>
    </xdr:from>
    <xdr:to>
      <xdr:col>55</xdr:col>
      <xdr:colOff>50800</xdr:colOff>
      <xdr:row>77</xdr:row>
      <xdr:rowOff>27791</xdr:rowOff>
    </xdr:to>
    <xdr:sp macro="" textlink="">
      <xdr:nvSpPr>
        <xdr:cNvPr id="431" name="楕円 430"/>
        <xdr:cNvSpPr/>
      </xdr:nvSpPr>
      <xdr:spPr>
        <a:xfrm>
          <a:off x="10426700" y="131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120518</xdr:rowOff>
    </xdr:from>
    <xdr:ext cx="534377" cy="259045"/>
    <xdr:sp macro="" textlink="">
      <xdr:nvSpPr>
        <xdr:cNvPr id="432" name="商工費該当値テキスト"/>
        <xdr:cNvSpPr txBox="1"/>
      </xdr:nvSpPr>
      <xdr:spPr>
        <a:xfrm>
          <a:off x="10528300" y="1297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98555</xdr:rowOff>
    </xdr:from>
    <xdr:to>
      <xdr:col>50</xdr:col>
      <xdr:colOff>165100</xdr:colOff>
      <xdr:row>78</xdr:row>
      <xdr:rowOff>28705</xdr:rowOff>
    </xdr:to>
    <xdr:sp macro="" textlink="">
      <xdr:nvSpPr>
        <xdr:cNvPr id="433" name="楕円 432"/>
        <xdr:cNvSpPr/>
      </xdr:nvSpPr>
      <xdr:spPr>
        <a:xfrm>
          <a:off x="9588500" y="133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45232</xdr:rowOff>
    </xdr:from>
    <xdr:ext cx="534377" cy="259045"/>
    <xdr:sp macro="" textlink="">
      <xdr:nvSpPr>
        <xdr:cNvPr id="434" name="テキスト ボックス 433"/>
        <xdr:cNvSpPr txBox="1"/>
      </xdr:nvSpPr>
      <xdr:spPr>
        <a:xfrm>
          <a:off x="9372111" y="130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19603</xdr:rowOff>
    </xdr:from>
    <xdr:to>
      <xdr:col>46</xdr:col>
      <xdr:colOff>38100</xdr:colOff>
      <xdr:row>78</xdr:row>
      <xdr:rowOff>121203</xdr:rowOff>
    </xdr:to>
    <xdr:sp macro="" textlink="">
      <xdr:nvSpPr>
        <xdr:cNvPr id="435" name="楕円 434"/>
        <xdr:cNvSpPr/>
      </xdr:nvSpPr>
      <xdr:spPr>
        <a:xfrm>
          <a:off x="8699500" y="133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137730</xdr:rowOff>
    </xdr:from>
    <xdr:ext cx="534377" cy="259045"/>
    <xdr:sp macro="" textlink="">
      <xdr:nvSpPr>
        <xdr:cNvPr id="436" name="テキスト ボックス 435"/>
        <xdr:cNvSpPr txBox="1"/>
      </xdr:nvSpPr>
      <xdr:spPr>
        <a:xfrm>
          <a:off x="8483111" y="131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45100</xdr:rowOff>
    </xdr:from>
    <xdr:to>
      <xdr:col>41</xdr:col>
      <xdr:colOff>101600</xdr:colOff>
      <xdr:row>78</xdr:row>
      <xdr:rowOff>146700</xdr:rowOff>
    </xdr:to>
    <xdr:sp macro="" textlink="">
      <xdr:nvSpPr>
        <xdr:cNvPr id="437" name="楕円 436"/>
        <xdr:cNvSpPr/>
      </xdr:nvSpPr>
      <xdr:spPr>
        <a:xfrm>
          <a:off x="7810500" y="134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137827</xdr:rowOff>
    </xdr:from>
    <xdr:ext cx="534377" cy="259045"/>
    <xdr:sp macro="" textlink="">
      <xdr:nvSpPr>
        <xdr:cNvPr id="438" name="テキスト ボックス 437"/>
        <xdr:cNvSpPr txBox="1"/>
      </xdr:nvSpPr>
      <xdr:spPr>
        <a:xfrm>
          <a:off x="7594111" y="135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151688</xdr:rowOff>
    </xdr:from>
    <xdr:to>
      <xdr:col>36</xdr:col>
      <xdr:colOff>165100</xdr:colOff>
      <xdr:row>78</xdr:row>
      <xdr:rowOff>81838</xdr:rowOff>
    </xdr:to>
    <xdr:sp macro="" textlink="">
      <xdr:nvSpPr>
        <xdr:cNvPr id="439" name="楕円 438"/>
        <xdr:cNvSpPr/>
      </xdr:nvSpPr>
      <xdr:spPr>
        <a:xfrm>
          <a:off x="6921500" y="133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98365</xdr:rowOff>
    </xdr:from>
    <xdr:ext cx="534377" cy="259045"/>
    <xdr:sp macro="" textlink="">
      <xdr:nvSpPr>
        <xdr:cNvPr id="440" name="テキスト ボックス 439"/>
        <xdr:cNvSpPr txBox="1"/>
      </xdr:nvSpPr>
      <xdr:spPr>
        <a:xfrm>
          <a:off x="6705111" y="1312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129346</xdr:rowOff>
    </xdr:from>
    <xdr:to>
      <xdr:col>55</xdr:col>
      <xdr:colOff>0</xdr:colOff>
      <xdr:row>95</xdr:row>
      <xdr:rowOff>93914</xdr:rowOff>
    </xdr:to>
    <xdr:cxnSp macro="">
      <xdr:nvCxnSpPr>
        <xdr:cNvPr id="473" name="直線コネクタ 472"/>
        <xdr:cNvCxnSpPr/>
      </xdr:nvCxnSpPr>
      <xdr:spPr>
        <a:xfrm flipV="1">
          <a:off x="9639300" y="16245646"/>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93914</xdr:rowOff>
    </xdr:from>
    <xdr:to>
      <xdr:col>50</xdr:col>
      <xdr:colOff>114300</xdr:colOff>
      <xdr:row>95</xdr:row>
      <xdr:rowOff>103143</xdr:rowOff>
    </xdr:to>
    <xdr:cxnSp macro="">
      <xdr:nvCxnSpPr>
        <xdr:cNvPr id="476" name="直線コネクタ 475"/>
        <xdr:cNvCxnSpPr/>
      </xdr:nvCxnSpPr>
      <xdr:spPr>
        <a:xfrm flipV="1">
          <a:off x="8750300" y="16381664"/>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103143</xdr:rowOff>
    </xdr:from>
    <xdr:to>
      <xdr:col>45</xdr:col>
      <xdr:colOff>177800</xdr:colOff>
      <xdr:row>95</xdr:row>
      <xdr:rowOff>137948</xdr:rowOff>
    </xdr:to>
    <xdr:cxnSp macro="">
      <xdr:nvCxnSpPr>
        <xdr:cNvPr id="479" name="直線コネクタ 478"/>
        <xdr:cNvCxnSpPr/>
      </xdr:nvCxnSpPr>
      <xdr:spPr>
        <a:xfrm flipV="1">
          <a:off x="7861300" y="16390893"/>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65281</xdr:rowOff>
    </xdr:from>
    <xdr:to>
      <xdr:col>41</xdr:col>
      <xdr:colOff>50800</xdr:colOff>
      <xdr:row>95</xdr:row>
      <xdr:rowOff>137948</xdr:rowOff>
    </xdr:to>
    <xdr:cxnSp macro="">
      <xdr:nvCxnSpPr>
        <xdr:cNvPr id="482" name="直線コネクタ 481"/>
        <xdr:cNvCxnSpPr/>
      </xdr:nvCxnSpPr>
      <xdr:spPr>
        <a:xfrm>
          <a:off x="6972300" y="16353031"/>
          <a:ext cx="889000" cy="7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78546</xdr:rowOff>
    </xdr:from>
    <xdr:to>
      <xdr:col>55</xdr:col>
      <xdr:colOff>50800</xdr:colOff>
      <xdr:row>95</xdr:row>
      <xdr:rowOff>8696</xdr:rowOff>
    </xdr:to>
    <xdr:sp macro="" textlink="">
      <xdr:nvSpPr>
        <xdr:cNvPr id="492" name="楕円 491"/>
        <xdr:cNvSpPr/>
      </xdr:nvSpPr>
      <xdr:spPr>
        <a:xfrm>
          <a:off x="10426700" y="161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101423</xdr:rowOff>
    </xdr:from>
    <xdr:ext cx="534377" cy="259045"/>
    <xdr:sp macro="" textlink="">
      <xdr:nvSpPr>
        <xdr:cNvPr id="493" name="土木費該当値テキスト"/>
        <xdr:cNvSpPr txBox="1"/>
      </xdr:nvSpPr>
      <xdr:spPr>
        <a:xfrm>
          <a:off x="10528300" y="160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43114</xdr:rowOff>
    </xdr:from>
    <xdr:to>
      <xdr:col>50</xdr:col>
      <xdr:colOff>165100</xdr:colOff>
      <xdr:row>95</xdr:row>
      <xdr:rowOff>144714</xdr:rowOff>
    </xdr:to>
    <xdr:sp macro="" textlink="">
      <xdr:nvSpPr>
        <xdr:cNvPr id="494" name="楕円 493"/>
        <xdr:cNvSpPr/>
      </xdr:nvSpPr>
      <xdr:spPr>
        <a:xfrm>
          <a:off x="9588500" y="163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161241</xdr:rowOff>
    </xdr:from>
    <xdr:ext cx="534377" cy="259045"/>
    <xdr:sp macro="" textlink="">
      <xdr:nvSpPr>
        <xdr:cNvPr id="495" name="テキスト ボックス 494"/>
        <xdr:cNvSpPr txBox="1"/>
      </xdr:nvSpPr>
      <xdr:spPr>
        <a:xfrm>
          <a:off x="9372111" y="161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52343</xdr:rowOff>
    </xdr:from>
    <xdr:to>
      <xdr:col>46</xdr:col>
      <xdr:colOff>38100</xdr:colOff>
      <xdr:row>95</xdr:row>
      <xdr:rowOff>153943</xdr:rowOff>
    </xdr:to>
    <xdr:sp macro="" textlink="">
      <xdr:nvSpPr>
        <xdr:cNvPr id="496" name="楕円 495"/>
        <xdr:cNvSpPr/>
      </xdr:nvSpPr>
      <xdr:spPr>
        <a:xfrm>
          <a:off x="8699500" y="16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170470</xdr:rowOff>
    </xdr:from>
    <xdr:ext cx="534377" cy="259045"/>
    <xdr:sp macro="" textlink="">
      <xdr:nvSpPr>
        <xdr:cNvPr id="497" name="テキスト ボックス 496"/>
        <xdr:cNvSpPr txBox="1"/>
      </xdr:nvSpPr>
      <xdr:spPr>
        <a:xfrm>
          <a:off x="8483111" y="16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87148</xdr:rowOff>
    </xdr:from>
    <xdr:to>
      <xdr:col>41</xdr:col>
      <xdr:colOff>101600</xdr:colOff>
      <xdr:row>96</xdr:row>
      <xdr:rowOff>17298</xdr:rowOff>
    </xdr:to>
    <xdr:sp macro="" textlink="">
      <xdr:nvSpPr>
        <xdr:cNvPr id="498" name="楕円 497"/>
        <xdr:cNvSpPr/>
      </xdr:nvSpPr>
      <xdr:spPr>
        <a:xfrm>
          <a:off x="7810500" y="163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33825</xdr:rowOff>
    </xdr:from>
    <xdr:ext cx="534377" cy="259045"/>
    <xdr:sp macro="" textlink="">
      <xdr:nvSpPr>
        <xdr:cNvPr id="499" name="テキスト ボックス 498"/>
        <xdr:cNvSpPr txBox="1"/>
      </xdr:nvSpPr>
      <xdr:spPr>
        <a:xfrm>
          <a:off x="7594111" y="161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14481</xdr:rowOff>
    </xdr:from>
    <xdr:to>
      <xdr:col>36</xdr:col>
      <xdr:colOff>165100</xdr:colOff>
      <xdr:row>95</xdr:row>
      <xdr:rowOff>116081</xdr:rowOff>
    </xdr:to>
    <xdr:sp macro="" textlink="">
      <xdr:nvSpPr>
        <xdr:cNvPr id="500" name="楕円 499"/>
        <xdr:cNvSpPr/>
      </xdr:nvSpPr>
      <xdr:spPr>
        <a:xfrm>
          <a:off x="6921500" y="16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132608</xdr:rowOff>
    </xdr:from>
    <xdr:ext cx="534377" cy="259045"/>
    <xdr:sp macro="" textlink="">
      <xdr:nvSpPr>
        <xdr:cNvPr id="501" name="テキスト ボックス 500"/>
        <xdr:cNvSpPr txBox="1"/>
      </xdr:nvSpPr>
      <xdr:spPr>
        <a:xfrm>
          <a:off x="6705111" y="1607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33706</xdr:rowOff>
    </xdr:from>
    <xdr:to>
      <xdr:col>85</xdr:col>
      <xdr:colOff>127000</xdr:colOff>
      <xdr:row>36</xdr:row>
      <xdr:rowOff>67805</xdr:rowOff>
    </xdr:to>
    <xdr:cxnSp macro="">
      <xdr:nvCxnSpPr>
        <xdr:cNvPr id="530" name="直線コネクタ 529"/>
        <xdr:cNvCxnSpPr/>
      </xdr:nvCxnSpPr>
      <xdr:spPr>
        <a:xfrm flipV="1">
          <a:off x="15481300" y="6205906"/>
          <a:ext cx="8382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67805</xdr:rowOff>
    </xdr:from>
    <xdr:to>
      <xdr:col>81</xdr:col>
      <xdr:colOff>50800</xdr:colOff>
      <xdr:row>36</xdr:row>
      <xdr:rowOff>69234</xdr:rowOff>
    </xdr:to>
    <xdr:cxnSp macro="">
      <xdr:nvCxnSpPr>
        <xdr:cNvPr id="533" name="直線コネクタ 532"/>
        <xdr:cNvCxnSpPr/>
      </xdr:nvCxnSpPr>
      <xdr:spPr>
        <a:xfrm flipV="1">
          <a:off x="14592300" y="624000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69234</xdr:rowOff>
    </xdr:from>
    <xdr:to>
      <xdr:col>76</xdr:col>
      <xdr:colOff>114300</xdr:colOff>
      <xdr:row>36</xdr:row>
      <xdr:rowOff>107677</xdr:rowOff>
    </xdr:to>
    <xdr:cxnSp macro="">
      <xdr:nvCxnSpPr>
        <xdr:cNvPr id="536" name="直線コネクタ 535"/>
        <xdr:cNvCxnSpPr/>
      </xdr:nvCxnSpPr>
      <xdr:spPr>
        <a:xfrm flipV="1">
          <a:off x="13703300" y="6241434"/>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107677</xdr:rowOff>
    </xdr:from>
    <xdr:to>
      <xdr:col>71</xdr:col>
      <xdr:colOff>177800</xdr:colOff>
      <xdr:row>36</xdr:row>
      <xdr:rowOff>110992</xdr:rowOff>
    </xdr:to>
    <xdr:cxnSp macro="">
      <xdr:nvCxnSpPr>
        <xdr:cNvPr id="539" name="直線コネクタ 538"/>
        <xdr:cNvCxnSpPr/>
      </xdr:nvCxnSpPr>
      <xdr:spPr>
        <a:xfrm flipV="1">
          <a:off x="12814300" y="6279877"/>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154356</xdr:rowOff>
    </xdr:from>
    <xdr:to>
      <xdr:col>85</xdr:col>
      <xdr:colOff>177800</xdr:colOff>
      <xdr:row>36</xdr:row>
      <xdr:rowOff>84506</xdr:rowOff>
    </xdr:to>
    <xdr:sp macro="" textlink="">
      <xdr:nvSpPr>
        <xdr:cNvPr id="549" name="楕円 548"/>
        <xdr:cNvSpPr/>
      </xdr:nvSpPr>
      <xdr:spPr>
        <a:xfrm>
          <a:off x="16268700" y="61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5783</xdr:rowOff>
    </xdr:from>
    <xdr:ext cx="534377" cy="259045"/>
    <xdr:sp macro="" textlink="">
      <xdr:nvSpPr>
        <xdr:cNvPr id="550" name="消防費該当値テキスト"/>
        <xdr:cNvSpPr txBox="1"/>
      </xdr:nvSpPr>
      <xdr:spPr>
        <a:xfrm>
          <a:off x="16370300" y="600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17005</xdr:rowOff>
    </xdr:from>
    <xdr:to>
      <xdr:col>81</xdr:col>
      <xdr:colOff>101600</xdr:colOff>
      <xdr:row>36</xdr:row>
      <xdr:rowOff>118605</xdr:rowOff>
    </xdr:to>
    <xdr:sp macro="" textlink="">
      <xdr:nvSpPr>
        <xdr:cNvPr id="551" name="楕円 550"/>
        <xdr:cNvSpPr/>
      </xdr:nvSpPr>
      <xdr:spPr>
        <a:xfrm>
          <a:off x="154305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135132</xdr:rowOff>
    </xdr:from>
    <xdr:ext cx="534377" cy="259045"/>
    <xdr:sp macro="" textlink="">
      <xdr:nvSpPr>
        <xdr:cNvPr id="552" name="テキスト ボックス 551"/>
        <xdr:cNvSpPr txBox="1"/>
      </xdr:nvSpPr>
      <xdr:spPr>
        <a:xfrm>
          <a:off x="15214111" y="59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18434</xdr:rowOff>
    </xdr:from>
    <xdr:to>
      <xdr:col>76</xdr:col>
      <xdr:colOff>165100</xdr:colOff>
      <xdr:row>36</xdr:row>
      <xdr:rowOff>120034</xdr:rowOff>
    </xdr:to>
    <xdr:sp macro="" textlink="">
      <xdr:nvSpPr>
        <xdr:cNvPr id="553" name="楕円 552"/>
        <xdr:cNvSpPr/>
      </xdr:nvSpPr>
      <xdr:spPr>
        <a:xfrm>
          <a:off x="14541500" y="61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136561</xdr:rowOff>
    </xdr:from>
    <xdr:ext cx="534377" cy="259045"/>
    <xdr:sp macro="" textlink="">
      <xdr:nvSpPr>
        <xdr:cNvPr id="554" name="テキスト ボックス 553"/>
        <xdr:cNvSpPr txBox="1"/>
      </xdr:nvSpPr>
      <xdr:spPr>
        <a:xfrm>
          <a:off x="14325111" y="59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56877</xdr:rowOff>
    </xdr:from>
    <xdr:to>
      <xdr:col>72</xdr:col>
      <xdr:colOff>38100</xdr:colOff>
      <xdr:row>36</xdr:row>
      <xdr:rowOff>158477</xdr:rowOff>
    </xdr:to>
    <xdr:sp macro="" textlink="">
      <xdr:nvSpPr>
        <xdr:cNvPr id="555" name="楕円 554"/>
        <xdr:cNvSpPr/>
      </xdr:nvSpPr>
      <xdr:spPr>
        <a:xfrm>
          <a:off x="13652500" y="62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149604</xdr:rowOff>
    </xdr:from>
    <xdr:ext cx="534377" cy="259045"/>
    <xdr:sp macro="" textlink="">
      <xdr:nvSpPr>
        <xdr:cNvPr id="556" name="テキスト ボックス 555"/>
        <xdr:cNvSpPr txBox="1"/>
      </xdr:nvSpPr>
      <xdr:spPr>
        <a:xfrm>
          <a:off x="13436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60192</xdr:rowOff>
    </xdr:from>
    <xdr:to>
      <xdr:col>67</xdr:col>
      <xdr:colOff>101600</xdr:colOff>
      <xdr:row>36</xdr:row>
      <xdr:rowOff>161792</xdr:rowOff>
    </xdr:to>
    <xdr:sp macro="" textlink="">
      <xdr:nvSpPr>
        <xdr:cNvPr id="557" name="楕円 556"/>
        <xdr:cNvSpPr/>
      </xdr:nvSpPr>
      <xdr:spPr>
        <a:xfrm>
          <a:off x="12763500" y="62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152919</xdr:rowOff>
    </xdr:from>
    <xdr:ext cx="534377" cy="259045"/>
    <xdr:sp macro="" textlink="">
      <xdr:nvSpPr>
        <xdr:cNvPr id="558" name="テキスト ボックス 557"/>
        <xdr:cNvSpPr txBox="1"/>
      </xdr:nvSpPr>
      <xdr:spPr>
        <a:xfrm>
          <a:off x="12547111" y="632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25225</xdr:rowOff>
    </xdr:from>
    <xdr:to>
      <xdr:col>85</xdr:col>
      <xdr:colOff>127000</xdr:colOff>
      <xdr:row>55</xdr:row>
      <xdr:rowOff>100587</xdr:rowOff>
    </xdr:to>
    <xdr:cxnSp macro="">
      <xdr:nvCxnSpPr>
        <xdr:cNvPr id="587" name="直線コネクタ 586"/>
        <xdr:cNvCxnSpPr/>
      </xdr:nvCxnSpPr>
      <xdr:spPr>
        <a:xfrm flipV="1">
          <a:off x="15481300" y="9454975"/>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150072</xdr:rowOff>
    </xdr:from>
    <xdr:ext cx="534377" cy="259045"/>
    <xdr:sp macro="" textlink="">
      <xdr:nvSpPr>
        <xdr:cNvPr id="588" name="教育費平均値テキスト"/>
        <xdr:cNvSpPr txBox="1"/>
      </xdr:nvSpPr>
      <xdr:spPr>
        <a:xfrm>
          <a:off x="16370300" y="957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100587</xdr:rowOff>
    </xdr:from>
    <xdr:to>
      <xdr:col>81</xdr:col>
      <xdr:colOff>50800</xdr:colOff>
      <xdr:row>55</xdr:row>
      <xdr:rowOff>102111</xdr:rowOff>
    </xdr:to>
    <xdr:cxnSp macro="">
      <xdr:nvCxnSpPr>
        <xdr:cNvPr id="590" name="直線コネクタ 589"/>
        <xdr:cNvCxnSpPr/>
      </xdr:nvCxnSpPr>
      <xdr:spPr>
        <a:xfrm flipV="1">
          <a:off x="14592300" y="95303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102111</xdr:rowOff>
    </xdr:from>
    <xdr:to>
      <xdr:col>76</xdr:col>
      <xdr:colOff>114300</xdr:colOff>
      <xdr:row>56</xdr:row>
      <xdr:rowOff>27366</xdr:rowOff>
    </xdr:to>
    <xdr:cxnSp macro="">
      <xdr:nvCxnSpPr>
        <xdr:cNvPr id="593" name="直線コネクタ 592"/>
        <xdr:cNvCxnSpPr/>
      </xdr:nvCxnSpPr>
      <xdr:spPr>
        <a:xfrm flipV="1">
          <a:off x="13703300" y="9531861"/>
          <a:ext cx="8890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27366</xdr:rowOff>
    </xdr:from>
    <xdr:to>
      <xdr:col>71</xdr:col>
      <xdr:colOff>177800</xdr:colOff>
      <xdr:row>56</xdr:row>
      <xdr:rowOff>147099</xdr:rowOff>
    </xdr:to>
    <xdr:cxnSp macro="">
      <xdr:nvCxnSpPr>
        <xdr:cNvPr id="596" name="直線コネクタ 595"/>
        <xdr:cNvCxnSpPr/>
      </xdr:nvCxnSpPr>
      <xdr:spPr>
        <a:xfrm flipV="1">
          <a:off x="12814300" y="9628566"/>
          <a:ext cx="889000" cy="1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145875</xdr:rowOff>
    </xdr:from>
    <xdr:to>
      <xdr:col>85</xdr:col>
      <xdr:colOff>177800</xdr:colOff>
      <xdr:row>55</xdr:row>
      <xdr:rowOff>76025</xdr:rowOff>
    </xdr:to>
    <xdr:sp macro="" textlink="">
      <xdr:nvSpPr>
        <xdr:cNvPr id="606" name="楕円 605"/>
        <xdr:cNvSpPr/>
      </xdr:nvSpPr>
      <xdr:spPr>
        <a:xfrm>
          <a:off x="16268700" y="94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168752</xdr:rowOff>
    </xdr:from>
    <xdr:ext cx="534377" cy="259045"/>
    <xdr:sp macro="" textlink="">
      <xdr:nvSpPr>
        <xdr:cNvPr id="607" name="教育費該当値テキスト"/>
        <xdr:cNvSpPr txBox="1"/>
      </xdr:nvSpPr>
      <xdr:spPr>
        <a:xfrm>
          <a:off x="16370300" y="92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49787</xdr:rowOff>
    </xdr:from>
    <xdr:to>
      <xdr:col>81</xdr:col>
      <xdr:colOff>101600</xdr:colOff>
      <xdr:row>55</xdr:row>
      <xdr:rowOff>151387</xdr:rowOff>
    </xdr:to>
    <xdr:sp macro="" textlink="">
      <xdr:nvSpPr>
        <xdr:cNvPr id="608" name="楕円 607"/>
        <xdr:cNvSpPr/>
      </xdr:nvSpPr>
      <xdr:spPr>
        <a:xfrm>
          <a:off x="15430500" y="94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167914</xdr:rowOff>
    </xdr:from>
    <xdr:ext cx="534377" cy="259045"/>
    <xdr:sp macro="" textlink="">
      <xdr:nvSpPr>
        <xdr:cNvPr id="609" name="テキスト ボックス 608"/>
        <xdr:cNvSpPr txBox="1"/>
      </xdr:nvSpPr>
      <xdr:spPr>
        <a:xfrm>
          <a:off x="15214111" y="92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51311</xdr:rowOff>
    </xdr:from>
    <xdr:to>
      <xdr:col>76</xdr:col>
      <xdr:colOff>165100</xdr:colOff>
      <xdr:row>55</xdr:row>
      <xdr:rowOff>152911</xdr:rowOff>
    </xdr:to>
    <xdr:sp macro="" textlink="">
      <xdr:nvSpPr>
        <xdr:cNvPr id="610" name="楕円 609"/>
        <xdr:cNvSpPr/>
      </xdr:nvSpPr>
      <xdr:spPr>
        <a:xfrm>
          <a:off x="14541500" y="948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169438</xdr:rowOff>
    </xdr:from>
    <xdr:ext cx="534377" cy="259045"/>
    <xdr:sp macro="" textlink="">
      <xdr:nvSpPr>
        <xdr:cNvPr id="611" name="テキスト ボックス 610"/>
        <xdr:cNvSpPr txBox="1"/>
      </xdr:nvSpPr>
      <xdr:spPr>
        <a:xfrm>
          <a:off x="14325111" y="925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148016</xdr:rowOff>
    </xdr:from>
    <xdr:to>
      <xdr:col>72</xdr:col>
      <xdr:colOff>38100</xdr:colOff>
      <xdr:row>56</xdr:row>
      <xdr:rowOff>78166</xdr:rowOff>
    </xdr:to>
    <xdr:sp macro="" textlink="">
      <xdr:nvSpPr>
        <xdr:cNvPr id="612" name="楕円 611"/>
        <xdr:cNvSpPr/>
      </xdr:nvSpPr>
      <xdr:spPr>
        <a:xfrm>
          <a:off x="13652500" y="957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94693</xdr:rowOff>
    </xdr:from>
    <xdr:ext cx="534377" cy="259045"/>
    <xdr:sp macro="" textlink="">
      <xdr:nvSpPr>
        <xdr:cNvPr id="613" name="テキスト ボックス 612"/>
        <xdr:cNvSpPr txBox="1"/>
      </xdr:nvSpPr>
      <xdr:spPr>
        <a:xfrm>
          <a:off x="13436111" y="93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96299</xdr:rowOff>
    </xdr:from>
    <xdr:to>
      <xdr:col>67</xdr:col>
      <xdr:colOff>101600</xdr:colOff>
      <xdr:row>57</xdr:row>
      <xdr:rowOff>26449</xdr:rowOff>
    </xdr:to>
    <xdr:sp macro="" textlink="">
      <xdr:nvSpPr>
        <xdr:cNvPr id="614" name="楕円 613"/>
        <xdr:cNvSpPr/>
      </xdr:nvSpPr>
      <xdr:spPr>
        <a:xfrm>
          <a:off x="12763500" y="96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17576</xdr:rowOff>
    </xdr:from>
    <xdr:ext cx="534377" cy="259045"/>
    <xdr:sp macro="" textlink="">
      <xdr:nvSpPr>
        <xdr:cNvPr id="615" name="テキスト ボックス 614"/>
        <xdr:cNvSpPr txBox="1"/>
      </xdr:nvSpPr>
      <xdr:spPr>
        <a:xfrm>
          <a:off x="12547111" y="979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134344</xdr:rowOff>
    </xdr:from>
    <xdr:to>
      <xdr:col>85</xdr:col>
      <xdr:colOff>127000</xdr:colOff>
      <xdr:row>79</xdr:row>
      <xdr:rowOff>11260</xdr:rowOff>
    </xdr:to>
    <xdr:cxnSp macro="">
      <xdr:nvCxnSpPr>
        <xdr:cNvPr id="646" name="直線コネクタ 645"/>
        <xdr:cNvCxnSpPr/>
      </xdr:nvCxnSpPr>
      <xdr:spPr>
        <a:xfrm>
          <a:off x="15481300" y="13507444"/>
          <a:ext cx="8382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134344</xdr:rowOff>
    </xdr:from>
    <xdr:to>
      <xdr:col>81</xdr:col>
      <xdr:colOff>50800</xdr:colOff>
      <xdr:row>79</xdr:row>
      <xdr:rowOff>64181</xdr:rowOff>
    </xdr:to>
    <xdr:cxnSp macro="">
      <xdr:nvCxnSpPr>
        <xdr:cNvPr id="649" name="直線コネクタ 648"/>
        <xdr:cNvCxnSpPr/>
      </xdr:nvCxnSpPr>
      <xdr:spPr>
        <a:xfrm flipV="1">
          <a:off x="14592300" y="13507444"/>
          <a:ext cx="889000" cy="1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64181</xdr:rowOff>
    </xdr:from>
    <xdr:to>
      <xdr:col>76</xdr:col>
      <xdr:colOff>114300</xdr:colOff>
      <xdr:row>79</xdr:row>
      <xdr:rowOff>74451</xdr:rowOff>
    </xdr:to>
    <xdr:cxnSp macro="">
      <xdr:nvCxnSpPr>
        <xdr:cNvPr id="652" name="直線コネクタ 651"/>
        <xdr:cNvCxnSpPr/>
      </xdr:nvCxnSpPr>
      <xdr:spPr>
        <a:xfrm flipV="1">
          <a:off x="13703300" y="13608731"/>
          <a:ext cx="889000" cy="1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74451</xdr:rowOff>
    </xdr:from>
    <xdr:to>
      <xdr:col>71</xdr:col>
      <xdr:colOff>177800</xdr:colOff>
      <xdr:row>79</xdr:row>
      <xdr:rowOff>85522</xdr:rowOff>
    </xdr:to>
    <xdr:cxnSp macro="">
      <xdr:nvCxnSpPr>
        <xdr:cNvPr id="655" name="直線コネクタ 654"/>
        <xdr:cNvCxnSpPr/>
      </xdr:nvCxnSpPr>
      <xdr:spPr>
        <a:xfrm flipV="1">
          <a:off x="12814300" y="13619001"/>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131910</xdr:rowOff>
    </xdr:from>
    <xdr:to>
      <xdr:col>85</xdr:col>
      <xdr:colOff>177800</xdr:colOff>
      <xdr:row>79</xdr:row>
      <xdr:rowOff>62060</xdr:rowOff>
    </xdr:to>
    <xdr:sp macro="" textlink="">
      <xdr:nvSpPr>
        <xdr:cNvPr id="665" name="楕円 664"/>
        <xdr:cNvSpPr/>
      </xdr:nvSpPr>
      <xdr:spPr>
        <a:xfrm>
          <a:off x="16268700" y="135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46837</xdr:rowOff>
    </xdr:from>
    <xdr:ext cx="469744" cy="259045"/>
    <xdr:sp macro="" textlink="">
      <xdr:nvSpPr>
        <xdr:cNvPr id="666" name="災害復旧費該当値テキスト"/>
        <xdr:cNvSpPr txBox="1"/>
      </xdr:nvSpPr>
      <xdr:spPr>
        <a:xfrm>
          <a:off x="16370300" y="134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83544</xdr:rowOff>
    </xdr:from>
    <xdr:to>
      <xdr:col>81</xdr:col>
      <xdr:colOff>101600</xdr:colOff>
      <xdr:row>79</xdr:row>
      <xdr:rowOff>13694</xdr:rowOff>
    </xdr:to>
    <xdr:sp macro="" textlink="">
      <xdr:nvSpPr>
        <xdr:cNvPr id="667" name="楕円 666"/>
        <xdr:cNvSpPr/>
      </xdr:nvSpPr>
      <xdr:spPr>
        <a:xfrm>
          <a:off x="15430500" y="1345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4821</xdr:rowOff>
    </xdr:from>
    <xdr:ext cx="469744" cy="259045"/>
    <xdr:sp macro="" textlink="">
      <xdr:nvSpPr>
        <xdr:cNvPr id="668" name="テキスト ボックス 667"/>
        <xdr:cNvSpPr txBox="1"/>
      </xdr:nvSpPr>
      <xdr:spPr>
        <a:xfrm>
          <a:off x="15246428" y="1354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13381</xdr:rowOff>
    </xdr:from>
    <xdr:to>
      <xdr:col>76</xdr:col>
      <xdr:colOff>165100</xdr:colOff>
      <xdr:row>79</xdr:row>
      <xdr:rowOff>114981</xdr:rowOff>
    </xdr:to>
    <xdr:sp macro="" textlink="">
      <xdr:nvSpPr>
        <xdr:cNvPr id="669" name="楕円 668"/>
        <xdr:cNvSpPr/>
      </xdr:nvSpPr>
      <xdr:spPr>
        <a:xfrm>
          <a:off x="14541500" y="13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106108</xdr:rowOff>
    </xdr:from>
    <xdr:ext cx="469744" cy="259045"/>
    <xdr:sp macro="" textlink="">
      <xdr:nvSpPr>
        <xdr:cNvPr id="670" name="テキスト ボックス 669"/>
        <xdr:cNvSpPr txBox="1"/>
      </xdr:nvSpPr>
      <xdr:spPr>
        <a:xfrm>
          <a:off x="14357428" y="136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23651</xdr:rowOff>
    </xdr:from>
    <xdr:to>
      <xdr:col>72</xdr:col>
      <xdr:colOff>38100</xdr:colOff>
      <xdr:row>79</xdr:row>
      <xdr:rowOff>125251</xdr:rowOff>
    </xdr:to>
    <xdr:sp macro="" textlink="">
      <xdr:nvSpPr>
        <xdr:cNvPr id="671" name="楕円 670"/>
        <xdr:cNvSpPr/>
      </xdr:nvSpPr>
      <xdr:spPr>
        <a:xfrm>
          <a:off x="13652500" y="1356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116378</xdr:rowOff>
    </xdr:from>
    <xdr:ext cx="469744" cy="259045"/>
    <xdr:sp macro="" textlink="">
      <xdr:nvSpPr>
        <xdr:cNvPr id="672" name="テキスト ボックス 671"/>
        <xdr:cNvSpPr txBox="1"/>
      </xdr:nvSpPr>
      <xdr:spPr>
        <a:xfrm>
          <a:off x="13468428" y="1366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34722</xdr:rowOff>
    </xdr:from>
    <xdr:to>
      <xdr:col>67</xdr:col>
      <xdr:colOff>101600</xdr:colOff>
      <xdr:row>79</xdr:row>
      <xdr:rowOff>136322</xdr:rowOff>
    </xdr:to>
    <xdr:sp macro="" textlink="">
      <xdr:nvSpPr>
        <xdr:cNvPr id="673" name="楕円 672"/>
        <xdr:cNvSpPr/>
      </xdr:nvSpPr>
      <xdr:spPr>
        <a:xfrm>
          <a:off x="12763500" y="135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127449</xdr:rowOff>
    </xdr:from>
    <xdr:ext cx="378565" cy="259045"/>
    <xdr:sp macro="" textlink="">
      <xdr:nvSpPr>
        <xdr:cNvPr id="674" name="テキスト ボックス 673"/>
        <xdr:cNvSpPr txBox="1"/>
      </xdr:nvSpPr>
      <xdr:spPr>
        <a:xfrm>
          <a:off x="12625017" y="1367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99175</xdr:rowOff>
    </xdr:from>
    <xdr:to>
      <xdr:col>85</xdr:col>
      <xdr:colOff>127000</xdr:colOff>
      <xdr:row>97</xdr:row>
      <xdr:rowOff>102964</xdr:rowOff>
    </xdr:to>
    <xdr:cxnSp macro="">
      <xdr:nvCxnSpPr>
        <xdr:cNvPr id="705" name="直線コネクタ 704"/>
        <xdr:cNvCxnSpPr/>
      </xdr:nvCxnSpPr>
      <xdr:spPr>
        <a:xfrm flipV="1">
          <a:off x="15481300" y="16729825"/>
          <a:ext cx="838200" cy="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91670</xdr:rowOff>
    </xdr:from>
    <xdr:to>
      <xdr:col>81</xdr:col>
      <xdr:colOff>50800</xdr:colOff>
      <xdr:row>97</xdr:row>
      <xdr:rowOff>102964</xdr:rowOff>
    </xdr:to>
    <xdr:cxnSp macro="">
      <xdr:nvCxnSpPr>
        <xdr:cNvPr id="708" name="直線コネクタ 707"/>
        <xdr:cNvCxnSpPr/>
      </xdr:nvCxnSpPr>
      <xdr:spPr>
        <a:xfrm>
          <a:off x="14592300" y="16722320"/>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71985</xdr:rowOff>
    </xdr:from>
    <xdr:to>
      <xdr:col>76</xdr:col>
      <xdr:colOff>114300</xdr:colOff>
      <xdr:row>97</xdr:row>
      <xdr:rowOff>91670</xdr:rowOff>
    </xdr:to>
    <xdr:cxnSp macro="">
      <xdr:nvCxnSpPr>
        <xdr:cNvPr id="711" name="直線コネクタ 710"/>
        <xdr:cNvCxnSpPr/>
      </xdr:nvCxnSpPr>
      <xdr:spPr>
        <a:xfrm>
          <a:off x="13703300" y="16702635"/>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163703</xdr:rowOff>
    </xdr:from>
    <xdr:to>
      <xdr:col>71</xdr:col>
      <xdr:colOff>177800</xdr:colOff>
      <xdr:row>97</xdr:row>
      <xdr:rowOff>71985</xdr:rowOff>
    </xdr:to>
    <xdr:cxnSp macro="">
      <xdr:nvCxnSpPr>
        <xdr:cNvPr id="714" name="直線コネクタ 713"/>
        <xdr:cNvCxnSpPr/>
      </xdr:nvCxnSpPr>
      <xdr:spPr>
        <a:xfrm>
          <a:off x="12814300" y="16622903"/>
          <a:ext cx="889000" cy="7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48375</xdr:rowOff>
    </xdr:from>
    <xdr:to>
      <xdr:col>85</xdr:col>
      <xdr:colOff>177800</xdr:colOff>
      <xdr:row>97</xdr:row>
      <xdr:rowOff>149975</xdr:rowOff>
    </xdr:to>
    <xdr:sp macro="" textlink="">
      <xdr:nvSpPr>
        <xdr:cNvPr id="724" name="楕円 723"/>
        <xdr:cNvSpPr/>
      </xdr:nvSpPr>
      <xdr:spPr>
        <a:xfrm>
          <a:off x="16268700" y="166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71252</xdr:rowOff>
    </xdr:from>
    <xdr:ext cx="599010" cy="259045"/>
    <xdr:sp macro="" textlink="">
      <xdr:nvSpPr>
        <xdr:cNvPr id="725" name="公債費該当値テキスト"/>
        <xdr:cNvSpPr txBox="1"/>
      </xdr:nvSpPr>
      <xdr:spPr>
        <a:xfrm>
          <a:off x="16370300" y="165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52164</xdr:rowOff>
    </xdr:from>
    <xdr:to>
      <xdr:col>81</xdr:col>
      <xdr:colOff>101600</xdr:colOff>
      <xdr:row>97</xdr:row>
      <xdr:rowOff>153764</xdr:rowOff>
    </xdr:to>
    <xdr:sp macro="" textlink="">
      <xdr:nvSpPr>
        <xdr:cNvPr id="726" name="楕円 725"/>
        <xdr:cNvSpPr/>
      </xdr:nvSpPr>
      <xdr:spPr>
        <a:xfrm>
          <a:off x="15430500" y="166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170291</xdr:rowOff>
    </xdr:from>
    <xdr:ext cx="599010" cy="259045"/>
    <xdr:sp macro="" textlink="">
      <xdr:nvSpPr>
        <xdr:cNvPr id="727" name="テキスト ボックス 726"/>
        <xdr:cNvSpPr txBox="1"/>
      </xdr:nvSpPr>
      <xdr:spPr>
        <a:xfrm>
          <a:off x="15181795" y="1645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40870</xdr:rowOff>
    </xdr:from>
    <xdr:to>
      <xdr:col>76</xdr:col>
      <xdr:colOff>165100</xdr:colOff>
      <xdr:row>97</xdr:row>
      <xdr:rowOff>142470</xdr:rowOff>
    </xdr:to>
    <xdr:sp macro="" textlink="">
      <xdr:nvSpPr>
        <xdr:cNvPr id="728" name="楕円 727"/>
        <xdr:cNvSpPr/>
      </xdr:nvSpPr>
      <xdr:spPr>
        <a:xfrm>
          <a:off x="14541500" y="16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158997</xdr:rowOff>
    </xdr:from>
    <xdr:ext cx="599010" cy="259045"/>
    <xdr:sp macro="" textlink="">
      <xdr:nvSpPr>
        <xdr:cNvPr id="729" name="テキスト ボックス 728"/>
        <xdr:cNvSpPr txBox="1"/>
      </xdr:nvSpPr>
      <xdr:spPr>
        <a:xfrm>
          <a:off x="14292795" y="164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21185</xdr:rowOff>
    </xdr:from>
    <xdr:to>
      <xdr:col>72</xdr:col>
      <xdr:colOff>38100</xdr:colOff>
      <xdr:row>97</xdr:row>
      <xdr:rowOff>122785</xdr:rowOff>
    </xdr:to>
    <xdr:sp macro="" textlink="">
      <xdr:nvSpPr>
        <xdr:cNvPr id="730" name="楕円 729"/>
        <xdr:cNvSpPr/>
      </xdr:nvSpPr>
      <xdr:spPr>
        <a:xfrm>
          <a:off x="13652500" y="1665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139312</xdr:rowOff>
    </xdr:from>
    <xdr:ext cx="599010" cy="259045"/>
    <xdr:sp macro="" textlink="">
      <xdr:nvSpPr>
        <xdr:cNvPr id="731" name="テキスト ボックス 730"/>
        <xdr:cNvSpPr txBox="1"/>
      </xdr:nvSpPr>
      <xdr:spPr>
        <a:xfrm>
          <a:off x="13403795" y="1642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112903</xdr:rowOff>
    </xdr:from>
    <xdr:to>
      <xdr:col>67</xdr:col>
      <xdr:colOff>101600</xdr:colOff>
      <xdr:row>97</xdr:row>
      <xdr:rowOff>43053</xdr:rowOff>
    </xdr:to>
    <xdr:sp macro="" textlink="">
      <xdr:nvSpPr>
        <xdr:cNvPr id="732" name="楕円 731"/>
        <xdr:cNvSpPr/>
      </xdr:nvSpPr>
      <xdr:spPr>
        <a:xfrm>
          <a:off x="12763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59580</xdr:rowOff>
    </xdr:from>
    <xdr:ext cx="599010" cy="259045"/>
    <xdr:sp macro="" textlink="">
      <xdr:nvSpPr>
        <xdr:cNvPr id="733" name="テキスト ボックス 732"/>
        <xdr:cNvSpPr txBox="1"/>
      </xdr:nvSpPr>
      <xdr:spPr>
        <a:xfrm>
          <a:off x="12514795" y="1634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、商工費、土木費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前年度に比べ増加</a:t>
          </a:r>
          <a:r>
            <a:rPr kumimoji="1" lang="ja-JP" altLang="ja-JP" sz="1100">
              <a:solidFill>
                <a:schemeClr val="dk1"/>
              </a:solidFill>
              <a:effectLst/>
              <a:latin typeface="+mn-lt"/>
              <a:ea typeface="+mn-ea"/>
              <a:cs typeface="+mn-cs"/>
            </a:rPr>
            <a:t>傾向にあるのは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給食センター建設事業</a:t>
          </a:r>
          <a:r>
            <a:rPr kumimoji="1" lang="ja-JP" altLang="en-US" sz="1100">
              <a:solidFill>
                <a:schemeClr val="dk1"/>
              </a:solidFill>
              <a:effectLst/>
              <a:latin typeface="+mn-lt"/>
              <a:ea typeface="+mn-ea"/>
              <a:cs typeface="+mn-cs"/>
            </a:rPr>
            <a:t>、清嵐荘整備事業、企業団地関連道路整備事業等、近年の大型普通建設事業</a:t>
          </a:r>
          <a:r>
            <a:rPr kumimoji="1" lang="ja-JP" altLang="ja-JP" sz="1100">
              <a:solidFill>
                <a:schemeClr val="dk1"/>
              </a:solidFill>
              <a:effectLst/>
              <a:latin typeface="+mn-lt"/>
              <a:ea typeface="+mn-ea"/>
              <a:cs typeface="+mn-cs"/>
            </a:rPr>
            <a:t>によるものです。</a:t>
          </a:r>
          <a:endParaRPr lang="ja-JP" altLang="ja-JP" sz="1400">
            <a:effectLst/>
          </a:endParaRPr>
        </a:p>
        <a:p>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全般的に、衛生費、農林水産業費、土木費、教育費等多くの項目で類似団体</a:t>
          </a:r>
          <a:r>
            <a:rPr kumimoji="1" lang="ja-JP" altLang="ja-JP" sz="1100" b="0" i="0" baseline="0">
              <a:solidFill>
                <a:schemeClr val="dk1"/>
              </a:solidFill>
              <a:effectLst/>
              <a:latin typeface="+mn-lt"/>
              <a:ea typeface="+mn-ea"/>
              <a:cs typeface="+mn-cs"/>
            </a:rPr>
            <a:t>類似団体平均を上回っています。行財政改革実施計画や行政評価による事業の見直しや統合、補助金審査等による事業の選択、効率化を図り、歳出削減に努めます。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財政調整基金は、平成</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年度以降徐々に増加していますが、</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は利子分のみの積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により標準財政規模に対する比率は前年度から微増となっています。</a:t>
          </a:r>
          <a:r>
            <a:rPr kumimoji="1" lang="ja-JP" altLang="en-US" sz="1100">
              <a:solidFill>
                <a:schemeClr val="dk1"/>
              </a:solidFill>
              <a:effectLst/>
              <a:latin typeface="+mn-lt"/>
              <a:ea typeface="+mn-ea"/>
              <a:cs typeface="+mn-cs"/>
            </a:rPr>
            <a:t>令和元年度も基金取り崩しを回避できましたが、中期財政計画では令和２年度以降財源不足が見込まれるため、適切な財源の確保と歳出の精査により、健全な行財政運営に努めていきます。</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実質単年度収支は、平成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赤字</a:t>
          </a:r>
          <a:r>
            <a:rPr kumimoji="1" lang="ja-JP" altLang="en-US" sz="1100">
              <a:solidFill>
                <a:schemeClr val="dk1"/>
              </a:solidFill>
              <a:effectLst/>
              <a:latin typeface="+mn-lt"/>
              <a:ea typeface="+mn-ea"/>
              <a:cs typeface="+mn-cs"/>
            </a:rPr>
            <a:t>から令和元年度は黒字に回復しました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今後も歳出</a:t>
          </a:r>
          <a:r>
            <a:rPr kumimoji="1" lang="ja-JP" altLang="ja-JP" sz="1100">
              <a:solidFill>
                <a:schemeClr val="dk1"/>
              </a:solidFill>
              <a:effectLst/>
              <a:latin typeface="+mn-lt"/>
              <a:ea typeface="+mn-ea"/>
              <a:cs typeface="+mn-cs"/>
            </a:rPr>
            <a:t>の削減、財政の健全化に努めます。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島根県雲南市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年度はすべての会計において経費の削減等を図ることにより黒字決算となりました。</a:t>
          </a:r>
          <a:endParaRPr lang="ja-JP" altLang="ja-JP" sz="1400">
            <a:effectLst/>
          </a:endParaRPr>
        </a:p>
        <a:p>
          <a:r>
            <a:rPr kumimoji="1" lang="ja-JP" altLang="ja-JP" sz="1100">
              <a:solidFill>
                <a:schemeClr val="dk1"/>
              </a:solidFill>
              <a:effectLst/>
              <a:latin typeface="+mn-lt"/>
              <a:ea typeface="+mn-ea"/>
              <a:cs typeface="+mn-cs"/>
            </a:rPr>
            <a:t>　引き続き、人件費、物件費、補助費等の経費を削減し、財政の健全化に努めます。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3" sqref="B3:K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31309686</v>
      </c>
      <c r="BO4" s="431"/>
      <c r="BP4" s="431"/>
      <c r="BQ4" s="431"/>
      <c r="BR4" s="431"/>
      <c r="BS4" s="431"/>
      <c r="BT4" s="431"/>
      <c r="BU4" s="432"/>
      <c r="BV4" s="430">
        <v>29488107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v>
      </c>
      <c r="CU4" s="437"/>
      <c r="CV4" s="437"/>
      <c r="CW4" s="437"/>
      <c r="CX4" s="437"/>
      <c r="CY4" s="437"/>
      <c r="CZ4" s="437"/>
      <c r="DA4" s="438"/>
      <c r="DB4" s="436">
        <v>1.7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30937757</v>
      </c>
      <c r="BO5" s="468"/>
      <c r="BP5" s="468"/>
      <c r="BQ5" s="468"/>
      <c r="BR5" s="468"/>
      <c r="BS5" s="468"/>
      <c r="BT5" s="468"/>
      <c r="BU5" s="469"/>
      <c r="BV5" s="467">
        <v>28994642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95.5</v>
      </c>
      <c r="CU5" s="465"/>
      <c r="CV5" s="465"/>
      <c r="CW5" s="465"/>
      <c r="CX5" s="465"/>
      <c r="CY5" s="465"/>
      <c r="CZ5" s="465"/>
      <c r="DA5" s="466"/>
      <c r="DB5" s="464">
        <v>92.2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371929</v>
      </c>
      <c r="BO6" s="468"/>
      <c r="BP6" s="468"/>
      <c r="BQ6" s="468"/>
      <c r="BR6" s="468"/>
      <c r="BS6" s="468"/>
      <c r="BT6" s="468"/>
      <c r="BU6" s="469"/>
      <c r="BV6" s="467">
        <v>493465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95.9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32911</v>
      </c>
      <c r="BO7" s="468"/>
      <c r="BP7" s="468"/>
      <c r="BQ7" s="468"/>
      <c r="BR7" s="468"/>
      <c r="BS7" s="468"/>
      <c r="BT7" s="468"/>
      <c r="BU7" s="469"/>
      <c r="BV7" s="467">
        <v>190198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16973594</v>
      </c>
      <c r="CU7" s="468"/>
      <c r="CV7" s="468"/>
      <c r="CW7" s="468"/>
      <c r="CX7" s="468"/>
      <c r="CY7" s="468"/>
      <c r="CZ7" s="468"/>
      <c r="DA7" s="469"/>
      <c r="DB7" s="467">
        <v>17478892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339018</v>
      </c>
      <c r="BO8" s="468"/>
      <c r="BP8" s="468"/>
      <c r="BQ8" s="468"/>
      <c r="BR8" s="468"/>
      <c r="BS8" s="468"/>
      <c r="BT8" s="468"/>
      <c r="BU8" s="469"/>
      <c r="BV8" s="467">
        <v>303267</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0.25</v>
      </c>
      <c r="CU8" s="508"/>
      <c r="CV8" s="508"/>
      <c r="CW8" s="508"/>
      <c r="CX8" s="508"/>
      <c r="CY8" s="508"/>
      <c r="CZ8" s="508"/>
      <c r="DA8" s="509"/>
      <c r="DB8" s="507">
        <v>0.25</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39032</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94</v>
      </c>
      <c r="AV9" s="500"/>
      <c r="AW9" s="500"/>
      <c r="AX9" s="500"/>
      <c r="AY9" s="501" t="s">
        <v>114</v>
      </c>
      <c r="AZ9" s="502"/>
      <c r="BA9" s="502"/>
      <c r="BB9" s="502"/>
      <c r="BC9" s="502"/>
      <c r="BD9" s="502"/>
      <c r="BE9" s="502"/>
      <c r="BF9" s="502"/>
      <c r="BG9" s="502"/>
      <c r="BH9" s="502"/>
      <c r="BI9" s="502"/>
      <c r="BJ9" s="502"/>
      <c r="BK9" s="502"/>
      <c r="BL9" s="502"/>
      <c r="BM9" s="503"/>
      <c r="BN9" s="467">
        <v>35751</v>
      </c>
      <c r="BO9" s="468"/>
      <c r="BP9" s="468"/>
      <c r="BQ9" s="468"/>
      <c r="BR9" s="468"/>
      <c r="BS9" s="468"/>
      <c r="BT9" s="468"/>
      <c r="BU9" s="469"/>
      <c r="BV9" s="467">
        <v>-73419</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19.7</v>
      </c>
      <c r="CU9" s="465"/>
      <c r="CV9" s="465"/>
      <c r="CW9" s="465"/>
      <c r="CX9" s="465"/>
      <c r="CY9" s="465"/>
      <c r="CZ9" s="465"/>
      <c r="DA9" s="466"/>
      <c r="DB9" s="464">
        <v>19.8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41917</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111</v>
      </c>
      <c r="BO10" s="468"/>
      <c r="BP10" s="468"/>
      <c r="BQ10" s="468"/>
      <c r="BR10" s="468"/>
      <c r="BS10" s="468"/>
      <c r="BT10" s="468"/>
      <c r="BU10" s="469"/>
      <c r="BV10" s="467">
        <v>466</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118</v>
      </c>
      <c r="AV11" s="500"/>
      <c r="AW11" s="500"/>
      <c r="AX11" s="500"/>
      <c r="AY11" s="501" t="s">
        <v>124</v>
      </c>
      <c r="AZ11" s="502"/>
      <c r="BA11" s="502"/>
      <c r="BB11" s="502"/>
      <c r="BC11" s="502"/>
      <c r="BD11" s="502"/>
      <c r="BE11" s="502"/>
      <c r="BF11" s="502"/>
      <c r="BG11" s="502"/>
      <c r="BH11" s="502"/>
      <c r="BI11" s="502"/>
      <c r="BJ11" s="502"/>
      <c r="BK11" s="502"/>
      <c r="BL11" s="502"/>
      <c r="BM11" s="503"/>
      <c r="BN11" s="467">
        <v>9918</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37720</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37493</v>
      </c>
      <c r="S13" s="552"/>
      <c r="T13" s="552"/>
      <c r="U13" s="552"/>
      <c r="V13" s="553"/>
      <c r="W13" s="483" t="s">
        <v>137</v>
      </c>
      <c r="X13" s="484"/>
      <c r="Y13" s="484"/>
      <c r="Z13" s="484"/>
      <c r="AA13" s="484"/>
      <c r="AB13" s="474"/>
      <c r="AC13" s="518">
        <v>2315</v>
      </c>
      <c r="AD13" s="519"/>
      <c r="AE13" s="519"/>
      <c r="AF13" s="519"/>
      <c r="AG13" s="561"/>
      <c r="AH13" s="518">
        <v>2337</v>
      </c>
      <c r="AI13" s="519"/>
      <c r="AJ13" s="519"/>
      <c r="AK13" s="519"/>
      <c r="AL13" s="520"/>
      <c r="AM13" s="496" t="s">
        <v>138</v>
      </c>
      <c r="AN13" s="497"/>
      <c r="AO13" s="497"/>
      <c r="AP13" s="497"/>
      <c r="AQ13" s="497"/>
      <c r="AR13" s="497"/>
      <c r="AS13" s="497"/>
      <c r="AT13" s="498"/>
      <c r="AU13" s="499" t="s">
        <v>132</v>
      </c>
      <c r="AV13" s="500"/>
      <c r="AW13" s="500"/>
      <c r="AX13" s="500"/>
      <c r="AY13" s="501" t="s">
        <v>139</v>
      </c>
      <c r="AZ13" s="502"/>
      <c r="BA13" s="502"/>
      <c r="BB13" s="502"/>
      <c r="BC13" s="502"/>
      <c r="BD13" s="502"/>
      <c r="BE13" s="502"/>
      <c r="BF13" s="502"/>
      <c r="BG13" s="502"/>
      <c r="BH13" s="502"/>
      <c r="BI13" s="502"/>
      <c r="BJ13" s="502"/>
      <c r="BK13" s="502"/>
      <c r="BL13" s="502"/>
      <c r="BM13" s="503"/>
      <c r="BN13" s="467">
        <v>45780</v>
      </c>
      <c r="BO13" s="468"/>
      <c r="BP13" s="468"/>
      <c r="BQ13" s="468"/>
      <c r="BR13" s="468"/>
      <c r="BS13" s="468"/>
      <c r="BT13" s="468"/>
      <c r="BU13" s="469"/>
      <c r="BV13" s="467">
        <v>-72953</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11.1</v>
      </c>
      <c r="CU13" s="465"/>
      <c r="CV13" s="465"/>
      <c r="CW13" s="465"/>
      <c r="CX13" s="465"/>
      <c r="CY13" s="465"/>
      <c r="CZ13" s="465"/>
      <c r="DA13" s="466"/>
      <c r="DB13" s="464">
        <v>10.8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38479</v>
      </c>
      <c r="S14" s="552"/>
      <c r="T14" s="552"/>
      <c r="U14" s="552"/>
      <c r="V14" s="553"/>
      <c r="W14" s="457"/>
      <c r="X14" s="458"/>
      <c r="Y14" s="458"/>
      <c r="Z14" s="458"/>
      <c r="AA14" s="458"/>
      <c r="AB14" s="447"/>
      <c r="AC14" s="554">
        <v>11.7</v>
      </c>
      <c r="AD14" s="555"/>
      <c r="AE14" s="555"/>
      <c r="AF14" s="555"/>
      <c r="AG14" s="556"/>
      <c r="AH14" s="554">
        <v>11.4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107.2</v>
      </c>
      <c r="CU14" s="566"/>
      <c r="CV14" s="566"/>
      <c r="CW14" s="566"/>
      <c r="CX14" s="566"/>
      <c r="CY14" s="566"/>
      <c r="CZ14" s="566"/>
      <c r="DA14" s="567"/>
      <c r="DB14" s="565">
        <v>94.7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38257</v>
      </c>
      <c r="S15" s="552"/>
      <c r="T15" s="552"/>
      <c r="U15" s="552"/>
      <c r="V15" s="553"/>
      <c r="W15" s="483" t="s">
        <v>143</v>
      </c>
      <c r="X15" s="484"/>
      <c r="Y15" s="484"/>
      <c r="Z15" s="484"/>
      <c r="AA15" s="484"/>
      <c r="AB15" s="474"/>
      <c r="AC15" s="518">
        <v>5559</v>
      </c>
      <c r="AD15" s="519"/>
      <c r="AE15" s="519"/>
      <c r="AF15" s="519"/>
      <c r="AG15" s="561"/>
      <c r="AH15" s="518">
        <v>6279</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3836359</v>
      </c>
      <c r="BO15" s="431"/>
      <c r="BP15" s="431"/>
      <c r="BQ15" s="431"/>
      <c r="BR15" s="431"/>
      <c r="BS15" s="431"/>
      <c r="BT15" s="431"/>
      <c r="BU15" s="432"/>
      <c r="BV15" s="430">
        <v>3925002</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28.1</v>
      </c>
      <c r="AD16" s="555"/>
      <c r="AE16" s="555"/>
      <c r="AF16" s="555"/>
      <c r="AG16" s="556"/>
      <c r="AH16" s="554">
        <v>30.7</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15360730</v>
      </c>
      <c r="BO16" s="468"/>
      <c r="BP16" s="468"/>
      <c r="BQ16" s="468"/>
      <c r="BR16" s="468"/>
      <c r="BS16" s="468"/>
      <c r="BT16" s="468"/>
      <c r="BU16" s="469"/>
      <c r="BV16" s="467">
        <v>15286352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147</v>
      </c>
      <c r="S17" s="572"/>
      <c r="T17" s="572"/>
      <c r="U17" s="572"/>
      <c r="V17" s="573"/>
      <c r="W17" s="483" t="s">
        <v>150</v>
      </c>
      <c r="X17" s="484"/>
      <c r="Y17" s="484"/>
      <c r="Z17" s="484"/>
      <c r="AA17" s="484"/>
      <c r="AB17" s="474"/>
      <c r="AC17" s="518">
        <v>11881</v>
      </c>
      <c r="AD17" s="519"/>
      <c r="AE17" s="519"/>
      <c r="AF17" s="519"/>
      <c r="AG17" s="561"/>
      <c r="AH17" s="518">
        <v>11823</v>
      </c>
      <c r="AI17" s="519"/>
      <c r="AJ17" s="519"/>
      <c r="AK17" s="519"/>
      <c r="AL17" s="520"/>
      <c r="AM17" s="496"/>
      <c r="AN17" s="497"/>
      <c r="AO17" s="497"/>
      <c r="AP17" s="497"/>
      <c r="AQ17" s="497"/>
      <c r="AR17" s="497"/>
      <c r="AS17" s="497"/>
      <c r="AT17" s="498"/>
      <c r="AU17" s="499"/>
      <c r="AV17" s="500"/>
      <c r="AW17" s="500"/>
      <c r="AX17" s="500"/>
      <c r="AY17" s="501" t="s">
        <v>151</v>
      </c>
      <c r="AZ17" s="502"/>
      <c r="BA17" s="502"/>
      <c r="BB17" s="502"/>
      <c r="BC17" s="502"/>
      <c r="BD17" s="502"/>
      <c r="BE17" s="502"/>
      <c r="BF17" s="502"/>
      <c r="BG17" s="502"/>
      <c r="BH17" s="502"/>
      <c r="BI17" s="502"/>
      <c r="BJ17" s="502"/>
      <c r="BK17" s="502"/>
      <c r="BL17" s="502"/>
      <c r="BM17" s="503"/>
      <c r="BN17" s="467">
        <v>4800725</v>
      </c>
      <c r="BO17" s="468"/>
      <c r="BP17" s="468"/>
      <c r="BQ17" s="468"/>
      <c r="BR17" s="468"/>
      <c r="BS17" s="468"/>
      <c r="BT17" s="468"/>
      <c r="BU17" s="469"/>
      <c r="BV17" s="467">
        <v>4917626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152</v>
      </c>
      <c r="C18" s="510"/>
      <c r="D18" s="510"/>
      <c r="E18" s="582"/>
      <c r="F18" s="582"/>
      <c r="G18" s="582"/>
      <c r="H18" s="582"/>
      <c r="I18" s="582"/>
      <c r="J18" s="582"/>
      <c r="K18" s="582"/>
      <c r="L18" s="583">
        <v>553.17999999999995</v>
      </c>
      <c r="M18" s="583"/>
      <c r="N18" s="583"/>
      <c r="O18" s="583"/>
      <c r="P18" s="583"/>
      <c r="Q18" s="583"/>
      <c r="R18" s="584"/>
      <c r="S18" s="584"/>
      <c r="T18" s="584"/>
      <c r="U18" s="584"/>
      <c r="V18" s="585"/>
      <c r="W18" s="485"/>
      <c r="X18" s="486"/>
      <c r="Y18" s="486"/>
      <c r="Z18" s="486"/>
      <c r="AA18" s="486"/>
      <c r="AB18" s="477"/>
      <c r="AC18" s="586">
        <v>60.1</v>
      </c>
      <c r="AD18" s="587"/>
      <c r="AE18" s="587"/>
      <c r="AF18" s="587"/>
      <c r="AG18" s="588"/>
      <c r="AH18" s="586">
        <v>57.8</v>
      </c>
      <c r="AI18" s="587"/>
      <c r="AJ18" s="587"/>
      <c r="AK18" s="587"/>
      <c r="AL18" s="589"/>
      <c r="AM18" s="496"/>
      <c r="AN18" s="497"/>
      <c r="AO18" s="497"/>
      <c r="AP18" s="497"/>
      <c r="AQ18" s="497"/>
      <c r="AR18" s="497"/>
      <c r="AS18" s="497"/>
      <c r="AT18" s="498"/>
      <c r="AU18" s="499"/>
      <c r="AV18" s="500"/>
      <c r="AW18" s="500"/>
      <c r="AX18" s="500"/>
      <c r="AY18" s="501" t="s">
        <v>153</v>
      </c>
      <c r="AZ18" s="502"/>
      <c r="BA18" s="502"/>
      <c r="BB18" s="502"/>
      <c r="BC18" s="502"/>
      <c r="BD18" s="502"/>
      <c r="BE18" s="502"/>
      <c r="BF18" s="502"/>
      <c r="BG18" s="502"/>
      <c r="BH18" s="502"/>
      <c r="BI18" s="502"/>
      <c r="BJ18" s="502"/>
      <c r="BK18" s="502"/>
      <c r="BL18" s="502"/>
      <c r="BM18" s="503"/>
      <c r="BN18" s="467">
        <v>16621398</v>
      </c>
      <c r="BO18" s="468"/>
      <c r="BP18" s="468"/>
      <c r="BQ18" s="468"/>
      <c r="BR18" s="468"/>
      <c r="BS18" s="468"/>
      <c r="BT18" s="468"/>
      <c r="BU18" s="469"/>
      <c r="BV18" s="467">
        <v>16364481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154</v>
      </c>
      <c r="C19" s="510"/>
      <c r="D19" s="510"/>
      <c r="E19" s="582"/>
      <c r="F19" s="582"/>
      <c r="G19" s="582"/>
      <c r="H19" s="582"/>
      <c r="I19" s="582"/>
      <c r="J19" s="582"/>
      <c r="K19" s="582"/>
      <c r="L19" s="590">
        <v>71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155</v>
      </c>
      <c r="AZ19" s="502"/>
      <c r="BA19" s="502"/>
      <c r="BB19" s="502"/>
      <c r="BC19" s="502"/>
      <c r="BD19" s="502"/>
      <c r="BE19" s="502"/>
      <c r="BF19" s="502"/>
      <c r="BG19" s="502"/>
      <c r="BH19" s="502"/>
      <c r="BI19" s="502"/>
      <c r="BJ19" s="502"/>
      <c r="BK19" s="502"/>
      <c r="BL19" s="502"/>
      <c r="BM19" s="503"/>
      <c r="BN19" s="467">
        <v>19777579</v>
      </c>
      <c r="BO19" s="468"/>
      <c r="BP19" s="468"/>
      <c r="BQ19" s="468"/>
      <c r="BR19" s="468"/>
      <c r="BS19" s="468"/>
      <c r="BT19" s="468"/>
      <c r="BU19" s="469"/>
      <c r="BV19" s="467">
        <v>19739333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156</v>
      </c>
      <c r="C20" s="510"/>
      <c r="D20" s="510"/>
      <c r="E20" s="582"/>
      <c r="F20" s="582"/>
      <c r="G20" s="582"/>
      <c r="H20" s="582"/>
      <c r="I20" s="582"/>
      <c r="J20" s="582"/>
      <c r="K20" s="582"/>
      <c r="L20" s="590">
        <v>12527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157</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158</v>
      </c>
      <c r="C22" s="605"/>
      <c r="D22" s="606"/>
      <c r="E22" s="479" t="s">
        <v>1</v>
      </c>
      <c r="F22" s="484"/>
      <c r="G22" s="484"/>
      <c r="H22" s="484"/>
      <c r="I22" s="484"/>
      <c r="J22" s="484"/>
      <c r="K22" s="474"/>
      <c r="L22" s="479" t="s">
        <v>159</v>
      </c>
      <c r="M22" s="484"/>
      <c r="N22" s="484"/>
      <c r="O22" s="484"/>
      <c r="P22" s="474"/>
      <c r="Q22" s="613" t="s">
        <v>160</v>
      </c>
      <c r="R22" s="614"/>
      <c r="S22" s="614"/>
      <c r="T22" s="614"/>
      <c r="U22" s="614"/>
      <c r="V22" s="615"/>
      <c r="W22" s="619" t="s">
        <v>161</v>
      </c>
      <c r="X22" s="605"/>
      <c r="Y22" s="606"/>
      <c r="Z22" s="479" t="s">
        <v>1</v>
      </c>
      <c r="AA22" s="484"/>
      <c r="AB22" s="484"/>
      <c r="AC22" s="484"/>
      <c r="AD22" s="484"/>
      <c r="AE22" s="484"/>
      <c r="AF22" s="484"/>
      <c r="AG22" s="474"/>
      <c r="AH22" s="632" t="s">
        <v>162</v>
      </c>
      <c r="AI22" s="484"/>
      <c r="AJ22" s="484"/>
      <c r="AK22" s="484"/>
      <c r="AL22" s="474"/>
      <c r="AM22" s="632" t="s">
        <v>163</v>
      </c>
      <c r="AN22" s="633"/>
      <c r="AO22" s="633"/>
      <c r="AP22" s="633"/>
      <c r="AQ22" s="633"/>
      <c r="AR22" s="634"/>
      <c r="AS22" s="613" t="s">
        <v>160</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164</v>
      </c>
      <c r="AZ23" s="428"/>
      <c r="BA23" s="428"/>
      <c r="BB23" s="428"/>
      <c r="BC23" s="428"/>
      <c r="BD23" s="428"/>
      <c r="BE23" s="428"/>
      <c r="BF23" s="428"/>
      <c r="BG23" s="428"/>
      <c r="BH23" s="428"/>
      <c r="BI23" s="428"/>
      <c r="BJ23" s="428"/>
      <c r="BK23" s="428"/>
      <c r="BL23" s="428"/>
      <c r="BM23" s="429"/>
      <c r="BN23" s="467">
        <v>36244722</v>
      </c>
      <c r="BO23" s="468"/>
      <c r="BP23" s="468"/>
      <c r="BQ23" s="468"/>
      <c r="BR23" s="468"/>
      <c r="BS23" s="468"/>
      <c r="BT23" s="468"/>
      <c r="BU23" s="469"/>
      <c r="BV23" s="467">
        <v>34345113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165</v>
      </c>
      <c r="F24" s="497"/>
      <c r="G24" s="497"/>
      <c r="H24" s="497"/>
      <c r="I24" s="497"/>
      <c r="J24" s="497"/>
      <c r="K24" s="498"/>
      <c r="L24" s="518">
        <v>1</v>
      </c>
      <c r="M24" s="519"/>
      <c r="N24" s="519"/>
      <c r="O24" s="519"/>
      <c r="P24" s="561"/>
      <c r="Q24" s="518">
        <v>8900</v>
      </c>
      <c r="R24" s="519"/>
      <c r="S24" s="519"/>
      <c r="T24" s="519"/>
      <c r="U24" s="519"/>
      <c r="V24" s="561"/>
      <c r="W24" s="620"/>
      <c r="X24" s="608"/>
      <c r="Y24" s="609"/>
      <c r="Z24" s="517" t="s">
        <v>166</v>
      </c>
      <c r="AA24" s="497"/>
      <c r="AB24" s="497"/>
      <c r="AC24" s="497"/>
      <c r="AD24" s="497"/>
      <c r="AE24" s="497"/>
      <c r="AF24" s="497"/>
      <c r="AG24" s="498"/>
      <c r="AH24" s="518">
        <v>402</v>
      </c>
      <c r="AI24" s="519"/>
      <c r="AJ24" s="519"/>
      <c r="AK24" s="519"/>
      <c r="AL24" s="561"/>
      <c r="AM24" s="518">
        <v>1372830</v>
      </c>
      <c r="AN24" s="519"/>
      <c r="AO24" s="519"/>
      <c r="AP24" s="519"/>
      <c r="AQ24" s="519"/>
      <c r="AR24" s="561"/>
      <c r="AS24" s="518">
        <v>3415</v>
      </c>
      <c r="AT24" s="519"/>
      <c r="AU24" s="519"/>
      <c r="AV24" s="519"/>
      <c r="AW24" s="519"/>
      <c r="AX24" s="520"/>
      <c r="AY24" s="640" t="s">
        <v>167</v>
      </c>
      <c r="AZ24" s="641"/>
      <c r="BA24" s="641"/>
      <c r="BB24" s="641"/>
      <c r="BC24" s="641"/>
      <c r="BD24" s="641"/>
      <c r="BE24" s="641"/>
      <c r="BF24" s="641"/>
      <c r="BG24" s="641"/>
      <c r="BH24" s="641"/>
      <c r="BI24" s="641"/>
      <c r="BJ24" s="641"/>
      <c r="BK24" s="641"/>
      <c r="BL24" s="641"/>
      <c r="BM24" s="642"/>
      <c r="BN24" s="467">
        <v>22108418</v>
      </c>
      <c r="BO24" s="468"/>
      <c r="BP24" s="468"/>
      <c r="BQ24" s="468"/>
      <c r="BR24" s="468"/>
      <c r="BS24" s="468"/>
      <c r="BT24" s="468"/>
      <c r="BU24" s="469"/>
      <c r="BV24" s="467">
        <v>20824112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168</v>
      </c>
      <c r="F25" s="497"/>
      <c r="G25" s="497"/>
      <c r="H25" s="497"/>
      <c r="I25" s="497"/>
      <c r="J25" s="497"/>
      <c r="K25" s="498"/>
      <c r="L25" s="518">
        <v>1</v>
      </c>
      <c r="M25" s="519"/>
      <c r="N25" s="519"/>
      <c r="O25" s="519"/>
      <c r="P25" s="561"/>
      <c r="Q25" s="518">
        <v>7210</v>
      </c>
      <c r="R25" s="519"/>
      <c r="S25" s="519"/>
      <c r="T25" s="519"/>
      <c r="U25" s="519"/>
      <c r="V25" s="561"/>
      <c r="W25" s="620"/>
      <c r="X25" s="608"/>
      <c r="Y25" s="609"/>
      <c r="Z25" s="517" t="s">
        <v>169</v>
      </c>
      <c r="AA25" s="497"/>
      <c r="AB25" s="497"/>
      <c r="AC25" s="497"/>
      <c r="AD25" s="497"/>
      <c r="AE25" s="497"/>
      <c r="AF25" s="497"/>
      <c r="AG25" s="498"/>
      <c r="AH25" s="518" t="s">
        <v>135</v>
      </c>
      <c r="AI25" s="519"/>
      <c r="AJ25" s="519"/>
      <c r="AK25" s="519"/>
      <c r="AL25" s="561"/>
      <c r="AM25" s="518" t="s">
        <v>135</v>
      </c>
      <c r="AN25" s="519"/>
      <c r="AO25" s="519"/>
      <c r="AP25" s="519"/>
      <c r="AQ25" s="519"/>
      <c r="AR25" s="561"/>
      <c r="AS25" s="518" t="s">
        <v>135</v>
      </c>
      <c r="AT25" s="519"/>
      <c r="AU25" s="519"/>
      <c r="AV25" s="519"/>
      <c r="AW25" s="519"/>
      <c r="AX25" s="520"/>
      <c r="AY25" s="427" t="s">
        <v>170</v>
      </c>
      <c r="AZ25" s="428"/>
      <c r="BA25" s="428"/>
      <c r="BB25" s="428"/>
      <c r="BC25" s="428"/>
      <c r="BD25" s="428"/>
      <c r="BE25" s="428"/>
      <c r="BF25" s="428"/>
      <c r="BG25" s="428"/>
      <c r="BH25" s="428"/>
      <c r="BI25" s="428"/>
      <c r="BJ25" s="428"/>
      <c r="BK25" s="428"/>
      <c r="BL25" s="428"/>
      <c r="BM25" s="429"/>
      <c r="BN25" s="430">
        <v>6995657</v>
      </c>
      <c r="BO25" s="431"/>
      <c r="BP25" s="431"/>
      <c r="BQ25" s="431"/>
      <c r="BR25" s="431"/>
      <c r="BS25" s="431"/>
      <c r="BT25" s="431"/>
      <c r="BU25" s="432"/>
      <c r="BV25" s="430">
        <v>4598662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171</v>
      </c>
      <c r="F26" s="497"/>
      <c r="G26" s="497"/>
      <c r="H26" s="497"/>
      <c r="I26" s="497"/>
      <c r="J26" s="497"/>
      <c r="K26" s="498"/>
      <c r="L26" s="518">
        <v>1</v>
      </c>
      <c r="M26" s="519"/>
      <c r="N26" s="519"/>
      <c r="O26" s="519"/>
      <c r="P26" s="561"/>
      <c r="Q26" s="518">
        <v>6390</v>
      </c>
      <c r="R26" s="519"/>
      <c r="S26" s="519"/>
      <c r="T26" s="519"/>
      <c r="U26" s="519"/>
      <c r="V26" s="561"/>
      <c r="W26" s="620"/>
      <c r="X26" s="608"/>
      <c r="Y26" s="609"/>
      <c r="Z26" s="517" t="s">
        <v>172</v>
      </c>
      <c r="AA26" s="630"/>
      <c r="AB26" s="630"/>
      <c r="AC26" s="630"/>
      <c r="AD26" s="630"/>
      <c r="AE26" s="630"/>
      <c r="AF26" s="630"/>
      <c r="AG26" s="631"/>
      <c r="AH26" s="518" t="s">
        <v>135</v>
      </c>
      <c r="AI26" s="519"/>
      <c r="AJ26" s="519"/>
      <c r="AK26" s="519"/>
      <c r="AL26" s="561"/>
      <c r="AM26" s="518" t="s">
        <v>135</v>
      </c>
      <c r="AN26" s="519"/>
      <c r="AO26" s="519"/>
      <c r="AP26" s="519"/>
      <c r="AQ26" s="519"/>
      <c r="AR26" s="561"/>
      <c r="AS26" s="518" t="s">
        <v>135</v>
      </c>
      <c r="AT26" s="519"/>
      <c r="AU26" s="519"/>
      <c r="AV26" s="519"/>
      <c r="AW26" s="519"/>
      <c r="AX26" s="520"/>
      <c r="AY26" s="470" t="s">
        <v>173</v>
      </c>
      <c r="AZ26" s="471"/>
      <c r="BA26" s="471"/>
      <c r="BB26" s="471"/>
      <c r="BC26" s="471"/>
      <c r="BD26" s="471"/>
      <c r="BE26" s="471"/>
      <c r="BF26" s="471"/>
      <c r="BG26" s="471"/>
      <c r="BH26" s="471"/>
      <c r="BI26" s="471"/>
      <c r="BJ26" s="471"/>
      <c r="BK26" s="471"/>
      <c r="BL26" s="471"/>
      <c r="BM26" s="472"/>
      <c r="BN26" s="467" t="s">
        <v>135</v>
      </c>
      <c r="BO26" s="468"/>
      <c r="BP26" s="468"/>
      <c r="BQ26" s="468"/>
      <c r="BR26" s="468"/>
      <c r="BS26" s="468"/>
      <c r="BT26" s="468"/>
      <c r="BU26" s="469"/>
      <c r="BV26" s="467" t="s">
        <v>135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174</v>
      </c>
      <c r="F27" s="497"/>
      <c r="G27" s="497"/>
      <c r="H27" s="497"/>
      <c r="I27" s="497"/>
      <c r="J27" s="497"/>
      <c r="K27" s="498"/>
      <c r="L27" s="518">
        <v>1</v>
      </c>
      <c r="M27" s="519"/>
      <c r="N27" s="519"/>
      <c r="O27" s="519"/>
      <c r="P27" s="561"/>
      <c r="Q27" s="518">
        <v>4130</v>
      </c>
      <c r="R27" s="519"/>
      <c r="S27" s="519"/>
      <c r="T27" s="519"/>
      <c r="U27" s="519"/>
      <c r="V27" s="561"/>
      <c r="W27" s="620"/>
      <c r="X27" s="608"/>
      <c r="Y27" s="609"/>
      <c r="Z27" s="517" t="s">
        <v>175</v>
      </c>
      <c r="AA27" s="497"/>
      <c r="AB27" s="497"/>
      <c r="AC27" s="497"/>
      <c r="AD27" s="497"/>
      <c r="AE27" s="497"/>
      <c r="AF27" s="497"/>
      <c r="AG27" s="498"/>
      <c r="AH27" s="518">
        <v>30</v>
      </c>
      <c r="AI27" s="519"/>
      <c r="AJ27" s="519"/>
      <c r="AK27" s="519"/>
      <c r="AL27" s="561"/>
      <c r="AM27" s="518">
        <v>92070</v>
      </c>
      <c r="AN27" s="519"/>
      <c r="AO27" s="519"/>
      <c r="AP27" s="519"/>
      <c r="AQ27" s="519"/>
      <c r="AR27" s="561"/>
      <c r="AS27" s="518">
        <v>3069</v>
      </c>
      <c r="AT27" s="519"/>
      <c r="AU27" s="519"/>
      <c r="AV27" s="519"/>
      <c r="AW27" s="519"/>
      <c r="AX27" s="520"/>
      <c r="AY27" s="562" t="s">
        <v>176</v>
      </c>
      <c r="AZ27" s="563"/>
      <c r="BA27" s="563"/>
      <c r="BB27" s="563"/>
      <c r="BC27" s="563"/>
      <c r="BD27" s="563"/>
      <c r="BE27" s="563"/>
      <c r="BF27" s="563"/>
      <c r="BG27" s="563"/>
      <c r="BH27" s="563"/>
      <c r="BI27" s="563"/>
      <c r="BJ27" s="563"/>
      <c r="BK27" s="563"/>
      <c r="BL27" s="563"/>
      <c r="BM27" s="564"/>
      <c r="BN27" s="643">
        <v>536548</v>
      </c>
      <c r="BO27" s="644"/>
      <c r="BP27" s="644"/>
      <c r="BQ27" s="644"/>
      <c r="BR27" s="644"/>
      <c r="BS27" s="644"/>
      <c r="BT27" s="644"/>
      <c r="BU27" s="645"/>
      <c r="BV27" s="643">
        <v>533214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177</v>
      </c>
      <c r="F28" s="497"/>
      <c r="G28" s="497"/>
      <c r="H28" s="497"/>
      <c r="I28" s="497"/>
      <c r="J28" s="497"/>
      <c r="K28" s="498"/>
      <c r="L28" s="518">
        <v>1</v>
      </c>
      <c r="M28" s="519"/>
      <c r="N28" s="519"/>
      <c r="O28" s="519"/>
      <c r="P28" s="561"/>
      <c r="Q28" s="518">
        <v>3540</v>
      </c>
      <c r="R28" s="519"/>
      <c r="S28" s="519"/>
      <c r="T28" s="519"/>
      <c r="U28" s="519"/>
      <c r="V28" s="561"/>
      <c r="W28" s="620"/>
      <c r="X28" s="608"/>
      <c r="Y28" s="609"/>
      <c r="Z28" s="517" t="s">
        <v>178</v>
      </c>
      <c r="AA28" s="497"/>
      <c r="AB28" s="497"/>
      <c r="AC28" s="497"/>
      <c r="AD28" s="497"/>
      <c r="AE28" s="497"/>
      <c r="AF28" s="497"/>
      <c r="AG28" s="498"/>
      <c r="AH28" s="518" t="s">
        <v>135</v>
      </c>
      <c r="AI28" s="519"/>
      <c r="AJ28" s="519"/>
      <c r="AK28" s="519"/>
      <c r="AL28" s="561"/>
      <c r="AM28" s="518" t="s">
        <v>135</v>
      </c>
      <c r="AN28" s="519"/>
      <c r="AO28" s="519"/>
      <c r="AP28" s="519"/>
      <c r="AQ28" s="519"/>
      <c r="AR28" s="561"/>
      <c r="AS28" s="518" t="s">
        <v>135</v>
      </c>
      <c r="AT28" s="519"/>
      <c r="AU28" s="519"/>
      <c r="AV28" s="519"/>
      <c r="AW28" s="519"/>
      <c r="AX28" s="520"/>
      <c r="AY28" s="646" t="s">
        <v>179</v>
      </c>
      <c r="AZ28" s="647"/>
      <c r="BA28" s="647"/>
      <c r="BB28" s="648"/>
      <c r="BC28" s="427" t="s">
        <v>48</v>
      </c>
      <c r="BD28" s="428"/>
      <c r="BE28" s="428"/>
      <c r="BF28" s="428"/>
      <c r="BG28" s="428"/>
      <c r="BH28" s="428"/>
      <c r="BI28" s="428"/>
      <c r="BJ28" s="428"/>
      <c r="BK28" s="428"/>
      <c r="BL28" s="428"/>
      <c r="BM28" s="429"/>
      <c r="BN28" s="430">
        <v>1440144</v>
      </c>
      <c r="BO28" s="431"/>
      <c r="BP28" s="431"/>
      <c r="BQ28" s="431"/>
      <c r="BR28" s="431"/>
      <c r="BS28" s="431"/>
      <c r="BT28" s="431"/>
      <c r="BU28" s="432"/>
      <c r="BV28" s="430">
        <v>1440033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180</v>
      </c>
      <c r="F29" s="497"/>
      <c r="G29" s="497"/>
      <c r="H29" s="497"/>
      <c r="I29" s="497"/>
      <c r="J29" s="497"/>
      <c r="K29" s="498"/>
      <c r="L29" s="518">
        <v>20</v>
      </c>
      <c r="M29" s="519"/>
      <c r="N29" s="519"/>
      <c r="O29" s="519"/>
      <c r="P29" s="561"/>
      <c r="Q29" s="518">
        <v>3280</v>
      </c>
      <c r="R29" s="519"/>
      <c r="S29" s="519"/>
      <c r="T29" s="519"/>
      <c r="U29" s="519"/>
      <c r="V29" s="561"/>
      <c r="W29" s="621"/>
      <c r="X29" s="622"/>
      <c r="Y29" s="623"/>
      <c r="Z29" s="517" t="s">
        <v>181</v>
      </c>
      <c r="AA29" s="497"/>
      <c r="AB29" s="497"/>
      <c r="AC29" s="497"/>
      <c r="AD29" s="497"/>
      <c r="AE29" s="497"/>
      <c r="AF29" s="497"/>
      <c r="AG29" s="498"/>
      <c r="AH29" s="518">
        <v>432</v>
      </c>
      <c r="AI29" s="519"/>
      <c r="AJ29" s="519"/>
      <c r="AK29" s="519"/>
      <c r="AL29" s="561"/>
      <c r="AM29" s="518">
        <v>1464900</v>
      </c>
      <c r="AN29" s="519"/>
      <c r="AO29" s="519"/>
      <c r="AP29" s="519"/>
      <c r="AQ29" s="519"/>
      <c r="AR29" s="561"/>
      <c r="AS29" s="518">
        <v>3391</v>
      </c>
      <c r="AT29" s="519"/>
      <c r="AU29" s="519"/>
      <c r="AV29" s="519"/>
      <c r="AW29" s="519"/>
      <c r="AX29" s="520"/>
      <c r="AY29" s="649"/>
      <c r="AZ29" s="650"/>
      <c r="BA29" s="650"/>
      <c r="BB29" s="651"/>
      <c r="BC29" s="501" t="s">
        <v>182</v>
      </c>
      <c r="BD29" s="502"/>
      <c r="BE29" s="502"/>
      <c r="BF29" s="502"/>
      <c r="BG29" s="502"/>
      <c r="BH29" s="502"/>
      <c r="BI29" s="502"/>
      <c r="BJ29" s="502"/>
      <c r="BK29" s="502"/>
      <c r="BL29" s="502"/>
      <c r="BM29" s="503"/>
      <c r="BN29" s="467">
        <v>4040023</v>
      </c>
      <c r="BO29" s="468"/>
      <c r="BP29" s="468"/>
      <c r="BQ29" s="468"/>
      <c r="BR29" s="468"/>
      <c r="BS29" s="468"/>
      <c r="BT29" s="468"/>
      <c r="BU29" s="469"/>
      <c r="BV29" s="467">
        <v>4159518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183</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5082640</v>
      </c>
      <c r="BO30" s="644"/>
      <c r="BP30" s="644"/>
      <c r="BQ30" s="644"/>
      <c r="BR30" s="644"/>
      <c r="BS30" s="644"/>
      <c r="BT30" s="644"/>
      <c r="BU30" s="645"/>
      <c r="BV30" s="643">
        <v>5477225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190</v>
      </c>
      <c r="D33" s="491"/>
      <c r="E33" s="456" t="s">
        <v>191</v>
      </c>
      <c r="F33" s="456"/>
      <c r="G33" s="456"/>
      <c r="H33" s="456"/>
      <c r="I33" s="456"/>
      <c r="J33" s="456"/>
      <c r="K33" s="456"/>
      <c r="L33" s="456"/>
      <c r="M33" s="456"/>
      <c r="N33" s="456"/>
      <c r="O33" s="456"/>
      <c r="P33" s="456"/>
      <c r="Q33" s="456"/>
      <c r="R33" s="456"/>
      <c r="S33" s="456"/>
      <c r="T33" s="216"/>
      <c r="U33" s="491" t="s">
        <v>190</v>
      </c>
      <c r="V33" s="491"/>
      <c r="W33" s="456" t="s">
        <v>191</v>
      </c>
      <c r="X33" s="456"/>
      <c r="Y33" s="456"/>
      <c r="Z33" s="456"/>
      <c r="AA33" s="456"/>
      <c r="AB33" s="456"/>
      <c r="AC33" s="456"/>
      <c r="AD33" s="456"/>
      <c r="AE33" s="456"/>
      <c r="AF33" s="456"/>
      <c r="AG33" s="456"/>
      <c r="AH33" s="456"/>
      <c r="AI33" s="456"/>
      <c r="AJ33" s="456"/>
      <c r="AK33" s="456"/>
      <c r="AL33" s="216"/>
      <c r="AM33" s="491" t="s">
        <v>190</v>
      </c>
      <c r="AN33" s="491"/>
      <c r="AO33" s="456" t="s">
        <v>191</v>
      </c>
      <c r="AP33" s="456"/>
      <c r="AQ33" s="456"/>
      <c r="AR33" s="456"/>
      <c r="AS33" s="456"/>
      <c r="AT33" s="456"/>
      <c r="AU33" s="456"/>
      <c r="AV33" s="456"/>
      <c r="AW33" s="456"/>
      <c r="AX33" s="456"/>
      <c r="AY33" s="456"/>
      <c r="AZ33" s="456"/>
      <c r="BA33" s="456"/>
      <c r="BB33" s="456"/>
      <c r="BC33" s="456"/>
      <c r="BD33" s="217"/>
      <c r="BE33" s="456" t="s">
        <v>192</v>
      </c>
      <c r="BF33" s="456"/>
      <c r="BG33" s="456" t="s">
        <v>193</v>
      </c>
      <c r="BH33" s="456"/>
      <c r="BI33" s="456"/>
      <c r="BJ33" s="456"/>
      <c r="BK33" s="456"/>
      <c r="BL33" s="456"/>
      <c r="BM33" s="456"/>
      <c r="BN33" s="456"/>
      <c r="BO33" s="456"/>
      <c r="BP33" s="456"/>
      <c r="BQ33" s="456"/>
      <c r="BR33" s="456"/>
      <c r="BS33" s="456"/>
      <c r="BT33" s="456"/>
      <c r="BU33" s="456"/>
      <c r="BV33" s="217"/>
      <c r="BW33" s="491" t="s">
        <v>192</v>
      </c>
      <c r="BX33" s="491"/>
      <c r="BY33" s="456" t="s">
        <v>194</v>
      </c>
      <c r="BZ33" s="456"/>
      <c r="CA33" s="456"/>
      <c r="CB33" s="456"/>
      <c r="CC33" s="456"/>
      <c r="CD33" s="456"/>
      <c r="CE33" s="456"/>
      <c r="CF33" s="456"/>
      <c r="CG33" s="456"/>
      <c r="CH33" s="456"/>
      <c r="CI33" s="456"/>
      <c r="CJ33" s="456"/>
      <c r="CK33" s="456"/>
      <c r="CL33" s="456"/>
      <c r="CM33" s="456"/>
      <c r="CN33" s="216"/>
      <c r="CO33" s="491" t="s">
        <v>190</v>
      </c>
      <c r="CP33" s="491"/>
      <c r="CQ33" s="456" t="s">
        <v>195</v>
      </c>
      <c r="CR33" s="456"/>
      <c r="CS33" s="456"/>
      <c r="CT33" s="456"/>
      <c r="CU33" s="456"/>
      <c r="CV33" s="456"/>
      <c r="CW33" s="456"/>
      <c r="CX33" s="456"/>
      <c r="CY33" s="456"/>
      <c r="CZ33" s="456"/>
      <c r="DA33" s="456"/>
      <c r="DB33" s="456"/>
      <c r="DC33" s="456"/>
      <c r="DD33" s="456"/>
      <c r="DE33" s="456"/>
      <c r="DF33" s="216"/>
      <c r="DG33" s="655" t="s">
        <v>196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IF('各会計、関係団体の財政状況及び健全化判断比率'!B33="","",'各会計、関係団体の財政状況及び健全化判断比率'!B33)</f>
        <v>生活排水処理事業特別会計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雲南市・飯南町事務組合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キラキラ雲南</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農業労働災害共済事業特別会計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工業用水道事業会計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島根県市町村総合事務組合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雲南都市開発</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土地区画整理事業特別会計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IF('各会計、関係団体の財政状況及び健全化判断比率'!B32="","",'各会計、関係団体の財政状況及び健全化判断比率'!B32)</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雲南広域連合（普）</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吉田ふるさと村</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雲南広域連合（介護）</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鉄の歴史村地域振興事業団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雲南広域連合（公共下水）</v>
      </c>
      <c r="BZ38" s="657"/>
      <c r="CA38" s="657"/>
      <c r="CB38" s="657"/>
      <c r="CC38" s="657"/>
      <c r="CD38" s="657"/>
      <c r="CE38" s="657"/>
      <c r="CF38" s="657"/>
      <c r="CG38" s="657"/>
      <c r="CH38" s="657"/>
      <c r="CI38" s="657"/>
      <c r="CJ38" s="657"/>
      <c r="CK38" s="657"/>
      <c r="CL38" s="657"/>
      <c r="CM38" s="657"/>
      <c r="CN38" s="214"/>
      <c r="CO38" s="656">
        <f t="shared" si="3"/>
        <v>21</v>
      </c>
      <c r="CP38" s="656"/>
      <c r="CQ38" s="657" t="str">
        <f>IF('各会計、関係団体の財政状況及び健全化判断比率'!BS11="","",'各会計、関係団体の財政状況及び健全化判断比率'!BS11)</f>
        <v>雲南市土地開発公社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島根県後期高齢者医療広域連合（普）</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島根県後期高齢者医療広域連合（後期高齢）</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197</v>
      </c>
      <c r="C46" s="186"/>
      <c r="D46" s="186"/>
      <c r="E46" s="186" t="s">
        <v>198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199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201</v>
      </c>
    </row>
    <row r="50" spans="5:5" x14ac:dyDescent="0.15">
      <c r="E50" s="188" t="s">
        <v>202</v>
      </c>
    </row>
    <row r="51" spans="5:5" x14ac:dyDescent="0.15">
      <c r="E51" s="188" t="s">
        <v>203</v>
      </c>
    </row>
    <row r="52" spans="5:5" x14ac:dyDescent="0.15">
      <c r="E52" s="188" t="s">
        <v>204</v>
      </c>
    </row>
    <row r="53" spans="5:5" x14ac:dyDescent="0.15"/>
    <row r="54" spans="5:5" x14ac:dyDescent="0.15"/>
    <row r="55" spans="5:5" x14ac:dyDescent="0.15"/>
    <row r="56" spans="5:5" x14ac:dyDescent="0.15"/>
  </sheetData>
  <sheetProtection algorithmName="SHA-512" hashValue="mF49fTBbyQ2Nn59tvnUV6qxIZcF58tCDJy0z0/dJtnF4rDFK6AjHb+AeScIySxOr6B8VIcRvaPjc40myGZ7wPg==" saltValue="6q0BDoyRM9WscHRdlC4s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V41" sqref="V41:AO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560</v>
      </c>
      <c r="D34" s="1248"/>
      <c r="E34" s="1249"/>
      <c r="F34" s="32">
        <v>6.59</v>
      </c>
      <c r="G34" s="33">
        <v>7.21</v>
      </c>
      <c r="H34" s="33">
        <v>8.68</v>
      </c>
      <c r="I34" s="33">
        <v>9.6300000000000008</v>
      </c>
      <c r="J34" s="34">
        <v>10.48</v>
      </c>
      <c r="K34" s="22"/>
      <c r="L34" s="22"/>
      <c r="M34" s="22"/>
      <c r="N34" s="22"/>
      <c r="O34" s="22"/>
      <c r="P34" s="22"/>
    </row>
    <row r="35" spans="1:16" ht="39" customHeight="1" x14ac:dyDescent="0.15">
      <c r="A35" s="22"/>
      <c r="B35" s="35"/>
      <c r="C35" s="1242" t="s">
        <v>561</v>
      </c>
      <c r="D35" s="1243"/>
      <c r="E35" s="1244"/>
      <c r="F35" s="36">
        <v>6.87</v>
      </c>
      <c r="G35" s="37">
        <v>8.4600000000000009</v>
      </c>
      <c r="H35" s="37">
        <v>7.98</v>
      </c>
      <c r="I35" s="37">
        <v>8.31</v>
      </c>
      <c r="J35" s="38">
        <v>8.6</v>
      </c>
      <c r="K35" s="22"/>
      <c r="L35" s="22"/>
      <c r="M35" s="22"/>
      <c r="N35" s="22"/>
      <c r="O35" s="22"/>
      <c r="P35" s="22"/>
    </row>
    <row r="36" spans="1:16" ht="39" customHeight="1" x14ac:dyDescent="0.15">
      <c r="A36" s="22"/>
      <c r="B36" s="35"/>
      <c r="C36" s="1242" t="s">
        <v>562</v>
      </c>
      <c r="D36" s="1243"/>
      <c r="E36" s="1244"/>
      <c r="F36" s="36">
        <v>1.81</v>
      </c>
      <c r="G36" s="37">
        <v>2.0499999999999998</v>
      </c>
      <c r="H36" s="37">
        <v>2.1</v>
      </c>
      <c r="I36" s="37">
        <v>1.73</v>
      </c>
      <c r="J36" s="38">
        <v>1.99</v>
      </c>
      <c r="K36" s="22"/>
      <c r="L36" s="22"/>
      <c r="M36" s="22"/>
      <c r="N36" s="22"/>
      <c r="O36" s="22"/>
      <c r="P36" s="22"/>
    </row>
    <row r="37" spans="1:16" ht="39" customHeight="1" x14ac:dyDescent="0.15">
      <c r="A37" s="22"/>
      <c r="B37" s="35"/>
      <c r="C37" s="1242" t="s">
        <v>563</v>
      </c>
      <c r="D37" s="1243"/>
      <c r="E37" s="1244"/>
      <c r="F37" s="36">
        <v>1.05</v>
      </c>
      <c r="G37" s="37">
        <v>0.99</v>
      </c>
      <c r="H37" s="37">
        <v>0.95</v>
      </c>
      <c r="I37" s="37">
        <v>0.89</v>
      </c>
      <c r="J37" s="38">
        <v>0.83</v>
      </c>
      <c r="K37" s="22"/>
      <c r="L37" s="22"/>
      <c r="M37" s="22"/>
      <c r="N37" s="22"/>
      <c r="O37" s="22"/>
      <c r="P37" s="22"/>
    </row>
    <row r="38" spans="1:16" ht="39" customHeight="1" x14ac:dyDescent="0.15">
      <c r="A38" s="22"/>
      <c r="B38" s="35"/>
      <c r="C38" s="1242" t="s">
        <v>564</v>
      </c>
      <c r="D38" s="1243"/>
      <c r="E38" s="1244"/>
      <c r="F38" s="36">
        <v>0.02</v>
      </c>
      <c r="G38" s="37">
        <v>0.02</v>
      </c>
      <c r="H38" s="37">
        <v>0.04</v>
      </c>
      <c r="I38" s="37">
        <v>0.02</v>
      </c>
      <c r="J38" s="38">
        <v>0.28000000000000003</v>
      </c>
      <c r="K38" s="22"/>
      <c r="L38" s="22"/>
      <c r="M38" s="22"/>
      <c r="N38" s="22"/>
      <c r="O38" s="22"/>
      <c r="P38" s="22"/>
    </row>
    <row r="39" spans="1:16" ht="39" customHeight="1" x14ac:dyDescent="0.15">
      <c r="A39" s="22"/>
      <c r="B39" s="35"/>
      <c r="C39" s="1242" t="s">
        <v>565</v>
      </c>
      <c r="D39" s="1243"/>
      <c r="E39" s="1244"/>
      <c r="F39" s="36">
        <v>0.23</v>
      </c>
      <c r="G39" s="37">
        <v>0.27</v>
      </c>
      <c r="H39" s="37">
        <v>0.51</v>
      </c>
      <c r="I39" s="37">
        <v>0.38</v>
      </c>
      <c r="J39" s="38">
        <v>0.13</v>
      </c>
      <c r="K39" s="22"/>
      <c r="L39" s="22"/>
      <c r="M39" s="22"/>
      <c r="N39" s="22"/>
      <c r="O39" s="22"/>
      <c r="P39" s="22"/>
    </row>
    <row r="40" spans="1:16" ht="39" customHeight="1" x14ac:dyDescent="0.15">
      <c r="A40" s="22"/>
      <c r="B40" s="35"/>
      <c r="C40" s="1242" t="s">
        <v>566</v>
      </c>
      <c r="D40" s="1243"/>
      <c r="E40" s="1244"/>
      <c r="F40" s="36">
        <v>0.03</v>
      </c>
      <c r="G40" s="37">
        <v>0.04</v>
      </c>
      <c r="H40" s="37">
        <v>0.04</v>
      </c>
      <c r="I40" s="37">
        <v>0.03</v>
      </c>
      <c r="J40" s="38">
        <v>0.04</v>
      </c>
      <c r="K40" s="22"/>
      <c r="L40" s="22"/>
      <c r="M40" s="22"/>
      <c r="N40" s="22"/>
      <c r="O40" s="22"/>
      <c r="P40" s="22"/>
    </row>
    <row r="41" spans="1:16" ht="39" customHeight="1" x14ac:dyDescent="0.15">
      <c r="A41" s="22"/>
      <c r="B41" s="35"/>
      <c r="C41" s="1242" t="s">
        <v>567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569</v>
      </c>
      <c r="D43" s="1246"/>
      <c r="E43" s="1247"/>
      <c r="F43" s="41">
        <v>0.01</v>
      </c>
      <c r="G43" s="42">
        <v>0.1</v>
      </c>
      <c r="H43" s="42">
        <v>0</v>
      </c>
      <c r="I43" s="42">
        <v>0.06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R83udw6DmmsQWLaWZnKRIfl7EWDxuUP5pSlYzHb6uI0AERAJ8tAKUQjjontUw04v9u76I6p5XKtsuzw2vfAQA==" saltValue="5MJiGAyXPoZ9rk0HiZp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2" zoomScaleSheetLayoutView="55" workbookViewId="0">
      <selection activeCell="V41" sqref="V41:AO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4510</v>
      </c>
      <c r="L45" s="60">
        <v>4226</v>
      </c>
      <c r="M45" s="60">
        <v>4081</v>
      </c>
      <c r="N45" s="60">
        <v>3992</v>
      </c>
      <c r="O45" s="61">
        <v>3947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1907</v>
      </c>
      <c r="L48" s="64">
        <v>1893</v>
      </c>
      <c r="M48" s="64">
        <v>1913</v>
      </c>
      <c r="N48" s="64">
        <v>1910</v>
      </c>
      <c r="O48" s="65">
        <v>1886</v>
      </c>
      <c r="P48" s="48"/>
      <c r="Q48" s="48"/>
      <c r="R48" s="48"/>
      <c r="S48" s="48"/>
      <c r="T48" s="48"/>
      <c r="U48" s="48"/>
    </row>
    <row r="49" spans="1:21" ht="30.75" customHeight="1" x14ac:dyDescent="0.15">
      <c r="A49" s="48"/>
      <c r="B49" s="1252"/>
      <c r="C49" s="1253"/>
      <c r="D49" s="62"/>
      <c r="E49" s="1258" t="s">
        <v>16</v>
      </c>
      <c r="F49" s="1258"/>
      <c r="G49" s="1258"/>
      <c r="H49" s="1258"/>
      <c r="I49" s="1258"/>
      <c r="J49" s="1259"/>
      <c r="K49" s="63">
        <v>290</v>
      </c>
      <c r="L49" s="64">
        <v>202</v>
      </c>
      <c r="M49" s="64">
        <v>189</v>
      </c>
      <c r="N49" s="64">
        <v>128</v>
      </c>
      <c r="O49" s="65">
        <v>106</v>
      </c>
      <c r="P49" s="48"/>
      <c r="Q49" s="48"/>
      <c r="R49" s="48"/>
      <c r="S49" s="48"/>
      <c r="T49" s="48"/>
      <c r="U49" s="48"/>
    </row>
    <row r="50" spans="1:21" ht="30.75" customHeight="1" x14ac:dyDescent="0.15">
      <c r="A50" s="48"/>
      <c r="B50" s="1252"/>
      <c r="C50" s="1253"/>
      <c r="D50" s="62"/>
      <c r="E50" s="1258" t="s">
        <v>17</v>
      </c>
      <c r="F50" s="1258"/>
      <c r="G50" s="1258"/>
      <c r="H50" s="1258"/>
      <c r="I50" s="1258"/>
      <c r="J50" s="1259"/>
      <c r="K50" s="63">
        <v>4</v>
      </c>
      <c r="L50" s="64">
        <v>4</v>
      </c>
      <c r="M50" s="64">
        <v>4</v>
      </c>
      <c r="N50" s="64">
        <v>3</v>
      </c>
      <c r="O50" s="65">
        <v>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5034</v>
      </c>
      <c r="L52" s="64">
        <v>4858</v>
      </c>
      <c r="M52" s="64">
        <v>4779</v>
      </c>
      <c r="N52" s="64">
        <v>4583</v>
      </c>
      <c r="O52" s="65">
        <v>4473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1677</v>
      </c>
      <c r="L53" s="69">
        <v>1467</v>
      </c>
      <c r="M53" s="69">
        <v>1408</v>
      </c>
      <c r="N53" s="69">
        <v>1450</v>
      </c>
      <c r="O53" s="70">
        <v>1469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593</v>
      </c>
      <c r="L57" s="84" t="s">
        <v>593</v>
      </c>
      <c r="M57" s="84" t="s">
        <v>593</v>
      </c>
      <c r="N57" s="84" t="s">
        <v>593</v>
      </c>
      <c r="O57" s="85" t="s">
        <v>593</v>
      </c>
    </row>
    <row r="58" spans="1:21" ht="31.5" customHeight="1" thickBot="1" x14ac:dyDescent="0.2">
      <c r="B58" s="1268"/>
      <c r="C58" s="1269"/>
      <c r="D58" s="1273" t="s">
        <v>27</v>
      </c>
      <c r="E58" s="1274"/>
      <c r="F58" s="1274"/>
      <c r="G58" s="1274"/>
      <c r="H58" s="1274"/>
      <c r="I58" s="1274"/>
      <c r="J58" s="1275"/>
      <c r="K58" s="86" t="s">
        <v>593</v>
      </c>
      <c r="L58" s="87" t="s">
        <v>593</v>
      </c>
      <c r="M58" s="87" t="s">
        <v>593</v>
      </c>
      <c r="N58" s="87" t="s">
        <v>593</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zJAewobFjr01S2Xdg93NLpIyG38rIS+51Qk/gvg0sKzmXRayyArglYwc0YOnwu7sXgPQrgOss5qAlQT6m4/A==" saltValue="6KaLj8AVZyI/JdP+H9rD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3" zoomScaleSheetLayoutView="100" workbookViewId="0">
      <selection activeCell="V41" sqref="V41:AO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6" t="s">
        <v>30</v>
      </c>
      <c r="C41" s="1277"/>
      <c r="D41" s="102"/>
      <c r="E41" s="1282" t="s">
        <v>31</v>
      </c>
      <c r="F41" s="1282"/>
      <c r="G41" s="1282"/>
      <c r="H41" s="1283"/>
      <c r="I41" s="103">
        <v>34746</v>
      </c>
      <c r="J41" s="104">
        <v>33710</v>
      </c>
      <c r="K41" s="104">
        <v>33681</v>
      </c>
      <c r="L41" s="104">
        <v>34345</v>
      </c>
      <c r="M41" s="105">
        <v>36245</v>
      </c>
    </row>
    <row r="42" spans="2:13" ht="27.75" customHeight="1" x14ac:dyDescent="0.15">
      <c r="B42" s="1278"/>
      <c r="C42" s="1279"/>
      <c r="D42" s="106"/>
      <c r="E42" s="1284" t="s">
        <v>32</v>
      </c>
      <c r="F42" s="1284"/>
      <c r="G42" s="1284"/>
      <c r="H42" s="1285"/>
      <c r="I42" s="107">
        <v>12</v>
      </c>
      <c r="J42" s="108">
        <v>10</v>
      </c>
      <c r="K42" s="108">
        <v>7</v>
      </c>
      <c r="L42" s="108">
        <v>5</v>
      </c>
      <c r="M42" s="109">
        <v>3</v>
      </c>
    </row>
    <row r="43" spans="2:13" ht="27.75" customHeight="1" x14ac:dyDescent="0.15">
      <c r="B43" s="1278"/>
      <c r="C43" s="1279"/>
      <c r="D43" s="106"/>
      <c r="E43" s="1284" t="s">
        <v>33</v>
      </c>
      <c r="F43" s="1284"/>
      <c r="G43" s="1284"/>
      <c r="H43" s="1285"/>
      <c r="I43" s="107">
        <v>20603</v>
      </c>
      <c r="J43" s="108">
        <v>20789</v>
      </c>
      <c r="K43" s="108">
        <v>23400</v>
      </c>
      <c r="L43" s="108">
        <v>22608</v>
      </c>
      <c r="M43" s="109">
        <v>22148</v>
      </c>
    </row>
    <row r="44" spans="2:13" ht="27.75" customHeight="1" x14ac:dyDescent="0.15">
      <c r="B44" s="1278"/>
      <c r="C44" s="1279"/>
      <c r="D44" s="106"/>
      <c r="E44" s="1284" t="s">
        <v>34</v>
      </c>
      <c r="F44" s="1284"/>
      <c r="G44" s="1284"/>
      <c r="H44" s="1285"/>
      <c r="I44" s="107">
        <v>1512</v>
      </c>
      <c r="J44" s="108">
        <v>1480</v>
      </c>
      <c r="K44" s="108">
        <v>1234</v>
      </c>
      <c r="L44" s="108">
        <v>1066</v>
      </c>
      <c r="M44" s="109">
        <v>957</v>
      </c>
    </row>
    <row r="45" spans="2:13" ht="27.75" customHeight="1" x14ac:dyDescent="0.15">
      <c r="B45" s="1278"/>
      <c r="C45" s="1279"/>
      <c r="D45" s="106"/>
      <c r="E45" s="1284" t="s">
        <v>35</v>
      </c>
      <c r="F45" s="1284"/>
      <c r="G45" s="1284"/>
      <c r="H45" s="1285"/>
      <c r="I45" s="107">
        <v>4929</v>
      </c>
      <c r="J45" s="108">
        <v>4878</v>
      </c>
      <c r="K45" s="108">
        <v>4750</v>
      </c>
      <c r="L45" s="108">
        <v>4722</v>
      </c>
      <c r="M45" s="109">
        <v>4451</v>
      </c>
    </row>
    <row r="46" spans="2:13" ht="27.75" customHeight="1" x14ac:dyDescent="0.15">
      <c r="B46" s="1278"/>
      <c r="C46" s="1279"/>
      <c r="D46" s="110"/>
      <c r="E46" s="1284" t="s">
        <v>36</v>
      </c>
      <c r="F46" s="1284"/>
      <c r="G46" s="1284"/>
      <c r="H46" s="1285"/>
      <c r="I46" s="107">
        <v>9</v>
      </c>
      <c r="J46" s="108">
        <v>9</v>
      </c>
      <c r="K46" s="108">
        <v>8</v>
      </c>
      <c r="L46" s="108">
        <v>7</v>
      </c>
      <c r="M46" s="109">
        <v>133</v>
      </c>
    </row>
    <row r="47" spans="2:13" ht="27.75" customHeight="1" x14ac:dyDescent="0.15">
      <c r="B47" s="1278"/>
      <c r="C47" s="1279"/>
      <c r="D47" s="111"/>
      <c r="E47" s="1286" t="s">
        <v>37</v>
      </c>
      <c r="F47" s="1287"/>
      <c r="G47" s="1287"/>
      <c r="H47" s="1288"/>
      <c r="I47" s="107" t="s">
        <v>512</v>
      </c>
      <c r="J47" s="108" t="s">
        <v>512</v>
      </c>
      <c r="K47" s="108" t="s">
        <v>512</v>
      </c>
      <c r="L47" s="108" t="s">
        <v>512</v>
      </c>
      <c r="M47" s="109" t="s">
        <v>512</v>
      </c>
    </row>
    <row r="48" spans="2:13" ht="27.75" customHeight="1" x14ac:dyDescent="0.15">
      <c r="B48" s="1278"/>
      <c r="C48" s="1279"/>
      <c r="D48" s="106"/>
      <c r="E48" s="1284" t="s">
        <v>38</v>
      </c>
      <c r="F48" s="1284"/>
      <c r="G48" s="1284"/>
      <c r="H48" s="1285"/>
      <c r="I48" s="107" t="s">
        <v>512</v>
      </c>
      <c r="J48" s="108" t="s">
        <v>512</v>
      </c>
      <c r="K48" s="108" t="s">
        <v>512</v>
      </c>
      <c r="L48" s="108" t="s">
        <v>512</v>
      </c>
      <c r="M48" s="109" t="s">
        <v>512</v>
      </c>
    </row>
    <row r="49" spans="2:13" ht="27.75" customHeight="1" x14ac:dyDescent="0.15">
      <c r="B49" s="1280"/>
      <c r="C49" s="1281"/>
      <c r="D49" s="106"/>
      <c r="E49" s="1284" t="s">
        <v>39</v>
      </c>
      <c r="F49" s="1284"/>
      <c r="G49" s="1284"/>
      <c r="H49" s="1285"/>
      <c r="I49" s="107" t="s">
        <v>512</v>
      </c>
      <c r="J49" s="108" t="s">
        <v>512</v>
      </c>
      <c r="K49" s="108" t="s">
        <v>512</v>
      </c>
      <c r="L49" s="108" t="s">
        <v>512</v>
      </c>
      <c r="M49" s="109" t="s">
        <v>512</v>
      </c>
    </row>
    <row r="50" spans="2:13" ht="27.75" customHeight="1" x14ac:dyDescent="0.15">
      <c r="B50" s="1289" t="s">
        <v>40</v>
      </c>
      <c r="C50" s="1290"/>
      <c r="D50" s="112"/>
      <c r="E50" s="1284" t="s">
        <v>41</v>
      </c>
      <c r="F50" s="1284"/>
      <c r="G50" s="1284"/>
      <c r="H50" s="1285"/>
      <c r="I50" s="107">
        <v>7667</v>
      </c>
      <c r="J50" s="108">
        <v>7703</v>
      </c>
      <c r="K50" s="108">
        <v>7916</v>
      </c>
      <c r="L50" s="108">
        <v>7793</v>
      </c>
      <c r="M50" s="109">
        <v>7373</v>
      </c>
    </row>
    <row r="51" spans="2:13" ht="27.75" customHeight="1" x14ac:dyDescent="0.15">
      <c r="B51" s="1278"/>
      <c r="C51" s="1279"/>
      <c r="D51" s="106"/>
      <c r="E51" s="1284" t="s">
        <v>42</v>
      </c>
      <c r="F51" s="1284"/>
      <c r="G51" s="1284"/>
      <c r="H51" s="1285"/>
      <c r="I51" s="107">
        <v>785</v>
      </c>
      <c r="J51" s="108">
        <v>420</v>
      </c>
      <c r="K51" s="108">
        <v>303</v>
      </c>
      <c r="L51" s="108">
        <v>259</v>
      </c>
      <c r="M51" s="109">
        <v>309</v>
      </c>
    </row>
    <row r="52" spans="2:13" ht="27.75" customHeight="1" x14ac:dyDescent="0.15">
      <c r="B52" s="1280"/>
      <c r="C52" s="1281"/>
      <c r="D52" s="106"/>
      <c r="E52" s="1284" t="s">
        <v>43</v>
      </c>
      <c r="F52" s="1284"/>
      <c r="G52" s="1284"/>
      <c r="H52" s="1285"/>
      <c r="I52" s="107">
        <v>42118</v>
      </c>
      <c r="J52" s="108">
        <v>41509</v>
      </c>
      <c r="K52" s="108">
        <v>42791</v>
      </c>
      <c r="L52" s="108">
        <v>42430</v>
      </c>
      <c r="M52" s="109">
        <v>42799</v>
      </c>
    </row>
    <row r="53" spans="2:13" ht="27.75" customHeight="1" thickBot="1" x14ac:dyDescent="0.2">
      <c r="B53" s="1291" t="s">
        <v>44</v>
      </c>
      <c r="C53" s="1292"/>
      <c r="D53" s="113"/>
      <c r="E53" s="1293" t="s">
        <v>45</v>
      </c>
      <c r="F53" s="1293"/>
      <c r="G53" s="1293"/>
      <c r="H53" s="1294"/>
      <c r="I53" s="114">
        <v>11242</v>
      </c>
      <c r="J53" s="115">
        <v>11243</v>
      </c>
      <c r="K53" s="115">
        <v>12069</v>
      </c>
      <c r="L53" s="115">
        <v>12273</v>
      </c>
      <c r="M53" s="116">
        <v>13456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jcfnidIfE5cJatjTrBs82MI0sg8HA++i4VmbUFsI/e0GI5Ysnohhxoi1wmmibYnfB0kEcdjsQDx+Wenub844A==" saltValue="mZnR6CiojyR5iBMHdng/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V41" sqref="V41:AO4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1439</v>
      </c>
      <c r="G55" s="128">
        <v>1440</v>
      </c>
      <c r="H55" s="129">
        <v>1440</v>
      </c>
    </row>
    <row r="56" spans="2:8" ht="52.5" customHeight="1" x14ac:dyDescent="0.15">
      <c r="B56" s="130"/>
      <c r="C56" s="1305" t="s">
        <v>49</v>
      </c>
      <c r="D56" s="1305"/>
      <c r="E56" s="1306"/>
      <c r="F56" s="131">
        <v>4159</v>
      </c>
      <c r="G56" s="131">
        <v>4160</v>
      </c>
      <c r="H56" s="132">
        <v>4040</v>
      </c>
    </row>
    <row r="57" spans="2:8" ht="53.25" customHeight="1" x14ac:dyDescent="0.15">
      <c r="B57" s="130"/>
      <c r="C57" s="1307" t="s">
        <v>50</v>
      </c>
      <c r="D57" s="1307"/>
      <c r="E57" s="1308"/>
      <c r="F57" s="133">
        <v>5686</v>
      </c>
      <c r="G57" s="133">
        <v>5477</v>
      </c>
      <c r="H57" s="134">
        <v>5083</v>
      </c>
    </row>
    <row r="58" spans="2:8" ht="45.75" customHeight="1" x14ac:dyDescent="0.15">
      <c r="B58" s="135"/>
      <c r="C58" s="1295" t="s">
        <v>581</v>
      </c>
      <c r="D58" s="1296"/>
      <c r="E58" s="1297"/>
      <c r="F58" s="136">
        <v>3585</v>
      </c>
      <c r="G58" s="136">
        <v>3516</v>
      </c>
      <c r="H58" s="137">
        <v>3372</v>
      </c>
    </row>
    <row r="59" spans="2:8" ht="45.75" customHeight="1" x14ac:dyDescent="0.15">
      <c r="B59" s="135"/>
      <c r="C59" s="1295" t="s">
        <v>582</v>
      </c>
      <c r="D59" s="1296"/>
      <c r="E59" s="1297"/>
      <c r="F59" s="136">
        <v>1045</v>
      </c>
      <c r="G59" s="136">
        <v>894</v>
      </c>
      <c r="H59" s="137">
        <v>571</v>
      </c>
    </row>
    <row r="60" spans="2:8" ht="45.75" customHeight="1" x14ac:dyDescent="0.15">
      <c r="B60" s="135"/>
      <c r="C60" s="1295" t="s">
        <v>583</v>
      </c>
      <c r="D60" s="1296"/>
      <c r="E60" s="1297"/>
      <c r="F60" s="136">
        <v>306</v>
      </c>
      <c r="G60" s="136">
        <v>306</v>
      </c>
      <c r="H60" s="137">
        <v>306</v>
      </c>
    </row>
    <row r="61" spans="2:8" ht="45.75" customHeight="1" x14ac:dyDescent="0.15">
      <c r="B61" s="135"/>
      <c r="C61" s="1295" t="s">
        <v>585</v>
      </c>
      <c r="D61" s="1296"/>
      <c r="E61" s="1297"/>
      <c r="F61" s="136">
        <v>84</v>
      </c>
      <c r="G61" s="136">
        <v>114</v>
      </c>
      <c r="H61" s="137">
        <v>204</v>
      </c>
    </row>
    <row r="62" spans="2:8" ht="45.75" customHeight="1" thickBot="1" x14ac:dyDescent="0.2">
      <c r="B62" s="138"/>
      <c r="C62" s="1298" t="s">
        <v>584</v>
      </c>
      <c r="D62" s="1299"/>
      <c r="E62" s="1300"/>
      <c r="F62" s="139">
        <v>167</v>
      </c>
      <c r="G62" s="139">
        <v>157</v>
      </c>
      <c r="H62" s="140">
        <v>145</v>
      </c>
    </row>
    <row r="63" spans="2:8" ht="52.5" customHeight="1" thickBot="1" x14ac:dyDescent="0.2">
      <c r="B63" s="141"/>
      <c r="C63" s="1301" t="s">
        <v>51</v>
      </c>
      <c r="D63" s="1301"/>
      <c r="E63" s="1302"/>
      <c r="F63" s="142">
        <v>11284</v>
      </c>
      <c r="G63" s="142">
        <v>11077</v>
      </c>
      <c r="H63" s="143">
        <v>10563</v>
      </c>
    </row>
    <row r="64" spans="2:8" ht="15" customHeight="1" x14ac:dyDescent="0.15"/>
  </sheetData>
  <sheetProtection algorithmName="SHA-512" hashValue="EVMtmp2pCwL/biJRJ7PXc8wWMLAu+TvpokSm6LQbmJQOOPcAIH6L6DI09YRhLtNIZv64D8ZlX45C8ogvdRbOwQ==" saltValue="0QZsU6NYyMb2L1voC9dj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Y16" zoomScale="75" zoomScaleNormal="75"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605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554</v>
      </c>
      <c r="BQ50" s="1314"/>
      <c r="BR50" s="1314"/>
      <c r="BS50" s="1314"/>
      <c r="BT50" s="1314"/>
      <c r="BU50" s="1314"/>
      <c r="BV50" s="1314"/>
      <c r="BW50" s="1314"/>
      <c r="BX50" s="1314" t="s">
        <v>555</v>
      </c>
      <c r="BY50" s="1314"/>
      <c r="BZ50" s="1314"/>
      <c r="CA50" s="1314"/>
      <c r="CB50" s="1314"/>
      <c r="CC50" s="1314"/>
      <c r="CD50" s="1314"/>
      <c r="CE50" s="1314"/>
      <c r="CF50" s="1314" t="s">
        <v>556</v>
      </c>
      <c r="CG50" s="1314"/>
      <c r="CH50" s="1314"/>
      <c r="CI50" s="1314"/>
      <c r="CJ50" s="1314"/>
      <c r="CK50" s="1314"/>
      <c r="CL50" s="1314"/>
      <c r="CM50" s="1314"/>
      <c r="CN50" s="1314" t="s">
        <v>557</v>
      </c>
      <c r="CO50" s="1314"/>
      <c r="CP50" s="1314"/>
      <c r="CQ50" s="1314"/>
      <c r="CR50" s="1314"/>
      <c r="CS50" s="1314"/>
      <c r="CT50" s="1314"/>
      <c r="CU50" s="1314"/>
      <c r="CV50" s="1314" t="s">
        <v>558</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599</v>
      </c>
      <c r="AO51" s="1312"/>
      <c r="AP51" s="1312"/>
      <c r="AQ51" s="1312"/>
      <c r="AR51" s="1312"/>
      <c r="AS51" s="1312"/>
      <c r="AT51" s="1312"/>
      <c r="AU51" s="1312"/>
      <c r="AV51" s="1312"/>
      <c r="AW51" s="1312"/>
      <c r="AX51" s="1312"/>
      <c r="AY51" s="1312"/>
      <c r="AZ51" s="1312"/>
      <c r="BA51" s="1312"/>
      <c r="BB51" s="1312" t="s">
        <v>600</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09">
        <v>91.3</v>
      </c>
      <c r="CG51" s="1309"/>
      <c r="CH51" s="1309"/>
      <c r="CI51" s="1309"/>
      <c r="CJ51" s="1309"/>
      <c r="CK51" s="1309"/>
      <c r="CL51" s="1309"/>
      <c r="CM51" s="1309"/>
      <c r="CN51" s="1309">
        <v>94.7</v>
      </c>
      <c r="CO51" s="1309"/>
      <c r="CP51" s="1309"/>
      <c r="CQ51" s="1309"/>
      <c r="CR51" s="1309"/>
      <c r="CS51" s="1309"/>
      <c r="CT51" s="1309"/>
      <c r="CU51" s="1309"/>
      <c r="CV51" s="1309">
        <v>107.2</v>
      </c>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601</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09">
        <v>44.4</v>
      </c>
      <c r="CG53" s="1309"/>
      <c r="CH53" s="1309"/>
      <c r="CI53" s="1309"/>
      <c r="CJ53" s="1309"/>
      <c r="CK53" s="1309"/>
      <c r="CL53" s="1309"/>
      <c r="CM53" s="1309"/>
      <c r="CN53" s="1309">
        <v>45.8</v>
      </c>
      <c r="CO53" s="1309"/>
      <c r="CP53" s="1309"/>
      <c r="CQ53" s="1309"/>
      <c r="CR53" s="1309"/>
      <c r="CS53" s="1309"/>
      <c r="CT53" s="1309"/>
      <c r="CU53" s="1309"/>
      <c r="CV53" s="1309">
        <v>46.8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602</v>
      </c>
      <c r="AO55" s="1314"/>
      <c r="AP55" s="1314"/>
      <c r="AQ55" s="1314"/>
      <c r="AR55" s="1314"/>
      <c r="AS55" s="1314"/>
      <c r="AT55" s="1314"/>
      <c r="AU55" s="1314"/>
      <c r="AV55" s="1314"/>
      <c r="AW55" s="1314"/>
      <c r="AX55" s="1314"/>
      <c r="AY55" s="1314"/>
      <c r="AZ55" s="1314"/>
      <c r="BA55" s="1314"/>
      <c r="BB55" s="1312" t="s">
        <v>600</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09">
        <v>53.2</v>
      </c>
      <c r="CG55" s="1309"/>
      <c r="CH55" s="1309"/>
      <c r="CI55" s="1309"/>
      <c r="CJ55" s="1309"/>
      <c r="CK55" s="1309"/>
      <c r="CL55" s="1309"/>
      <c r="CM55" s="1309"/>
      <c r="CN55" s="1309">
        <v>47.9</v>
      </c>
      <c r="CO55" s="1309"/>
      <c r="CP55" s="1309"/>
      <c r="CQ55" s="1309"/>
      <c r="CR55" s="1309"/>
      <c r="CS55" s="1309"/>
      <c r="CT55" s="1309"/>
      <c r="CU55" s="1309"/>
      <c r="CV55" s="1309">
        <v>49</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601</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09">
        <v>59.6</v>
      </c>
      <c r="CG57" s="1309"/>
      <c r="CH57" s="1309"/>
      <c r="CI57" s="1309"/>
      <c r="CJ57" s="1309"/>
      <c r="CK57" s="1309"/>
      <c r="CL57" s="1309"/>
      <c r="CM57" s="1309"/>
      <c r="CN57" s="1309">
        <v>60.7</v>
      </c>
      <c r="CO57" s="1309"/>
      <c r="CP57" s="1309"/>
      <c r="CQ57" s="1309"/>
      <c r="CR57" s="1309"/>
      <c r="CS57" s="1309"/>
      <c r="CT57" s="1309"/>
      <c r="CU57" s="1309"/>
      <c r="CV57" s="1309">
        <v>62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606</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554</v>
      </c>
      <c r="BQ72" s="1314"/>
      <c r="BR72" s="1314"/>
      <c r="BS72" s="1314"/>
      <c r="BT72" s="1314"/>
      <c r="BU72" s="1314"/>
      <c r="BV72" s="1314"/>
      <c r="BW72" s="1314"/>
      <c r="BX72" s="1314" t="s">
        <v>555</v>
      </c>
      <c r="BY72" s="1314"/>
      <c r="BZ72" s="1314"/>
      <c r="CA72" s="1314"/>
      <c r="CB72" s="1314"/>
      <c r="CC72" s="1314"/>
      <c r="CD72" s="1314"/>
      <c r="CE72" s="1314"/>
      <c r="CF72" s="1314" t="s">
        <v>556</v>
      </c>
      <c r="CG72" s="1314"/>
      <c r="CH72" s="1314"/>
      <c r="CI72" s="1314"/>
      <c r="CJ72" s="1314"/>
      <c r="CK72" s="1314"/>
      <c r="CL72" s="1314"/>
      <c r="CM72" s="1314"/>
      <c r="CN72" s="1314" t="s">
        <v>557</v>
      </c>
      <c r="CO72" s="1314"/>
      <c r="CP72" s="1314"/>
      <c r="CQ72" s="1314"/>
      <c r="CR72" s="1314"/>
      <c r="CS72" s="1314"/>
      <c r="CT72" s="1314"/>
      <c r="CU72" s="1314"/>
      <c r="CV72" s="1314" t="s">
        <v>558</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599</v>
      </c>
      <c r="AO73" s="1312"/>
      <c r="AP73" s="1312"/>
      <c r="AQ73" s="1312"/>
      <c r="AR73" s="1312"/>
      <c r="AS73" s="1312"/>
      <c r="AT73" s="1312"/>
      <c r="AU73" s="1312"/>
      <c r="AV73" s="1312"/>
      <c r="AW73" s="1312"/>
      <c r="AX73" s="1312"/>
      <c r="AY73" s="1312"/>
      <c r="AZ73" s="1312"/>
      <c r="BA73" s="1312"/>
      <c r="BB73" s="1312" t="s">
        <v>600</v>
      </c>
      <c r="BC73" s="1312"/>
      <c r="BD73" s="1312"/>
      <c r="BE73" s="1312"/>
      <c r="BF73" s="1312"/>
      <c r="BG73" s="1312"/>
      <c r="BH73" s="1312"/>
      <c r="BI73" s="1312"/>
      <c r="BJ73" s="1312"/>
      <c r="BK73" s="1312"/>
      <c r="BL73" s="1312"/>
      <c r="BM73" s="1312"/>
      <c r="BN73" s="1312"/>
      <c r="BO73" s="1312"/>
      <c r="BP73" s="1309">
        <v>79</v>
      </c>
      <c r="BQ73" s="1309"/>
      <c r="BR73" s="1309"/>
      <c r="BS73" s="1309"/>
      <c r="BT73" s="1309"/>
      <c r="BU73" s="1309"/>
      <c r="BV73" s="1309"/>
      <c r="BW73" s="1309"/>
      <c r="BX73" s="1309">
        <v>81.8</v>
      </c>
      <c r="BY73" s="1309"/>
      <c r="BZ73" s="1309"/>
      <c r="CA73" s="1309"/>
      <c r="CB73" s="1309"/>
      <c r="CC73" s="1309"/>
      <c r="CD73" s="1309"/>
      <c r="CE73" s="1309"/>
      <c r="CF73" s="1309">
        <v>91.3</v>
      </c>
      <c r="CG73" s="1309"/>
      <c r="CH73" s="1309"/>
      <c r="CI73" s="1309"/>
      <c r="CJ73" s="1309"/>
      <c r="CK73" s="1309"/>
      <c r="CL73" s="1309"/>
      <c r="CM73" s="1309"/>
      <c r="CN73" s="1309">
        <v>94.7</v>
      </c>
      <c r="CO73" s="1309"/>
      <c r="CP73" s="1309"/>
      <c r="CQ73" s="1309"/>
      <c r="CR73" s="1309"/>
      <c r="CS73" s="1309"/>
      <c r="CT73" s="1309"/>
      <c r="CU73" s="1309"/>
      <c r="CV73" s="1309">
        <v>107.2</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12.4</v>
      </c>
      <c r="BQ75" s="1309"/>
      <c r="BR75" s="1309"/>
      <c r="BS75" s="1309"/>
      <c r="BT75" s="1309"/>
      <c r="BU75" s="1309"/>
      <c r="BV75" s="1309"/>
      <c r="BW75" s="1309"/>
      <c r="BX75" s="1309">
        <v>11.4</v>
      </c>
      <c r="BY75" s="1309"/>
      <c r="BZ75" s="1309"/>
      <c r="CA75" s="1309"/>
      <c r="CB75" s="1309"/>
      <c r="CC75" s="1309"/>
      <c r="CD75" s="1309"/>
      <c r="CE75" s="1309"/>
      <c r="CF75" s="1309">
        <v>11</v>
      </c>
      <c r="CG75" s="1309"/>
      <c r="CH75" s="1309"/>
      <c r="CI75" s="1309"/>
      <c r="CJ75" s="1309"/>
      <c r="CK75" s="1309"/>
      <c r="CL75" s="1309"/>
      <c r="CM75" s="1309"/>
      <c r="CN75" s="1309">
        <v>10.8</v>
      </c>
      <c r="CO75" s="1309"/>
      <c r="CP75" s="1309"/>
      <c r="CQ75" s="1309"/>
      <c r="CR75" s="1309"/>
      <c r="CS75" s="1309"/>
      <c r="CT75" s="1309"/>
      <c r="CU75" s="1309"/>
      <c r="CV75" s="1309">
        <v>11.1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602</v>
      </c>
      <c r="AO77" s="1314"/>
      <c r="AP77" s="1314"/>
      <c r="AQ77" s="1314"/>
      <c r="AR77" s="1314"/>
      <c r="AS77" s="1314"/>
      <c r="AT77" s="1314"/>
      <c r="AU77" s="1314"/>
      <c r="AV77" s="1314"/>
      <c r="AW77" s="1314"/>
      <c r="AX77" s="1314"/>
      <c r="AY77" s="1314"/>
      <c r="AZ77" s="1314"/>
      <c r="BA77" s="1314"/>
      <c r="BB77" s="1312" t="s">
        <v>600</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54.6</v>
      </c>
      <c r="BY77" s="1309"/>
      <c r="BZ77" s="1309"/>
      <c r="CA77" s="1309"/>
      <c r="CB77" s="1309"/>
      <c r="CC77" s="1309"/>
      <c r="CD77" s="1309"/>
      <c r="CE77" s="1309"/>
      <c r="CF77" s="1309">
        <v>53.2</v>
      </c>
      <c r="CG77" s="1309"/>
      <c r="CH77" s="1309"/>
      <c r="CI77" s="1309"/>
      <c r="CJ77" s="1309"/>
      <c r="CK77" s="1309"/>
      <c r="CL77" s="1309"/>
      <c r="CM77" s="1309"/>
      <c r="CN77" s="1309">
        <v>47.9</v>
      </c>
      <c r="CO77" s="1309"/>
      <c r="CP77" s="1309"/>
      <c r="CQ77" s="1309"/>
      <c r="CR77" s="1309"/>
      <c r="CS77" s="1309"/>
      <c r="CT77" s="1309"/>
      <c r="CU77" s="1309"/>
      <c r="CV77" s="1309">
        <v>49</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9.8000000000000007</v>
      </c>
      <c r="CG79" s="1309"/>
      <c r="CH79" s="1309"/>
      <c r="CI79" s="1309"/>
      <c r="CJ79" s="1309"/>
      <c r="CK79" s="1309"/>
      <c r="CL79" s="1309"/>
      <c r="CM79" s="1309"/>
      <c r="CN79" s="1309">
        <v>9.6</v>
      </c>
      <c r="CO79" s="1309"/>
      <c r="CP79" s="1309"/>
      <c r="CQ79" s="1309"/>
      <c r="CR79" s="1309"/>
      <c r="CS79" s="1309"/>
      <c r="CT79" s="1309"/>
      <c r="CU79" s="1309"/>
      <c r="CV79" s="1309">
        <v>9.5</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jcTUPzcbCeaPm4rDC2VNX3eKNjQxt6UUgfkF7/K4s+6eJNTNIXSevhXVPX3LP4Qrj+FjXRXP4HzWQj1krAFvw==" saltValue="JFlE1PxlZX0rTTIGEUZa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615QWTi/ljEvUOFVf13WAFXIzWBknB5AFK4EsM5d4EcqS8KquGtXxJssOQ1CTO1jbaSf8ysl+A2exCpBjf/0ow==" saltValue="xjtBFZwU5u/FV8bp5xLpk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Q0BDyxQJrRU6K6XK02eeYbL8hApdUOp/34mJiLiAlYeHWJDfFHSDTpbz+Y8MgxKfT2sTcmd8E3Myxhb6pajHFQ==" saltValue="5DmU3lREd0AbGVG890gUx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131009</v>
      </c>
      <c r="E3" s="162"/>
      <c r="F3" s="163">
        <v>87974</v>
      </c>
      <c r="G3" s="164"/>
      <c r="H3" s="165"/>
    </row>
    <row r="4" spans="1:8" x14ac:dyDescent="0.15">
      <c r="A4" s="166"/>
      <c r="B4" s="167"/>
      <c r="C4" s="168"/>
      <c r="D4" s="169">
        <v>39635</v>
      </c>
      <c r="E4" s="170"/>
      <c r="F4" s="171">
        <v>48183</v>
      </c>
      <c r="G4" s="172"/>
      <c r="H4" s="173"/>
    </row>
    <row r="5" spans="1:8" x14ac:dyDescent="0.15">
      <c r="A5" s="154" t="s">
        <v>546</v>
      </c>
      <c r="B5" s="159"/>
      <c r="C5" s="160"/>
      <c r="D5" s="161">
        <v>74769</v>
      </c>
      <c r="E5" s="162"/>
      <c r="F5" s="163">
        <v>83280</v>
      </c>
      <c r="G5" s="164"/>
      <c r="H5" s="165"/>
    </row>
    <row r="6" spans="1:8" x14ac:dyDescent="0.15">
      <c r="A6" s="166"/>
      <c r="B6" s="167"/>
      <c r="C6" s="168"/>
      <c r="D6" s="169">
        <v>45645</v>
      </c>
      <c r="E6" s="170"/>
      <c r="F6" s="171">
        <v>43123</v>
      </c>
      <c r="G6" s="172"/>
      <c r="H6" s="173"/>
    </row>
    <row r="7" spans="1:8" x14ac:dyDescent="0.15">
      <c r="A7" s="154" t="s">
        <v>547</v>
      </c>
      <c r="B7" s="159"/>
      <c r="C7" s="160"/>
      <c r="D7" s="161">
        <v>112703</v>
      </c>
      <c r="E7" s="162"/>
      <c r="F7" s="163">
        <v>88968</v>
      </c>
      <c r="G7" s="164"/>
      <c r="H7" s="165"/>
    </row>
    <row r="8" spans="1:8" x14ac:dyDescent="0.15">
      <c r="A8" s="166"/>
      <c r="B8" s="167"/>
      <c r="C8" s="168"/>
      <c r="D8" s="169">
        <v>38863</v>
      </c>
      <c r="E8" s="170"/>
      <c r="F8" s="171">
        <v>45482</v>
      </c>
      <c r="G8" s="172"/>
      <c r="H8" s="173"/>
    </row>
    <row r="9" spans="1:8" x14ac:dyDescent="0.15">
      <c r="A9" s="154" t="s">
        <v>548</v>
      </c>
      <c r="B9" s="159"/>
      <c r="C9" s="160"/>
      <c r="D9" s="161">
        <v>122048</v>
      </c>
      <c r="E9" s="162"/>
      <c r="F9" s="163">
        <v>85173</v>
      </c>
      <c r="G9" s="164"/>
      <c r="H9" s="165"/>
    </row>
    <row r="10" spans="1:8" x14ac:dyDescent="0.15">
      <c r="A10" s="166"/>
      <c r="B10" s="167"/>
      <c r="C10" s="168"/>
      <c r="D10" s="169">
        <v>74555</v>
      </c>
      <c r="E10" s="170"/>
      <c r="F10" s="171">
        <v>43913</v>
      </c>
      <c r="G10" s="172"/>
      <c r="H10" s="173"/>
    </row>
    <row r="11" spans="1:8" x14ac:dyDescent="0.15">
      <c r="A11" s="154" t="s">
        <v>549</v>
      </c>
      <c r="B11" s="159"/>
      <c r="C11" s="160"/>
      <c r="D11" s="161">
        <v>162709</v>
      </c>
      <c r="E11" s="162"/>
      <c r="F11" s="163">
        <v>94081</v>
      </c>
      <c r="G11" s="164"/>
      <c r="H11" s="165"/>
    </row>
    <row r="12" spans="1:8" x14ac:dyDescent="0.15">
      <c r="A12" s="166"/>
      <c r="B12" s="167"/>
      <c r="C12" s="174"/>
      <c r="D12" s="169">
        <v>97722</v>
      </c>
      <c r="E12" s="170"/>
      <c r="F12" s="171">
        <v>48949</v>
      </c>
      <c r="G12" s="172"/>
      <c r="H12" s="173"/>
    </row>
    <row r="13" spans="1:8" x14ac:dyDescent="0.15">
      <c r="A13" s="154"/>
      <c r="B13" s="159"/>
      <c r="C13" s="175"/>
      <c r="D13" s="176">
        <v>120648</v>
      </c>
      <c r="E13" s="177"/>
      <c r="F13" s="178">
        <v>87895</v>
      </c>
      <c r="G13" s="179"/>
      <c r="H13" s="165"/>
    </row>
    <row r="14" spans="1:8" x14ac:dyDescent="0.15">
      <c r="A14" s="166"/>
      <c r="B14" s="167"/>
      <c r="C14" s="168"/>
      <c r="D14" s="169">
        <v>59284</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1.82</v>
      </c>
      <c r="C19" s="180">
        <f>ROUND(VALUE(SUBSTITUTE(実質収支比率等に係る経年分析!G$48,"▲","-")),2)</f>
        <v>2.06</v>
      </c>
      <c r="D19" s="180">
        <f>ROUND(VALUE(SUBSTITUTE(実質収支比率等に係る経年分析!H$48,"▲","-")),2)</f>
        <v>2.11</v>
      </c>
      <c r="E19" s="180">
        <f>ROUND(VALUE(SUBSTITUTE(実質収支比率等に係る経年分析!I$48,"▲","-")),2)</f>
        <v>1.74</v>
      </c>
      <c r="F19" s="180">
        <f>ROUND(VALUE(SUBSTITUTE(実質収支比率等に係る経年分析!J$48,"▲","-")),2)</f>
        <v>2</v>
      </c>
    </row>
    <row r="20" spans="1:11" x14ac:dyDescent="0.15">
      <c r="A20" s="180" t="s">
        <v>55</v>
      </c>
      <c r="B20" s="180">
        <f>ROUND(VALUE(SUBSTITUTE(実質収支比率等に係る経年分析!F$47,"▲","-")),2)</f>
        <v>7.51</v>
      </c>
      <c r="C20" s="180">
        <f>ROUND(VALUE(SUBSTITUTE(実質収支比率等に係る経年分析!G$47,"▲","-")),2)</f>
        <v>7.79</v>
      </c>
      <c r="D20" s="180">
        <f>ROUND(VALUE(SUBSTITUTE(実質収支比率等に係る経年分析!H$47,"▲","-")),2)</f>
        <v>8.0500000000000007</v>
      </c>
      <c r="E20" s="180">
        <f>ROUND(VALUE(SUBSTITUTE(実質収支比率等に係る経年分析!I$47,"▲","-")),2)</f>
        <v>8.24</v>
      </c>
      <c r="F20" s="180">
        <f>ROUND(VALUE(SUBSTITUTE(実質収支比率等に係る経年分析!J$47,"▲","-")),2)</f>
        <v>8.48</v>
      </c>
    </row>
    <row r="21" spans="1:11" x14ac:dyDescent="0.15">
      <c r="A21" s="180" t="s">
        <v>56</v>
      </c>
      <c r="B21" s="180">
        <f>IF(ISNUMBER(VALUE(SUBSTITUTE(実質収支比率等に係る経年分析!F$49,"▲","-"))),ROUND(VALUE(SUBSTITUTE(実質収支比率等に係る経年分析!F$49,"▲","-")),2),NA())</f>
        <v>5.82</v>
      </c>
      <c r="C21" s="180">
        <f>IF(ISNUMBER(VALUE(SUBSTITUTE(実質収支比率等に係る経年分析!G$49,"▲","-"))),ROUND(VALUE(SUBSTITUTE(実質収支比率等に係る経年分析!G$49,"▲","-")),2),NA())</f>
        <v>1.68</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0.27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生活排水処理事業特別会計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2.0499999999999998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1.99</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8.4600000000000009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9.6300000000000008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5034</v>
      </c>
      <c r="E42" s="182"/>
      <c r="F42" s="182"/>
      <c r="G42" s="182">
        <f>'実質公債費比率（分子）の構造'!L$52</f>
        <v>4858</v>
      </c>
      <c r="H42" s="182"/>
      <c r="I42" s="182"/>
      <c r="J42" s="182">
        <f>'実質公債費比率（分子）の構造'!M$52</f>
        <v>4779</v>
      </c>
      <c r="K42" s="182"/>
      <c r="L42" s="182"/>
      <c r="M42" s="182">
        <f>'実質公債費比率（分子）の構造'!N$52</f>
        <v>4583</v>
      </c>
      <c r="N42" s="182"/>
      <c r="O42" s="182"/>
      <c r="P42" s="182">
        <f>'実質公債費比率（分子）の構造'!O$52</f>
        <v>4473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290</v>
      </c>
      <c r="C45" s="182"/>
      <c r="D45" s="182"/>
      <c r="E45" s="182">
        <f>'実質公債費比率（分子）の構造'!L$49</f>
        <v>202</v>
      </c>
      <c r="F45" s="182"/>
      <c r="G45" s="182"/>
      <c r="H45" s="182">
        <f>'実質公債費比率（分子）の構造'!M$49</f>
        <v>189</v>
      </c>
      <c r="I45" s="182"/>
      <c r="J45" s="182"/>
      <c r="K45" s="182">
        <f>'実質公債費比率（分子）の構造'!N$49</f>
        <v>128</v>
      </c>
      <c r="L45" s="182"/>
      <c r="M45" s="182"/>
      <c r="N45" s="182">
        <f>'実質公債費比率（分子）の構造'!O$49</f>
        <v>106</v>
      </c>
      <c r="O45" s="182"/>
      <c r="P45" s="182"/>
    </row>
    <row r="46" spans="1:16" x14ac:dyDescent="0.15">
      <c r="A46" s="182" t="s">
        <v>67</v>
      </c>
      <c r="B46" s="182">
        <f>'実質公債費比率（分子）の構造'!K$48</f>
        <v>1907</v>
      </c>
      <c r="C46" s="182"/>
      <c r="D46" s="182"/>
      <c r="E46" s="182">
        <f>'実質公債費比率（分子）の構造'!L$48</f>
        <v>1893</v>
      </c>
      <c r="F46" s="182"/>
      <c r="G46" s="182"/>
      <c r="H46" s="182">
        <f>'実質公債費比率（分子）の構造'!M$48</f>
        <v>1913</v>
      </c>
      <c r="I46" s="182"/>
      <c r="J46" s="182"/>
      <c r="K46" s="182">
        <f>'実質公債費比率（分子）の構造'!N$48</f>
        <v>1910</v>
      </c>
      <c r="L46" s="182"/>
      <c r="M46" s="182"/>
      <c r="N46" s="182">
        <f>'実質公債費比率（分子）の構造'!O$48</f>
        <v>1886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4510</v>
      </c>
      <c r="C49" s="182"/>
      <c r="D49" s="182"/>
      <c r="E49" s="182">
        <f>'実質公債費比率（分子）の構造'!L$45</f>
        <v>4226</v>
      </c>
      <c r="F49" s="182"/>
      <c r="G49" s="182"/>
      <c r="H49" s="182">
        <f>'実質公債費比率（分子）の構造'!M$45</f>
        <v>4081</v>
      </c>
      <c r="I49" s="182"/>
      <c r="J49" s="182"/>
      <c r="K49" s="182">
        <f>'実質公債費比率（分子）の構造'!N$45</f>
        <v>3992</v>
      </c>
      <c r="L49" s="182"/>
      <c r="M49" s="182"/>
      <c r="N49" s="182">
        <f>'実質公債費比率（分子）の構造'!O$45</f>
        <v>3947</v>
      </c>
      <c r="O49" s="182"/>
      <c r="P49" s="182"/>
    </row>
    <row r="50" spans="1:16" x14ac:dyDescent="0.15">
      <c r="A50" s="182" t="s">
        <v>71</v>
      </c>
      <c r="B50" s="182" t="e">
        <f>NA()</f>
        <v>#N/A</v>
      </c>
      <c r="C50" s="182">
        <f>IF(ISNUMBER('実質公債費比率（分子）の構造'!K$53),'実質公債費比率（分子）の構造'!K$53,NA())</f>
        <v>1677</v>
      </c>
      <c r="D50" s="182" t="e">
        <f>NA()</f>
        <v>#N/A</v>
      </c>
      <c r="E50" s="182" t="e">
        <f>NA()</f>
        <v>#N/A</v>
      </c>
      <c r="F50" s="182">
        <f>IF(ISNUMBER('実質公債費比率（分子）の構造'!L$53),'実質公債費比率（分子）の構造'!L$53,NA())</f>
        <v>1467</v>
      </c>
      <c r="G50" s="182" t="e">
        <f>NA()</f>
        <v>#N/A</v>
      </c>
      <c r="H50" s="182" t="e">
        <f>NA()</f>
        <v>#N/A</v>
      </c>
      <c r="I50" s="182">
        <f>IF(ISNUMBER('実質公債費比率（分子）の構造'!M$53),'実質公債費比率（分子）の構造'!M$53,NA())</f>
        <v>1408</v>
      </c>
      <c r="J50" s="182" t="e">
        <f>NA()</f>
        <v>#N/A</v>
      </c>
      <c r="K50" s="182" t="e">
        <f>NA()</f>
        <v>#N/A</v>
      </c>
      <c r="L50" s="182">
        <f>IF(ISNUMBER('実質公債費比率（分子）の構造'!N$53),'実質公債費比率（分子）の構造'!N$53,NA())</f>
        <v>1450</v>
      </c>
      <c r="M50" s="182" t="e">
        <f>NA()</f>
        <v>#N/A</v>
      </c>
      <c r="N50" s="182" t="e">
        <f>NA()</f>
        <v>#N/A</v>
      </c>
      <c r="O50" s="182">
        <f>IF(ISNUMBER('実質公債費比率（分子）の構造'!O$53),'実質公債費比率（分子）の構造'!O$53,NA())</f>
        <v>1469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42118</v>
      </c>
      <c r="E56" s="181"/>
      <c r="F56" s="181"/>
      <c r="G56" s="181">
        <f>'将来負担比率（分子）の構造'!J$52</f>
        <v>41509</v>
      </c>
      <c r="H56" s="181"/>
      <c r="I56" s="181"/>
      <c r="J56" s="181">
        <f>'将来負担比率（分子）の構造'!K$52</f>
        <v>42791</v>
      </c>
      <c r="K56" s="181"/>
      <c r="L56" s="181"/>
      <c r="M56" s="181">
        <f>'将来負担比率（分子）の構造'!L$52</f>
        <v>42430</v>
      </c>
      <c r="N56" s="181"/>
      <c r="O56" s="181"/>
      <c r="P56" s="181">
        <f>'将来負担比率（分子）の構造'!M$52</f>
        <v>42799</v>
      </c>
    </row>
    <row r="57" spans="1:16" x14ac:dyDescent="0.15">
      <c r="A57" s="181" t="s">
        <v>42</v>
      </c>
      <c r="B57" s="181"/>
      <c r="C57" s="181"/>
      <c r="D57" s="181">
        <f>'将来負担比率（分子）の構造'!I$51</f>
        <v>785</v>
      </c>
      <c r="E57" s="181"/>
      <c r="F57" s="181"/>
      <c r="G57" s="181">
        <f>'将来負担比率（分子）の構造'!J$51</f>
        <v>420</v>
      </c>
      <c r="H57" s="181"/>
      <c r="I57" s="181"/>
      <c r="J57" s="181">
        <f>'将来負担比率（分子）の構造'!K$51</f>
        <v>303</v>
      </c>
      <c r="K57" s="181"/>
      <c r="L57" s="181"/>
      <c r="M57" s="181">
        <f>'将来負担比率（分子）の構造'!L$51</f>
        <v>259</v>
      </c>
      <c r="N57" s="181"/>
      <c r="O57" s="181"/>
      <c r="P57" s="181">
        <f>'将来負担比率（分子）の構造'!M$51</f>
        <v>309</v>
      </c>
    </row>
    <row r="58" spans="1:16" x14ac:dyDescent="0.15">
      <c r="A58" s="181" t="s">
        <v>41</v>
      </c>
      <c r="B58" s="181"/>
      <c r="C58" s="181"/>
      <c r="D58" s="181">
        <f>'将来負担比率（分子）の構造'!I$50</f>
        <v>7667</v>
      </c>
      <c r="E58" s="181"/>
      <c r="F58" s="181"/>
      <c r="G58" s="181">
        <f>'将来負担比率（分子）の構造'!J$50</f>
        <v>7703</v>
      </c>
      <c r="H58" s="181"/>
      <c r="I58" s="181"/>
      <c r="J58" s="181">
        <f>'将来負担比率（分子）の構造'!K$50</f>
        <v>7916</v>
      </c>
      <c r="K58" s="181"/>
      <c r="L58" s="181"/>
      <c r="M58" s="181">
        <f>'将来負担比率（分子）の構造'!L$50</f>
        <v>7793</v>
      </c>
      <c r="N58" s="181"/>
      <c r="O58" s="181"/>
      <c r="P58" s="181">
        <f>'将来負担比率（分子）の構造'!M$50</f>
        <v>7373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9</v>
      </c>
      <c r="C61" s="181"/>
      <c r="D61" s="181"/>
      <c r="E61" s="181">
        <f>'将来負担比率（分子）の構造'!J$46</f>
        <v>9</v>
      </c>
      <c r="F61" s="181"/>
      <c r="G61" s="181"/>
      <c r="H61" s="181">
        <f>'将来負担比率（分子）の構造'!K$46</f>
        <v>8</v>
      </c>
      <c r="I61" s="181"/>
      <c r="J61" s="181"/>
      <c r="K61" s="181">
        <f>'将来負担比率（分子）の構造'!L$46</f>
        <v>7</v>
      </c>
      <c r="L61" s="181"/>
      <c r="M61" s="181"/>
      <c r="N61" s="181">
        <f>'将来負担比率（分子）の構造'!M$46</f>
        <v>133</v>
      </c>
      <c r="O61" s="181"/>
      <c r="P61" s="181"/>
    </row>
    <row r="62" spans="1:16" x14ac:dyDescent="0.15">
      <c r="A62" s="181" t="s">
        <v>35</v>
      </c>
      <c r="B62" s="181">
        <f>'将来負担比率（分子）の構造'!I$45</f>
        <v>4929</v>
      </c>
      <c r="C62" s="181"/>
      <c r="D62" s="181"/>
      <c r="E62" s="181">
        <f>'将来負担比率（分子）の構造'!J$45</f>
        <v>4878</v>
      </c>
      <c r="F62" s="181"/>
      <c r="G62" s="181"/>
      <c r="H62" s="181">
        <f>'将来負担比率（分子）の構造'!K$45</f>
        <v>4750</v>
      </c>
      <c r="I62" s="181"/>
      <c r="J62" s="181"/>
      <c r="K62" s="181">
        <f>'将来負担比率（分子）の構造'!L$45</f>
        <v>4722</v>
      </c>
      <c r="L62" s="181"/>
      <c r="M62" s="181"/>
      <c r="N62" s="181">
        <f>'将来負担比率（分子）の構造'!M$45</f>
        <v>4451</v>
      </c>
      <c r="O62" s="181"/>
      <c r="P62" s="181"/>
    </row>
    <row r="63" spans="1:16" x14ac:dyDescent="0.15">
      <c r="A63" s="181" t="s">
        <v>34</v>
      </c>
      <c r="B63" s="181">
        <f>'将来負担比率（分子）の構造'!I$44</f>
        <v>1512</v>
      </c>
      <c r="C63" s="181"/>
      <c r="D63" s="181"/>
      <c r="E63" s="181">
        <f>'将来負担比率（分子）の構造'!J$44</f>
        <v>1480</v>
      </c>
      <c r="F63" s="181"/>
      <c r="G63" s="181"/>
      <c r="H63" s="181">
        <f>'将来負担比率（分子）の構造'!K$44</f>
        <v>1234</v>
      </c>
      <c r="I63" s="181"/>
      <c r="J63" s="181"/>
      <c r="K63" s="181">
        <f>'将来負担比率（分子）の構造'!L$44</f>
        <v>1066</v>
      </c>
      <c r="L63" s="181"/>
      <c r="M63" s="181"/>
      <c r="N63" s="181">
        <f>'将来負担比率（分子）の構造'!M$44</f>
        <v>957</v>
      </c>
      <c r="O63" s="181"/>
      <c r="P63" s="181"/>
    </row>
    <row r="64" spans="1:16" x14ac:dyDescent="0.15">
      <c r="A64" s="181" t="s">
        <v>33</v>
      </c>
      <c r="B64" s="181">
        <f>'将来負担比率（分子）の構造'!I$43</f>
        <v>20603</v>
      </c>
      <c r="C64" s="181"/>
      <c r="D64" s="181"/>
      <c r="E64" s="181">
        <f>'将来負担比率（分子）の構造'!J$43</f>
        <v>20789</v>
      </c>
      <c r="F64" s="181"/>
      <c r="G64" s="181"/>
      <c r="H64" s="181">
        <f>'将来負担比率（分子）の構造'!K$43</f>
        <v>23400</v>
      </c>
      <c r="I64" s="181"/>
      <c r="J64" s="181"/>
      <c r="K64" s="181">
        <f>'将来負担比率（分子）の構造'!L$43</f>
        <v>22608</v>
      </c>
      <c r="L64" s="181"/>
      <c r="M64" s="181"/>
      <c r="N64" s="181">
        <f>'将来負担比率（分子）の構造'!M$43</f>
        <v>22148</v>
      </c>
      <c r="O64" s="181"/>
      <c r="P64" s="181"/>
    </row>
    <row r="65" spans="1:16" x14ac:dyDescent="0.15">
      <c r="A65" s="181" t="s">
        <v>32</v>
      </c>
      <c r="B65" s="181">
        <f>'将来負担比率（分子）の構造'!I$42</f>
        <v>12</v>
      </c>
      <c r="C65" s="181"/>
      <c r="D65" s="181"/>
      <c r="E65" s="181">
        <f>'将来負担比率（分子）の構造'!J$42</f>
        <v>10</v>
      </c>
      <c r="F65" s="181"/>
      <c r="G65" s="181"/>
      <c r="H65" s="181">
        <f>'将来負担比率（分子）の構造'!K$42</f>
        <v>7</v>
      </c>
      <c r="I65" s="181"/>
      <c r="J65" s="181"/>
      <c r="K65" s="181">
        <f>'将来負担比率（分子）の構造'!L$42</f>
        <v>5</v>
      </c>
      <c r="L65" s="181"/>
      <c r="M65" s="181"/>
      <c r="N65" s="181">
        <f>'将来負担比率（分子）の構造'!M$42</f>
        <v>3</v>
      </c>
      <c r="O65" s="181"/>
      <c r="P65" s="181"/>
    </row>
    <row r="66" spans="1:16" x14ac:dyDescent="0.15">
      <c r="A66" s="181" t="s">
        <v>31</v>
      </c>
      <c r="B66" s="181">
        <f>'将来負担比率（分子）の構造'!I$41</f>
        <v>34746</v>
      </c>
      <c r="C66" s="181"/>
      <c r="D66" s="181"/>
      <c r="E66" s="181">
        <f>'将来負担比率（分子）の構造'!J$41</f>
        <v>33710</v>
      </c>
      <c r="F66" s="181"/>
      <c r="G66" s="181"/>
      <c r="H66" s="181">
        <f>'将来負担比率（分子）の構造'!K$41</f>
        <v>33681</v>
      </c>
      <c r="I66" s="181"/>
      <c r="J66" s="181"/>
      <c r="K66" s="181">
        <f>'将来負担比率（分子）の構造'!L$41</f>
        <v>34345</v>
      </c>
      <c r="L66" s="181"/>
      <c r="M66" s="181"/>
      <c r="N66" s="181">
        <f>'将来負担比率（分子）の構造'!M$41</f>
        <v>36245</v>
      </c>
      <c r="O66" s="181"/>
      <c r="P66" s="181"/>
    </row>
    <row r="67" spans="1:16" x14ac:dyDescent="0.15">
      <c r="A67" s="181" t="s">
        <v>75</v>
      </c>
      <c r="B67" s="181" t="e">
        <f>NA()</f>
        <v>#N/A</v>
      </c>
      <c r="C67" s="181">
        <f>IF(ISNUMBER('将来負担比率（分子）の構造'!I$53), IF('将来負担比率（分子）の構造'!I$53 &lt; 0, 0, '将来負担比率（分子）の構造'!I$53), NA())</f>
        <v>11242</v>
      </c>
      <c r="D67" s="181" t="e">
        <f>NA()</f>
        <v>#N/A</v>
      </c>
      <c r="E67" s="181" t="e">
        <f>NA()</f>
        <v>#N/A</v>
      </c>
      <c r="F67" s="181">
        <f>IF(ISNUMBER('将来負担比率（分子）の構造'!J$53), IF('将来負担比率（分子）の構造'!J$53 &lt; 0, 0, '将来負担比率（分子）の構造'!J$53), NA())</f>
        <v>11243</v>
      </c>
      <c r="G67" s="181" t="e">
        <f>NA()</f>
        <v>#N/A</v>
      </c>
      <c r="H67" s="181" t="e">
        <f>NA()</f>
        <v>#N/A</v>
      </c>
      <c r="I67" s="181">
        <f>IF(ISNUMBER('将来負担比率（分子）の構造'!K$53), IF('将来負担比率（分子）の構造'!K$53 &lt; 0, 0, '将来負担比率（分子）の構造'!K$53), NA())</f>
        <v>12069</v>
      </c>
      <c r="J67" s="181" t="e">
        <f>NA()</f>
        <v>#N/A</v>
      </c>
      <c r="K67" s="181" t="e">
        <f>NA()</f>
        <v>#N/A</v>
      </c>
      <c r="L67" s="181">
        <f>IF(ISNUMBER('将来負担比率（分子）の構造'!L$53), IF('将来負担比率（分子）の構造'!L$53 &lt; 0, 0, '将来負担比率（分子）の構造'!L$53), NA())</f>
        <v>12273</v>
      </c>
      <c r="M67" s="181" t="e">
        <f>NA()</f>
        <v>#N/A</v>
      </c>
      <c r="N67" s="181" t="e">
        <f>NA()</f>
        <v>#N/A</v>
      </c>
      <c r="O67" s="181">
        <f>IF(ISNUMBER('将来負担比率（分子）の構造'!M$53), IF('将来負担比率（分子）の構造'!M$53 &lt; 0, 0, '将来負担比率（分子）の構造'!M$53), NA())</f>
        <v>13456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1439</v>
      </c>
      <c r="C72" s="185">
        <f>基金残高に係る経年分析!G55</f>
        <v>1440</v>
      </c>
      <c r="D72" s="185">
        <f>基金残高に係る経年分析!H55</f>
        <v>1440</v>
      </c>
    </row>
    <row r="73" spans="1:16" x14ac:dyDescent="0.15">
      <c r="A73" s="184" t="s">
        <v>78</v>
      </c>
      <c r="B73" s="185">
        <f>基金残高に係る経年分析!F56</f>
        <v>4159</v>
      </c>
      <c r="C73" s="185">
        <f>基金残高に係る経年分析!G56</f>
        <v>4160</v>
      </c>
      <c r="D73" s="185">
        <f>基金残高に係る経年分析!H56</f>
        <v>4040</v>
      </c>
    </row>
    <row r="74" spans="1:16" x14ac:dyDescent="0.15">
      <c r="A74" s="184" t="s">
        <v>79</v>
      </c>
      <c r="B74" s="185">
        <f>基金残高に係る経年分析!F57</f>
        <v>5686</v>
      </c>
      <c r="C74" s="185">
        <f>基金残高に係る経年分析!G57</f>
        <v>5477</v>
      </c>
      <c r="D74" s="185">
        <f>基金残高に係る経年分析!H57</f>
        <v>5083</v>
      </c>
    </row>
  </sheetData>
  <sheetProtection algorithmName="SHA-512" hashValue="5Wtc4MNziMJ3FAm0oHhUQxh/Dacpyad7Nlv39h5xtn5VqDZVWiLZQqFpOuouHgmVwCcjb/GSLgVH66RrfkU6kw==" saltValue="DPP0eljswOKK6F624nWA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1" sqref="R41:AO4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205</v>
      </c>
      <c r="DI1" s="660"/>
      <c r="DJ1" s="660"/>
      <c r="DK1" s="660"/>
      <c r="DL1" s="660"/>
      <c r="DM1" s="660"/>
      <c r="DN1" s="661"/>
      <c r="DO1" s="226"/>
      <c r="DP1" s="659" t="s">
        <v>206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207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208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209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211</v>
      </c>
      <c r="S4" s="663"/>
      <c r="T4" s="663"/>
      <c r="U4" s="663"/>
      <c r="V4" s="663"/>
      <c r="W4" s="663"/>
      <c r="X4" s="663"/>
      <c r="Y4" s="664"/>
      <c r="Z4" s="662" t="s">
        <v>212</v>
      </c>
      <c r="AA4" s="663"/>
      <c r="AB4" s="663"/>
      <c r="AC4" s="664"/>
      <c r="AD4" s="662" t="s">
        <v>213</v>
      </c>
      <c r="AE4" s="663"/>
      <c r="AF4" s="663"/>
      <c r="AG4" s="663"/>
      <c r="AH4" s="663"/>
      <c r="AI4" s="663"/>
      <c r="AJ4" s="663"/>
      <c r="AK4" s="664"/>
      <c r="AL4" s="662" t="s">
        <v>212</v>
      </c>
      <c r="AM4" s="663"/>
      <c r="AN4" s="663"/>
      <c r="AO4" s="664"/>
      <c r="AP4" s="668" t="s">
        <v>214</v>
      </c>
      <c r="AQ4" s="668"/>
      <c r="AR4" s="668"/>
      <c r="AS4" s="668"/>
      <c r="AT4" s="668"/>
      <c r="AU4" s="668"/>
      <c r="AV4" s="668"/>
      <c r="AW4" s="668"/>
      <c r="AX4" s="668"/>
      <c r="AY4" s="668"/>
      <c r="AZ4" s="668"/>
      <c r="BA4" s="668"/>
      <c r="BB4" s="668"/>
      <c r="BC4" s="668"/>
      <c r="BD4" s="668"/>
      <c r="BE4" s="668"/>
      <c r="BF4" s="668"/>
      <c r="BG4" s="668" t="s">
        <v>215</v>
      </c>
      <c r="BH4" s="668"/>
      <c r="BI4" s="668"/>
      <c r="BJ4" s="668"/>
      <c r="BK4" s="668"/>
      <c r="BL4" s="668"/>
      <c r="BM4" s="668"/>
      <c r="BN4" s="668"/>
      <c r="BO4" s="668" t="s">
        <v>212</v>
      </c>
      <c r="BP4" s="668"/>
      <c r="BQ4" s="668"/>
      <c r="BR4" s="668"/>
      <c r="BS4" s="668" t="s">
        <v>216</v>
      </c>
      <c r="BT4" s="668"/>
      <c r="BU4" s="668"/>
      <c r="BV4" s="668"/>
      <c r="BW4" s="668"/>
      <c r="BX4" s="668"/>
      <c r="BY4" s="668"/>
      <c r="BZ4" s="668"/>
      <c r="CA4" s="668"/>
      <c r="CB4" s="668"/>
      <c r="CD4" s="665" t="s">
        <v>217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218</v>
      </c>
      <c r="C5" s="670"/>
      <c r="D5" s="670"/>
      <c r="E5" s="670"/>
      <c r="F5" s="670"/>
      <c r="G5" s="670"/>
      <c r="H5" s="670"/>
      <c r="I5" s="670"/>
      <c r="J5" s="670"/>
      <c r="K5" s="670"/>
      <c r="L5" s="670"/>
      <c r="M5" s="670"/>
      <c r="N5" s="670"/>
      <c r="O5" s="670"/>
      <c r="P5" s="670"/>
      <c r="Q5" s="671"/>
      <c r="R5" s="672">
        <v>4020280</v>
      </c>
      <c r="S5" s="673"/>
      <c r="T5" s="673"/>
      <c r="U5" s="673"/>
      <c r="V5" s="673"/>
      <c r="W5" s="673"/>
      <c r="X5" s="673"/>
      <c r="Y5" s="674"/>
      <c r="Z5" s="675">
        <v>12.8</v>
      </c>
      <c r="AA5" s="675"/>
      <c r="AB5" s="675"/>
      <c r="AC5" s="675"/>
      <c r="AD5" s="676">
        <v>4020280</v>
      </c>
      <c r="AE5" s="676"/>
      <c r="AF5" s="676"/>
      <c r="AG5" s="676"/>
      <c r="AH5" s="676"/>
      <c r="AI5" s="676"/>
      <c r="AJ5" s="676"/>
      <c r="AK5" s="676"/>
      <c r="AL5" s="677">
        <v>23.8</v>
      </c>
      <c r="AM5" s="678"/>
      <c r="AN5" s="678"/>
      <c r="AO5" s="679"/>
      <c r="AP5" s="669" t="s">
        <v>219</v>
      </c>
      <c r="AQ5" s="670"/>
      <c r="AR5" s="670"/>
      <c r="AS5" s="670"/>
      <c r="AT5" s="670"/>
      <c r="AU5" s="670"/>
      <c r="AV5" s="670"/>
      <c r="AW5" s="670"/>
      <c r="AX5" s="670"/>
      <c r="AY5" s="670"/>
      <c r="AZ5" s="670"/>
      <c r="BA5" s="670"/>
      <c r="BB5" s="670"/>
      <c r="BC5" s="670"/>
      <c r="BD5" s="670"/>
      <c r="BE5" s="670"/>
      <c r="BF5" s="671"/>
      <c r="BG5" s="683">
        <v>4019366</v>
      </c>
      <c r="BH5" s="684"/>
      <c r="BI5" s="684"/>
      <c r="BJ5" s="684"/>
      <c r="BK5" s="684"/>
      <c r="BL5" s="684"/>
      <c r="BM5" s="684"/>
      <c r="BN5" s="685"/>
      <c r="BO5" s="686">
        <v>100</v>
      </c>
      <c r="BP5" s="686"/>
      <c r="BQ5" s="686"/>
      <c r="BR5" s="686"/>
      <c r="BS5" s="687">
        <v>275248</v>
      </c>
      <c r="BT5" s="687"/>
      <c r="BU5" s="687"/>
      <c r="BV5" s="687"/>
      <c r="BW5" s="687"/>
      <c r="BX5" s="687"/>
      <c r="BY5" s="687"/>
      <c r="BZ5" s="687"/>
      <c r="CA5" s="687"/>
      <c r="CB5" s="691"/>
      <c r="CD5" s="665" t="s">
        <v>214</v>
      </c>
      <c r="CE5" s="666"/>
      <c r="CF5" s="666"/>
      <c r="CG5" s="666"/>
      <c r="CH5" s="666"/>
      <c r="CI5" s="666"/>
      <c r="CJ5" s="666"/>
      <c r="CK5" s="666"/>
      <c r="CL5" s="666"/>
      <c r="CM5" s="666"/>
      <c r="CN5" s="666"/>
      <c r="CO5" s="666"/>
      <c r="CP5" s="666"/>
      <c r="CQ5" s="667"/>
      <c r="CR5" s="665" t="s">
        <v>220</v>
      </c>
      <c r="CS5" s="666"/>
      <c r="CT5" s="666"/>
      <c r="CU5" s="666"/>
      <c r="CV5" s="666"/>
      <c r="CW5" s="666"/>
      <c r="CX5" s="666"/>
      <c r="CY5" s="667"/>
      <c r="CZ5" s="665" t="s">
        <v>212</v>
      </c>
      <c r="DA5" s="666"/>
      <c r="DB5" s="666"/>
      <c r="DC5" s="667"/>
      <c r="DD5" s="665" t="s">
        <v>221</v>
      </c>
      <c r="DE5" s="666"/>
      <c r="DF5" s="666"/>
      <c r="DG5" s="666"/>
      <c r="DH5" s="666"/>
      <c r="DI5" s="666"/>
      <c r="DJ5" s="666"/>
      <c r="DK5" s="666"/>
      <c r="DL5" s="666"/>
      <c r="DM5" s="666"/>
      <c r="DN5" s="666"/>
      <c r="DO5" s="666"/>
      <c r="DP5" s="667"/>
      <c r="DQ5" s="665" t="s">
        <v>222</v>
      </c>
      <c r="DR5" s="666"/>
      <c r="DS5" s="666"/>
      <c r="DT5" s="666"/>
      <c r="DU5" s="666"/>
      <c r="DV5" s="666"/>
      <c r="DW5" s="666"/>
      <c r="DX5" s="666"/>
      <c r="DY5" s="666"/>
      <c r="DZ5" s="666"/>
      <c r="EA5" s="666"/>
      <c r="EB5" s="666"/>
      <c r="EC5" s="667"/>
    </row>
    <row r="6" spans="2:143" ht="11.25" customHeight="1" x14ac:dyDescent="0.15">
      <c r="B6" s="680" t="s">
        <v>223</v>
      </c>
      <c r="C6" s="681"/>
      <c r="D6" s="681"/>
      <c r="E6" s="681"/>
      <c r="F6" s="681"/>
      <c r="G6" s="681"/>
      <c r="H6" s="681"/>
      <c r="I6" s="681"/>
      <c r="J6" s="681"/>
      <c r="K6" s="681"/>
      <c r="L6" s="681"/>
      <c r="M6" s="681"/>
      <c r="N6" s="681"/>
      <c r="O6" s="681"/>
      <c r="P6" s="681"/>
      <c r="Q6" s="682"/>
      <c r="R6" s="683">
        <v>312016</v>
      </c>
      <c r="S6" s="684"/>
      <c r="T6" s="684"/>
      <c r="U6" s="684"/>
      <c r="V6" s="684"/>
      <c r="W6" s="684"/>
      <c r="X6" s="684"/>
      <c r="Y6" s="685"/>
      <c r="Z6" s="686">
        <v>1</v>
      </c>
      <c r="AA6" s="686"/>
      <c r="AB6" s="686"/>
      <c r="AC6" s="686"/>
      <c r="AD6" s="687">
        <v>312016</v>
      </c>
      <c r="AE6" s="687"/>
      <c r="AF6" s="687"/>
      <c r="AG6" s="687"/>
      <c r="AH6" s="687"/>
      <c r="AI6" s="687"/>
      <c r="AJ6" s="687"/>
      <c r="AK6" s="687"/>
      <c r="AL6" s="688">
        <v>1.8</v>
      </c>
      <c r="AM6" s="689"/>
      <c r="AN6" s="689"/>
      <c r="AO6" s="690"/>
      <c r="AP6" s="680" t="s">
        <v>224</v>
      </c>
      <c r="AQ6" s="681"/>
      <c r="AR6" s="681"/>
      <c r="AS6" s="681"/>
      <c r="AT6" s="681"/>
      <c r="AU6" s="681"/>
      <c r="AV6" s="681"/>
      <c r="AW6" s="681"/>
      <c r="AX6" s="681"/>
      <c r="AY6" s="681"/>
      <c r="AZ6" s="681"/>
      <c r="BA6" s="681"/>
      <c r="BB6" s="681"/>
      <c r="BC6" s="681"/>
      <c r="BD6" s="681"/>
      <c r="BE6" s="681"/>
      <c r="BF6" s="682"/>
      <c r="BG6" s="683">
        <v>4019366</v>
      </c>
      <c r="BH6" s="684"/>
      <c r="BI6" s="684"/>
      <c r="BJ6" s="684"/>
      <c r="BK6" s="684"/>
      <c r="BL6" s="684"/>
      <c r="BM6" s="684"/>
      <c r="BN6" s="685"/>
      <c r="BO6" s="686">
        <v>100</v>
      </c>
      <c r="BP6" s="686"/>
      <c r="BQ6" s="686"/>
      <c r="BR6" s="686"/>
      <c r="BS6" s="687">
        <v>275248</v>
      </c>
      <c r="BT6" s="687"/>
      <c r="BU6" s="687"/>
      <c r="BV6" s="687"/>
      <c r="BW6" s="687"/>
      <c r="BX6" s="687"/>
      <c r="BY6" s="687"/>
      <c r="BZ6" s="687"/>
      <c r="CA6" s="687"/>
      <c r="CB6" s="691"/>
      <c r="CD6" s="694" t="s">
        <v>225</v>
      </c>
      <c r="CE6" s="695"/>
      <c r="CF6" s="695"/>
      <c r="CG6" s="695"/>
      <c r="CH6" s="695"/>
      <c r="CI6" s="695"/>
      <c r="CJ6" s="695"/>
      <c r="CK6" s="695"/>
      <c r="CL6" s="695"/>
      <c r="CM6" s="695"/>
      <c r="CN6" s="695"/>
      <c r="CO6" s="695"/>
      <c r="CP6" s="695"/>
      <c r="CQ6" s="696"/>
      <c r="CR6" s="683">
        <v>213074</v>
      </c>
      <c r="CS6" s="684"/>
      <c r="CT6" s="684"/>
      <c r="CU6" s="684"/>
      <c r="CV6" s="684"/>
      <c r="CW6" s="684"/>
      <c r="CX6" s="684"/>
      <c r="CY6" s="685"/>
      <c r="CZ6" s="677">
        <v>0.7</v>
      </c>
      <c r="DA6" s="678"/>
      <c r="DB6" s="678"/>
      <c r="DC6" s="697"/>
      <c r="DD6" s="692" t="s">
        <v>226</v>
      </c>
      <c r="DE6" s="684"/>
      <c r="DF6" s="684"/>
      <c r="DG6" s="684"/>
      <c r="DH6" s="684"/>
      <c r="DI6" s="684"/>
      <c r="DJ6" s="684"/>
      <c r="DK6" s="684"/>
      <c r="DL6" s="684"/>
      <c r="DM6" s="684"/>
      <c r="DN6" s="684"/>
      <c r="DO6" s="684"/>
      <c r="DP6" s="685"/>
      <c r="DQ6" s="692">
        <v>213074</v>
      </c>
      <c r="DR6" s="684"/>
      <c r="DS6" s="684"/>
      <c r="DT6" s="684"/>
      <c r="DU6" s="684"/>
      <c r="DV6" s="684"/>
      <c r="DW6" s="684"/>
      <c r="DX6" s="684"/>
      <c r="DY6" s="684"/>
      <c r="DZ6" s="684"/>
      <c r="EA6" s="684"/>
      <c r="EB6" s="684"/>
      <c r="EC6" s="693"/>
    </row>
    <row r="7" spans="2:143" ht="11.25" customHeight="1" x14ac:dyDescent="0.15">
      <c r="B7" s="680" t="s">
        <v>227</v>
      </c>
      <c r="C7" s="681"/>
      <c r="D7" s="681"/>
      <c r="E7" s="681"/>
      <c r="F7" s="681"/>
      <c r="G7" s="681"/>
      <c r="H7" s="681"/>
      <c r="I7" s="681"/>
      <c r="J7" s="681"/>
      <c r="K7" s="681"/>
      <c r="L7" s="681"/>
      <c r="M7" s="681"/>
      <c r="N7" s="681"/>
      <c r="O7" s="681"/>
      <c r="P7" s="681"/>
      <c r="Q7" s="682"/>
      <c r="R7" s="683">
        <v>4804</v>
      </c>
      <c r="S7" s="684"/>
      <c r="T7" s="684"/>
      <c r="U7" s="684"/>
      <c r="V7" s="684"/>
      <c r="W7" s="684"/>
      <c r="X7" s="684"/>
      <c r="Y7" s="685"/>
      <c r="Z7" s="686">
        <v>0</v>
      </c>
      <c r="AA7" s="686"/>
      <c r="AB7" s="686"/>
      <c r="AC7" s="686"/>
      <c r="AD7" s="687">
        <v>4804</v>
      </c>
      <c r="AE7" s="687"/>
      <c r="AF7" s="687"/>
      <c r="AG7" s="687"/>
      <c r="AH7" s="687"/>
      <c r="AI7" s="687"/>
      <c r="AJ7" s="687"/>
      <c r="AK7" s="687"/>
      <c r="AL7" s="688">
        <v>0</v>
      </c>
      <c r="AM7" s="689"/>
      <c r="AN7" s="689"/>
      <c r="AO7" s="690"/>
      <c r="AP7" s="680" t="s">
        <v>228</v>
      </c>
      <c r="AQ7" s="681"/>
      <c r="AR7" s="681"/>
      <c r="AS7" s="681"/>
      <c r="AT7" s="681"/>
      <c r="AU7" s="681"/>
      <c r="AV7" s="681"/>
      <c r="AW7" s="681"/>
      <c r="AX7" s="681"/>
      <c r="AY7" s="681"/>
      <c r="AZ7" s="681"/>
      <c r="BA7" s="681"/>
      <c r="BB7" s="681"/>
      <c r="BC7" s="681"/>
      <c r="BD7" s="681"/>
      <c r="BE7" s="681"/>
      <c r="BF7" s="682"/>
      <c r="BG7" s="683">
        <v>1817251</v>
      </c>
      <c r="BH7" s="684"/>
      <c r="BI7" s="684"/>
      <c r="BJ7" s="684"/>
      <c r="BK7" s="684"/>
      <c r="BL7" s="684"/>
      <c r="BM7" s="684"/>
      <c r="BN7" s="685"/>
      <c r="BO7" s="686">
        <v>45.2</v>
      </c>
      <c r="BP7" s="686"/>
      <c r="BQ7" s="686"/>
      <c r="BR7" s="686"/>
      <c r="BS7" s="687">
        <v>76608</v>
      </c>
      <c r="BT7" s="687"/>
      <c r="BU7" s="687"/>
      <c r="BV7" s="687"/>
      <c r="BW7" s="687"/>
      <c r="BX7" s="687"/>
      <c r="BY7" s="687"/>
      <c r="BZ7" s="687"/>
      <c r="CA7" s="687"/>
      <c r="CB7" s="691"/>
      <c r="CD7" s="698" t="s">
        <v>229</v>
      </c>
      <c r="CE7" s="699"/>
      <c r="CF7" s="699"/>
      <c r="CG7" s="699"/>
      <c r="CH7" s="699"/>
      <c r="CI7" s="699"/>
      <c r="CJ7" s="699"/>
      <c r="CK7" s="699"/>
      <c r="CL7" s="699"/>
      <c r="CM7" s="699"/>
      <c r="CN7" s="699"/>
      <c r="CO7" s="699"/>
      <c r="CP7" s="699"/>
      <c r="CQ7" s="700"/>
      <c r="CR7" s="683">
        <v>4028023</v>
      </c>
      <c r="CS7" s="684"/>
      <c r="CT7" s="684"/>
      <c r="CU7" s="684"/>
      <c r="CV7" s="684"/>
      <c r="CW7" s="684"/>
      <c r="CX7" s="684"/>
      <c r="CY7" s="685"/>
      <c r="CZ7" s="686">
        <v>13</v>
      </c>
      <c r="DA7" s="686"/>
      <c r="DB7" s="686"/>
      <c r="DC7" s="686"/>
      <c r="DD7" s="692">
        <v>324972</v>
      </c>
      <c r="DE7" s="684"/>
      <c r="DF7" s="684"/>
      <c r="DG7" s="684"/>
      <c r="DH7" s="684"/>
      <c r="DI7" s="684"/>
      <c r="DJ7" s="684"/>
      <c r="DK7" s="684"/>
      <c r="DL7" s="684"/>
      <c r="DM7" s="684"/>
      <c r="DN7" s="684"/>
      <c r="DO7" s="684"/>
      <c r="DP7" s="685"/>
      <c r="DQ7" s="692">
        <v>2675204</v>
      </c>
      <c r="DR7" s="684"/>
      <c r="DS7" s="684"/>
      <c r="DT7" s="684"/>
      <c r="DU7" s="684"/>
      <c r="DV7" s="684"/>
      <c r="DW7" s="684"/>
      <c r="DX7" s="684"/>
      <c r="DY7" s="684"/>
      <c r="DZ7" s="684"/>
      <c r="EA7" s="684"/>
      <c r="EB7" s="684"/>
      <c r="EC7" s="693"/>
    </row>
    <row r="8" spans="2:143" ht="11.25" customHeight="1" x14ac:dyDescent="0.15">
      <c r="B8" s="680" t="s">
        <v>230</v>
      </c>
      <c r="C8" s="681"/>
      <c r="D8" s="681"/>
      <c r="E8" s="681"/>
      <c r="F8" s="681"/>
      <c r="G8" s="681"/>
      <c r="H8" s="681"/>
      <c r="I8" s="681"/>
      <c r="J8" s="681"/>
      <c r="K8" s="681"/>
      <c r="L8" s="681"/>
      <c r="M8" s="681"/>
      <c r="N8" s="681"/>
      <c r="O8" s="681"/>
      <c r="P8" s="681"/>
      <c r="Q8" s="682"/>
      <c r="R8" s="683">
        <v>13385</v>
      </c>
      <c r="S8" s="684"/>
      <c r="T8" s="684"/>
      <c r="U8" s="684"/>
      <c r="V8" s="684"/>
      <c r="W8" s="684"/>
      <c r="X8" s="684"/>
      <c r="Y8" s="685"/>
      <c r="Z8" s="686">
        <v>0</v>
      </c>
      <c r="AA8" s="686"/>
      <c r="AB8" s="686"/>
      <c r="AC8" s="686"/>
      <c r="AD8" s="687">
        <v>13385</v>
      </c>
      <c r="AE8" s="687"/>
      <c r="AF8" s="687"/>
      <c r="AG8" s="687"/>
      <c r="AH8" s="687"/>
      <c r="AI8" s="687"/>
      <c r="AJ8" s="687"/>
      <c r="AK8" s="687"/>
      <c r="AL8" s="688">
        <v>0.1</v>
      </c>
      <c r="AM8" s="689"/>
      <c r="AN8" s="689"/>
      <c r="AO8" s="690"/>
      <c r="AP8" s="680" t="s">
        <v>231</v>
      </c>
      <c r="AQ8" s="681"/>
      <c r="AR8" s="681"/>
      <c r="AS8" s="681"/>
      <c r="AT8" s="681"/>
      <c r="AU8" s="681"/>
      <c r="AV8" s="681"/>
      <c r="AW8" s="681"/>
      <c r="AX8" s="681"/>
      <c r="AY8" s="681"/>
      <c r="AZ8" s="681"/>
      <c r="BA8" s="681"/>
      <c r="BB8" s="681"/>
      <c r="BC8" s="681"/>
      <c r="BD8" s="681"/>
      <c r="BE8" s="681"/>
      <c r="BF8" s="682"/>
      <c r="BG8" s="683">
        <v>65391</v>
      </c>
      <c r="BH8" s="684"/>
      <c r="BI8" s="684"/>
      <c r="BJ8" s="684"/>
      <c r="BK8" s="684"/>
      <c r="BL8" s="684"/>
      <c r="BM8" s="684"/>
      <c r="BN8" s="685"/>
      <c r="BO8" s="686">
        <v>1.6</v>
      </c>
      <c r="BP8" s="686"/>
      <c r="BQ8" s="686"/>
      <c r="BR8" s="686"/>
      <c r="BS8" s="692" t="s">
        <v>232</v>
      </c>
      <c r="BT8" s="684"/>
      <c r="BU8" s="684"/>
      <c r="BV8" s="684"/>
      <c r="BW8" s="684"/>
      <c r="BX8" s="684"/>
      <c r="BY8" s="684"/>
      <c r="BZ8" s="684"/>
      <c r="CA8" s="684"/>
      <c r="CB8" s="693"/>
      <c r="CD8" s="698" t="s">
        <v>233</v>
      </c>
      <c r="CE8" s="699"/>
      <c r="CF8" s="699"/>
      <c r="CG8" s="699"/>
      <c r="CH8" s="699"/>
      <c r="CI8" s="699"/>
      <c r="CJ8" s="699"/>
      <c r="CK8" s="699"/>
      <c r="CL8" s="699"/>
      <c r="CM8" s="699"/>
      <c r="CN8" s="699"/>
      <c r="CO8" s="699"/>
      <c r="CP8" s="699"/>
      <c r="CQ8" s="700"/>
      <c r="CR8" s="683">
        <v>7257769</v>
      </c>
      <c r="CS8" s="684"/>
      <c r="CT8" s="684"/>
      <c r="CU8" s="684"/>
      <c r="CV8" s="684"/>
      <c r="CW8" s="684"/>
      <c r="CX8" s="684"/>
      <c r="CY8" s="685"/>
      <c r="CZ8" s="686">
        <v>23.5</v>
      </c>
      <c r="DA8" s="686"/>
      <c r="DB8" s="686"/>
      <c r="DC8" s="686"/>
      <c r="DD8" s="692">
        <v>221066</v>
      </c>
      <c r="DE8" s="684"/>
      <c r="DF8" s="684"/>
      <c r="DG8" s="684"/>
      <c r="DH8" s="684"/>
      <c r="DI8" s="684"/>
      <c r="DJ8" s="684"/>
      <c r="DK8" s="684"/>
      <c r="DL8" s="684"/>
      <c r="DM8" s="684"/>
      <c r="DN8" s="684"/>
      <c r="DO8" s="684"/>
      <c r="DP8" s="685"/>
      <c r="DQ8" s="692">
        <v>4222499</v>
      </c>
      <c r="DR8" s="684"/>
      <c r="DS8" s="684"/>
      <c r="DT8" s="684"/>
      <c r="DU8" s="684"/>
      <c r="DV8" s="684"/>
      <c r="DW8" s="684"/>
      <c r="DX8" s="684"/>
      <c r="DY8" s="684"/>
      <c r="DZ8" s="684"/>
      <c r="EA8" s="684"/>
      <c r="EB8" s="684"/>
      <c r="EC8" s="693"/>
    </row>
    <row r="9" spans="2:143" ht="11.25" customHeight="1" x14ac:dyDescent="0.15">
      <c r="B9" s="680" t="s">
        <v>234</v>
      </c>
      <c r="C9" s="681"/>
      <c r="D9" s="681"/>
      <c r="E9" s="681"/>
      <c r="F9" s="681"/>
      <c r="G9" s="681"/>
      <c r="H9" s="681"/>
      <c r="I9" s="681"/>
      <c r="J9" s="681"/>
      <c r="K9" s="681"/>
      <c r="L9" s="681"/>
      <c r="M9" s="681"/>
      <c r="N9" s="681"/>
      <c r="O9" s="681"/>
      <c r="P9" s="681"/>
      <c r="Q9" s="682"/>
      <c r="R9" s="683">
        <v>6467</v>
      </c>
      <c r="S9" s="684"/>
      <c r="T9" s="684"/>
      <c r="U9" s="684"/>
      <c r="V9" s="684"/>
      <c r="W9" s="684"/>
      <c r="X9" s="684"/>
      <c r="Y9" s="685"/>
      <c r="Z9" s="686">
        <v>0</v>
      </c>
      <c r="AA9" s="686"/>
      <c r="AB9" s="686"/>
      <c r="AC9" s="686"/>
      <c r="AD9" s="687">
        <v>6467</v>
      </c>
      <c r="AE9" s="687"/>
      <c r="AF9" s="687"/>
      <c r="AG9" s="687"/>
      <c r="AH9" s="687"/>
      <c r="AI9" s="687"/>
      <c r="AJ9" s="687"/>
      <c r="AK9" s="687"/>
      <c r="AL9" s="688">
        <v>0</v>
      </c>
      <c r="AM9" s="689"/>
      <c r="AN9" s="689"/>
      <c r="AO9" s="690"/>
      <c r="AP9" s="680" t="s">
        <v>235</v>
      </c>
      <c r="AQ9" s="681"/>
      <c r="AR9" s="681"/>
      <c r="AS9" s="681"/>
      <c r="AT9" s="681"/>
      <c r="AU9" s="681"/>
      <c r="AV9" s="681"/>
      <c r="AW9" s="681"/>
      <c r="AX9" s="681"/>
      <c r="AY9" s="681"/>
      <c r="AZ9" s="681"/>
      <c r="BA9" s="681"/>
      <c r="BB9" s="681"/>
      <c r="BC9" s="681"/>
      <c r="BD9" s="681"/>
      <c r="BE9" s="681"/>
      <c r="BF9" s="682"/>
      <c r="BG9" s="683">
        <v>1345716</v>
      </c>
      <c r="BH9" s="684"/>
      <c r="BI9" s="684"/>
      <c r="BJ9" s="684"/>
      <c r="BK9" s="684"/>
      <c r="BL9" s="684"/>
      <c r="BM9" s="684"/>
      <c r="BN9" s="685"/>
      <c r="BO9" s="686">
        <v>33.5</v>
      </c>
      <c r="BP9" s="686"/>
      <c r="BQ9" s="686"/>
      <c r="BR9" s="686"/>
      <c r="BS9" s="692" t="s">
        <v>232</v>
      </c>
      <c r="BT9" s="684"/>
      <c r="BU9" s="684"/>
      <c r="BV9" s="684"/>
      <c r="BW9" s="684"/>
      <c r="BX9" s="684"/>
      <c r="BY9" s="684"/>
      <c r="BZ9" s="684"/>
      <c r="CA9" s="684"/>
      <c r="CB9" s="693"/>
      <c r="CD9" s="698" t="s">
        <v>236</v>
      </c>
      <c r="CE9" s="699"/>
      <c r="CF9" s="699"/>
      <c r="CG9" s="699"/>
      <c r="CH9" s="699"/>
      <c r="CI9" s="699"/>
      <c r="CJ9" s="699"/>
      <c r="CK9" s="699"/>
      <c r="CL9" s="699"/>
      <c r="CM9" s="699"/>
      <c r="CN9" s="699"/>
      <c r="CO9" s="699"/>
      <c r="CP9" s="699"/>
      <c r="CQ9" s="700"/>
      <c r="CR9" s="683">
        <v>2817429</v>
      </c>
      <c r="CS9" s="684"/>
      <c r="CT9" s="684"/>
      <c r="CU9" s="684"/>
      <c r="CV9" s="684"/>
      <c r="CW9" s="684"/>
      <c r="CX9" s="684"/>
      <c r="CY9" s="685"/>
      <c r="CZ9" s="686">
        <v>9.1</v>
      </c>
      <c r="DA9" s="686"/>
      <c r="DB9" s="686"/>
      <c r="DC9" s="686"/>
      <c r="DD9" s="692">
        <v>776</v>
      </c>
      <c r="DE9" s="684"/>
      <c r="DF9" s="684"/>
      <c r="DG9" s="684"/>
      <c r="DH9" s="684"/>
      <c r="DI9" s="684"/>
      <c r="DJ9" s="684"/>
      <c r="DK9" s="684"/>
      <c r="DL9" s="684"/>
      <c r="DM9" s="684"/>
      <c r="DN9" s="684"/>
      <c r="DO9" s="684"/>
      <c r="DP9" s="685"/>
      <c r="DQ9" s="692">
        <v>2496073</v>
      </c>
      <c r="DR9" s="684"/>
      <c r="DS9" s="684"/>
      <c r="DT9" s="684"/>
      <c r="DU9" s="684"/>
      <c r="DV9" s="684"/>
      <c r="DW9" s="684"/>
      <c r="DX9" s="684"/>
      <c r="DY9" s="684"/>
      <c r="DZ9" s="684"/>
      <c r="EA9" s="684"/>
      <c r="EB9" s="684"/>
      <c r="EC9" s="693"/>
    </row>
    <row r="10" spans="2:143" ht="11.25" customHeight="1" x14ac:dyDescent="0.15">
      <c r="B10" s="680" t="s">
        <v>237</v>
      </c>
      <c r="C10" s="681"/>
      <c r="D10" s="681"/>
      <c r="E10" s="681"/>
      <c r="F10" s="681"/>
      <c r="G10" s="681"/>
      <c r="H10" s="681"/>
      <c r="I10" s="681"/>
      <c r="J10" s="681"/>
      <c r="K10" s="681"/>
      <c r="L10" s="681"/>
      <c r="M10" s="681"/>
      <c r="N10" s="681"/>
      <c r="O10" s="681"/>
      <c r="P10" s="681"/>
      <c r="Q10" s="682"/>
      <c r="R10" s="683" t="s">
        <v>232</v>
      </c>
      <c r="S10" s="684"/>
      <c r="T10" s="684"/>
      <c r="U10" s="684"/>
      <c r="V10" s="684"/>
      <c r="W10" s="684"/>
      <c r="X10" s="684"/>
      <c r="Y10" s="685"/>
      <c r="Z10" s="686" t="s">
        <v>226</v>
      </c>
      <c r="AA10" s="686"/>
      <c r="AB10" s="686"/>
      <c r="AC10" s="686"/>
      <c r="AD10" s="687" t="s">
        <v>226</v>
      </c>
      <c r="AE10" s="687"/>
      <c r="AF10" s="687"/>
      <c r="AG10" s="687"/>
      <c r="AH10" s="687"/>
      <c r="AI10" s="687"/>
      <c r="AJ10" s="687"/>
      <c r="AK10" s="687"/>
      <c r="AL10" s="688" t="s">
        <v>232</v>
      </c>
      <c r="AM10" s="689"/>
      <c r="AN10" s="689"/>
      <c r="AO10" s="690"/>
      <c r="AP10" s="680" t="s">
        <v>238</v>
      </c>
      <c r="AQ10" s="681"/>
      <c r="AR10" s="681"/>
      <c r="AS10" s="681"/>
      <c r="AT10" s="681"/>
      <c r="AU10" s="681"/>
      <c r="AV10" s="681"/>
      <c r="AW10" s="681"/>
      <c r="AX10" s="681"/>
      <c r="AY10" s="681"/>
      <c r="AZ10" s="681"/>
      <c r="BA10" s="681"/>
      <c r="BB10" s="681"/>
      <c r="BC10" s="681"/>
      <c r="BD10" s="681"/>
      <c r="BE10" s="681"/>
      <c r="BF10" s="682"/>
      <c r="BG10" s="683">
        <v>99406</v>
      </c>
      <c r="BH10" s="684"/>
      <c r="BI10" s="684"/>
      <c r="BJ10" s="684"/>
      <c r="BK10" s="684"/>
      <c r="BL10" s="684"/>
      <c r="BM10" s="684"/>
      <c r="BN10" s="685"/>
      <c r="BO10" s="686">
        <v>2.5</v>
      </c>
      <c r="BP10" s="686"/>
      <c r="BQ10" s="686"/>
      <c r="BR10" s="686"/>
      <c r="BS10" s="692">
        <v>16622</v>
      </c>
      <c r="BT10" s="684"/>
      <c r="BU10" s="684"/>
      <c r="BV10" s="684"/>
      <c r="BW10" s="684"/>
      <c r="BX10" s="684"/>
      <c r="BY10" s="684"/>
      <c r="BZ10" s="684"/>
      <c r="CA10" s="684"/>
      <c r="CB10" s="693"/>
      <c r="CD10" s="698" t="s">
        <v>239</v>
      </c>
      <c r="CE10" s="699"/>
      <c r="CF10" s="699"/>
      <c r="CG10" s="699"/>
      <c r="CH10" s="699"/>
      <c r="CI10" s="699"/>
      <c r="CJ10" s="699"/>
      <c r="CK10" s="699"/>
      <c r="CL10" s="699"/>
      <c r="CM10" s="699"/>
      <c r="CN10" s="699"/>
      <c r="CO10" s="699"/>
      <c r="CP10" s="699"/>
      <c r="CQ10" s="700"/>
      <c r="CR10" s="683">
        <v>91822</v>
      </c>
      <c r="CS10" s="684"/>
      <c r="CT10" s="684"/>
      <c r="CU10" s="684"/>
      <c r="CV10" s="684"/>
      <c r="CW10" s="684"/>
      <c r="CX10" s="684"/>
      <c r="CY10" s="685"/>
      <c r="CZ10" s="686">
        <v>0.3</v>
      </c>
      <c r="DA10" s="686"/>
      <c r="DB10" s="686"/>
      <c r="DC10" s="686"/>
      <c r="DD10" s="692">
        <v>12499</v>
      </c>
      <c r="DE10" s="684"/>
      <c r="DF10" s="684"/>
      <c r="DG10" s="684"/>
      <c r="DH10" s="684"/>
      <c r="DI10" s="684"/>
      <c r="DJ10" s="684"/>
      <c r="DK10" s="684"/>
      <c r="DL10" s="684"/>
      <c r="DM10" s="684"/>
      <c r="DN10" s="684"/>
      <c r="DO10" s="684"/>
      <c r="DP10" s="685"/>
      <c r="DQ10" s="692">
        <v>79181</v>
      </c>
      <c r="DR10" s="684"/>
      <c r="DS10" s="684"/>
      <c r="DT10" s="684"/>
      <c r="DU10" s="684"/>
      <c r="DV10" s="684"/>
      <c r="DW10" s="684"/>
      <c r="DX10" s="684"/>
      <c r="DY10" s="684"/>
      <c r="DZ10" s="684"/>
      <c r="EA10" s="684"/>
      <c r="EB10" s="684"/>
      <c r="EC10" s="693"/>
    </row>
    <row r="11" spans="2:143" ht="11.25" customHeight="1" x14ac:dyDescent="0.15">
      <c r="B11" s="680" t="s">
        <v>240</v>
      </c>
      <c r="C11" s="681"/>
      <c r="D11" s="681"/>
      <c r="E11" s="681"/>
      <c r="F11" s="681"/>
      <c r="G11" s="681"/>
      <c r="H11" s="681"/>
      <c r="I11" s="681"/>
      <c r="J11" s="681"/>
      <c r="K11" s="681"/>
      <c r="L11" s="681"/>
      <c r="M11" s="681"/>
      <c r="N11" s="681"/>
      <c r="O11" s="681"/>
      <c r="P11" s="681"/>
      <c r="Q11" s="682"/>
      <c r="R11" s="683">
        <v>648533</v>
      </c>
      <c r="S11" s="684"/>
      <c r="T11" s="684"/>
      <c r="U11" s="684"/>
      <c r="V11" s="684"/>
      <c r="W11" s="684"/>
      <c r="X11" s="684"/>
      <c r="Y11" s="685"/>
      <c r="Z11" s="688">
        <v>2.1</v>
      </c>
      <c r="AA11" s="689"/>
      <c r="AB11" s="689"/>
      <c r="AC11" s="701"/>
      <c r="AD11" s="692">
        <v>648533</v>
      </c>
      <c r="AE11" s="684"/>
      <c r="AF11" s="684"/>
      <c r="AG11" s="684"/>
      <c r="AH11" s="684"/>
      <c r="AI11" s="684"/>
      <c r="AJ11" s="684"/>
      <c r="AK11" s="685"/>
      <c r="AL11" s="688">
        <v>3.8</v>
      </c>
      <c r="AM11" s="689"/>
      <c r="AN11" s="689"/>
      <c r="AO11" s="690"/>
      <c r="AP11" s="680" t="s">
        <v>241</v>
      </c>
      <c r="AQ11" s="681"/>
      <c r="AR11" s="681"/>
      <c r="AS11" s="681"/>
      <c r="AT11" s="681"/>
      <c r="AU11" s="681"/>
      <c r="AV11" s="681"/>
      <c r="AW11" s="681"/>
      <c r="AX11" s="681"/>
      <c r="AY11" s="681"/>
      <c r="AZ11" s="681"/>
      <c r="BA11" s="681"/>
      <c r="BB11" s="681"/>
      <c r="BC11" s="681"/>
      <c r="BD11" s="681"/>
      <c r="BE11" s="681"/>
      <c r="BF11" s="682"/>
      <c r="BG11" s="683">
        <v>306738</v>
      </c>
      <c r="BH11" s="684"/>
      <c r="BI11" s="684"/>
      <c r="BJ11" s="684"/>
      <c r="BK11" s="684"/>
      <c r="BL11" s="684"/>
      <c r="BM11" s="684"/>
      <c r="BN11" s="685"/>
      <c r="BO11" s="686">
        <v>7.6</v>
      </c>
      <c r="BP11" s="686"/>
      <c r="BQ11" s="686"/>
      <c r="BR11" s="686"/>
      <c r="BS11" s="692">
        <v>59986</v>
      </c>
      <c r="BT11" s="684"/>
      <c r="BU11" s="684"/>
      <c r="BV11" s="684"/>
      <c r="BW11" s="684"/>
      <c r="BX11" s="684"/>
      <c r="BY11" s="684"/>
      <c r="BZ11" s="684"/>
      <c r="CA11" s="684"/>
      <c r="CB11" s="693"/>
      <c r="CD11" s="698" t="s">
        <v>242</v>
      </c>
      <c r="CE11" s="699"/>
      <c r="CF11" s="699"/>
      <c r="CG11" s="699"/>
      <c r="CH11" s="699"/>
      <c r="CI11" s="699"/>
      <c r="CJ11" s="699"/>
      <c r="CK11" s="699"/>
      <c r="CL11" s="699"/>
      <c r="CM11" s="699"/>
      <c r="CN11" s="699"/>
      <c r="CO11" s="699"/>
      <c r="CP11" s="699"/>
      <c r="CQ11" s="700"/>
      <c r="CR11" s="683">
        <v>2373229</v>
      </c>
      <c r="CS11" s="684"/>
      <c r="CT11" s="684"/>
      <c r="CU11" s="684"/>
      <c r="CV11" s="684"/>
      <c r="CW11" s="684"/>
      <c r="CX11" s="684"/>
      <c r="CY11" s="685"/>
      <c r="CZ11" s="686">
        <v>7.7</v>
      </c>
      <c r="DA11" s="686"/>
      <c r="DB11" s="686"/>
      <c r="DC11" s="686"/>
      <c r="DD11" s="692">
        <v>507558</v>
      </c>
      <c r="DE11" s="684"/>
      <c r="DF11" s="684"/>
      <c r="DG11" s="684"/>
      <c r="DH11" s="684"/>
      <c r="DI11" s="684"/>
      <c r="DJ11" s="684"/>
      <c r="DK11" s="684"/>
      <c r="DL11" s="684"/>
      <c r="DM11" s="684"/>
      <c r="DN11" s="684"/>
      <c r="DO11" s="684"/>
      <c r="DP11" s="685"/>
      <c r="DQ11" s="692">
        <v>1448508</v>
      </c>
      <c r="DR11" s="684"/>
      <c r="DS11" s="684"/>
      <c r="DT11" s="684"/>
      <c r="DU11" s="684"/>
      <c r="DV11" s="684"/>
      <c r="DW11" s="684"/>
      <c r="DX11" s="684"/>
      <c r="DY11" s="684"/>
      <c r="DZ11" s="684"/>
      <c r="EA11" s="684"/>
      <c r="EB11" s="684"/>
      <c r="EC11" s="693"/>
    </row>
    <row r="12" spans="2:143" ht="11.25" customHeight="1" x14ac:dyDescent="0.15">
      <c r="B12" s="680" t="s">
        <v>243</v>
      </c>
      <c r="C12" s="681"/>
      <c r="D12" s="681"/>
      <c r="E12" s="681"/>
      <c r="F12" s="681"/>
      <c r="G12" s="681"/>
      <c r="H12" s="681"/>
      <c r="I12" s="681"/>
      <c r="J12" s="681"/>
      <c r="K12" s="681"/>
      <c r="L12" s="681"/>
      <c r="M12" s="681"/>
      <c r="N12" s="681"/>
      <c r="O12" s="681"/>
      <c r="P12" s="681"/>
      <c r="Q12" s="682"/>
      <c r="R12" s="683">
        <v>7568</v>
      </c>
      <c r="S12" s="684"/>
      <c r="T12" s="684"/>
      <c r="U12" s="684"/>
      <c r="V12" s="684"/>
      <c r="W12" s="684"/>
      <c r="X12" s="684"/>
      <c r="Y12" s="685"/>
      <c r="Z12" s="686">
        <v>0</v>
      </c>
      <c r="AA12" s="686"/>
      <c r="AB12" s="686"/>
      <c r="AC12" s="686"/>
      <c r="AD12" s="687">
        <v>7568</v>
      </c>
      <c r="AE12" s="687"/>
      <c r="AF12" s="687"/>
      <c r="AG12" s="687"/>
      <c r="AH12" s="687"/>
      <c r="AI12" s="687"/>
      <c r="AJ12" s="687"/>
      <c r="AK12" s="687"/>
      <c r="AL12" s="688">
        <v>0</v>
      </c>
      <c r="AM12" s="689"/>
      <c r="AN12" s="689"/>
      <c r="AO12" s="690"/>
      <c r="AP12" s="680" t="s">
        <v>244</v>
      </c>
      <c r="AQ12" s="681"/>
      <c r="AR12" s="681"/>
      <c r="AS12" s="681"/>
      <c r="AT12" s="681"/>
      <c r="AU12" s="681"/>
      <c r="AV12" s="681"/>
      <c r="AW12" s="681"/>
      <c r="AX12" s="681"/>
      <c r="AY12" s="681"/>
      <c r="AZ12" s="681"/>
      <c r="BA12" s="681"/>
      <c r="BB12" s="681"/>
      <c r="BC12" s="681"/>
      <c r="BD12" s="681"/>
      <c r="BE12" s="681"/>
      <c r="BF12" s="682"/>
      <c r="BG12" s="683">
        <v>1881503</v>
      </c>
      <c r="BH12" s="684"/>
      <c r="BI12" s="684"/>
      <c r="BJ12" s="684"/>
      <c r="BK12" s="684"/>
      <c r="BL12" s="684"/>
      <c r="BM12" s="684"/>
      <c r="BN12" s="685"/>
      <c r="BO12" s="686">
        <v>46.8</v>
      </c>
      <c r="BP12" s="686"/>
      <c r="BQ12" s="686"/>
      <c r="BR12" s="686"/>
      <c r="BS12" s="692">
        <v>198640</v>
      </c>
      <c r="BT12" s="684"/>
      <c r="BU12" s="684"/>
      <c r="BV12" s="684"/>
      <c r="BW12" s="684"/>
      <c r="BX12" s="684"/>
      <c r="BY12" s="684"/>
      <c r="BZ12" s="684"/>
      <c r="CA12" s="684"/>
      <c r="CB12" s="693"/>
      <c r="CD12" s="698" t="s">
        <v>245</v>
      </c>
      <c r="CE12" s="699"/>
      <c r="CF12" s="699"/>
      <c r="CG12" s="699"/>
      <c r="CH12" s="699"/>
      <c r="CI12" s="699"/>
      <c r="CJ12" s="699"/>
      <c r="CK12" s="699"/>
      <c r="CL12" s="699"/>
      <c r="CM12" s="699"/>
      <c r="CN12" s="699"/>
      <c r="CO12" s="699"/>
      <c r="CP12" s="699"/>
      <c r="CQ12" s="700"/>
      <c r="CR12" s="683">
        <v>2031330</v>
      </c>
      <c r="CS12" s="684"/>
      <c r="CT12" s="684"/>
      <c r="CU12" s="684"/>
      <c r="CV12" s="684"/>
      <c r="CW12" s="684"/>
      <c r="CX12" s="684"/>
      <c r="CY12" s="685"/>
      <c r="CZ12" s="686">
        <v>6.6</v>
      </c>
      <c r="DA12" s="686"/>
      <c r="DB12" s="686"/>
      <c r="DC12" s="686"/>
      <c r="DD12" s="692">
        <v>1426820</v>
      </c>
      <c r="DE12" s="684"/>
      <c r="DF12" s="684"/>
      <c r="DG12" s="684"/>
      <c r="DH12" s="684"/>
      <c r="DI12" s="684"/>
      <c r="DJ12" s="684"/>
      <c r="DK12" s="684"/>
      <c r="DL12" s="684"/>
      <c r="DM12" s="684"/>
      <c r="DN12" s="684"/>
      <c r="DO12" s="684"/>
      <c r="DP12" s="685"/>
      <c r="DQ12" s="692">
        <v>363078</v>
      </c>
      <c r="DR12" s="684"/>
      <c r="DS12" s="684"/>
      <c r="DT12" s="684"/>
      <c r="DU12" s="684"/>
      <c r="DV12" s="684"/>
      <c r="DW12" s="684"/>
      <c r="DX12" s="684"/>
      <c r="DY12" s="684"/>
      <c r="DZ12" s="684"/>
      <c r="EA12" s="684"/>
      <c r="EB12" s="684"/>
      <c r="EC12" s="693"/>
    </row>
    <row r="13" spans="2:143" ht="11.25" customHeight="1" x14ac:dyDescent="0.15">
      <c r="B13" s="680" t="s">
        <v>246</v>
      </c>
      <c r="C13" s="681"/>
      <c r="D13" s="681"/>
      <c r="E13" s="681"/>
      <c r="F13" s="681"/>
      <c r="G13" s="681"/>
      <c r="H13" s="681"/>
      <c r="I13" s="681"/>
      <c r="J13" s="681"/>
      <c r="K13" s="681"/>
      <c r="L13" s="681"/>
      <c r="M13" s="681"/>
      <c r="N13" s="681"/>
      <c r="O13" s="681"/>
      <c r="P13" s="681"/>
      <c r="Q13" s="682"/>
      <c r="R13" s="683" t="s">
        <v>232</v>
      </c>
      <c r="S13" s="684"/>
      <c r="T13" s="684"/>
      <c r="U13" s="684"/>
      <c r="V13" s="684"/>
      <c r="W13" s="684"/>
      <c r="X13" s="684"/>
      <c r="Y13" s="685"/>
      <c r="Z13" s="686" t="s">
        <v>226</v>
      </c>
      <c r="AA13" s="686"/>
      <c r="AB13" s="686"/>
      <c r="AC13" s="686"/>
      <c r="AD13" s="687" t="s">
        <v>232</v>
      </c>
      <c r="AE13" s="687"/>
      <c r="AF13" s="687"/>
      <c r="AG13" s="687"/>
      <c r="AH13" s="687"/>
      <c r="AI13" s="687"/>
      <c r="AJ13" s="687"/>
      <c r="AK13" s="687"/>
      <c r="AL13" s="688" t="s">
        <v>232</v>
      </c>
      <c r="AM13" s="689"/>
      <c r="AN13" s="689"/>
      <c r="AO13" s="690"/>
      <c r="AP13" s="680" t="s">
        <v>247</v>
      </c>
      <c r="AQ13" s="681"/>
      <c r="AR13" s="681"/>
      <c r="AS13" s="681"/>
      <c r="AT13" s="681"/>
      <c r="AU13" s="681"/>
      <c r="AV13" s="681"/>
      <c r="AW13" s="681"/>
      <c r="AX13" s="681"/>
      <c r="AY13" s="681"/>
      <c r="AZ13" s="681"/>
      <c r="BA13" s="681"/>
      <c r="BB13" s="681"/>
      <c r="BC13" s="681"/>
      <c r="BD13" s="681"/>
      <c r="BE13" s="681"/>
      <c r="BF13" s="682"/>
      <c r="BG13" s="683">
        <v>1855063</v>
      </c>
      <c r="BH13" s="684"/>
      <c r="BI13" s="684"/>
      <c r="BJ13" s="684"/>
      <c r="BK13" s="684"/>
      <c r="BL13" s="684"/>
      <c r="BM13" s="684"/>
      <c r="BN13" s="685"/>
      <c r="BO13" s="686">
        <v>46.1</v>
      </c>
      <c r="BP13" s="686"/>
      <c r="BQ13" s="686"/>
      <c r="BR13" s="686"/>
      <c r="BS13" s="692">
        <v>198640</v>
      </c>
      <c r="BT13" s="684"/>
      <c r="BU13" s="684"/>
      <c r="BV13" s="684"/>
      <c r="BW13" s="684"/>
      <c r="BX13" s="684"/>
      <c r="BY13" s="684"/>
      <c r="BZ13" s="684"/>
      <c r="CA13" s="684"/>
      <c r="CB13" s="693"/>
      <c r="CD13" s="698" t="s">
        <v>248</v>
      </c>
      <c r="CE13" s="699"/>
      <c r="CF13" s="699"/>
      <c r="CG13" s="699"/>
      <c r="CH13" s="699"/>
      <c r="CI13" s="699"/>
      <c r="CJ13" s="699"/>
      <c r="CK13" s="699"/>
      <c r="CL13" s="699"/>
      <c r="CM13" s="699"/>
      <c r="CN13" s="699"/>
      <c r="CO13" s="699"/>
      <c r="CP13" s="699"/>
      <c r="CQ13" s="700"/>
      <c r="CR13" s="683">
        <v>3435816</v>
      </c>
      <c r="CS13" s="684"/>
      <c r="CT13" s="684"/>
      <c r="CU13" s="684"/>
      <c r="CV13" s="684"/>
      <c r="CW13" s="684"/>
      <c r="CX13" s="684"/>
      <c r="CY13" s="685"/>
      <c r="CZ13" s="686">
        <v>11.1</v>
      </c>
      <c r="DA13" s="686"/>
      <c r="DB13" s="686"/>
      <c r="DC13" s="686"/>
      <c r="DD13" s="692">
        <v>2177625</v>
      </c>
      <c r="DE13" s="684"/>
      <c r="DF13" s="684"/>
      <c r="DG13" s="684"/>
      <c r="DH13" s="684"/>
      <c r="DI13" s="684"/>
      <c r="DJ13" s="684"/>
      <c r="DK13" s="684"/>
      <c r="DL13" s="684"/>
      <c r="DM13" s="684"/>
      <c r="DN13" s="684"/>
      <c r="DO13" s="684"/>
      <c r="DP13" s="685"/>
      <c r="DQ13" s="692">
        <v>1251388</v>
      </c>
      <c r="DR13" s="684"/>
      <c r="DS13" s="684"/>
      <c r="DT13" s="684"/>
      <c r="DU13" s="684"/>
      <c r="DV13" s="684"/>
      <c r="DW13" s="684"/>
      <c r="DX13" s="684"/>
      <c r="DY13" s="684"/>
      <c r="DZ13" s="684"/>
      <c r="EA13" s="684"/>
      <c r="EB13" s="684"/>
      <c r="EC13" s="693"/>
    </row>
    <row r="14" spans="2:143" ht="11.25" customHeight="1" x14ac:dyDescent="0.15">
      <c r="B14" s="680" t="s">
        <v>249</v>
      </c>
      <c r="C14" s="681"/>
      <c r="D14" s="681"/>
      <c r="E14" s="681"/>
      <c r="F14" s="681"/>
      <c r="G14" s="681"/>
      <c r="H14" s="681"/>
      <c r="I14" s="681"/>
      <c r="J14" s="681"/>
      <c r="K14" s="681"/>
      <c r="L14" s="681"/>
      <c r="M14" s="681"/>
      <c r="N14" s="681"/>
      <c r="O14" s="681"/>
      <c r="P14" s="681"/>
      <c r="Q14" s="682"/>
      <c r="R14" s="683">
        <v>26618</v>
      </c>
      <c r="S14" s="684"/>
      <c r="T14" s="684"/>
      <c r="U14" s="684"/>
      <c r="V14" s="684"/>
      <c r="W14" s="684"/>
      <c r="X14" s="684"/>
      <c r="Y14" s="685"/>
      <c r="Z14" s="686">
        <v>0.1</v>
      </c>
      <c r="AA14" s="686"/>
      <c r="AB14" s="686"/>
      <c r="AC14" s="686"/>
      <c r="AD14" s="687">
        <v>26618</v>
      </c>
      <c r="AE14" s="687"/>
      <c r="AF14" s="687"/>
      <c r="AG14" s="687"/>
      <c r="AH14" s="687"/>
      <c r="AI14" s="687"/>
      <c r="AJ14" s="687"/>
      <c r="AK14" s="687"/>
      <c r="AL14" s="688">
        <v>0.2</v>
      </c>
      <c r="AM14" s="689"/>
      <c r="AN14" s="689"/>
      <c r="AO14" s="690"/>
      <c r="AP14" s="680" t="s">
        <v>250</v>
      </c>
      <c r="AQ14" s="681"/>
      <c r="AR14" s="681"/>
      <c r="AS14" s="681"/>
      <c r="AT14" s="681"/>
      <c r="AU14" s="681"/>
      <c r="AV14" s="681"/>
      <c r="AW14" s="681"/>
      <c r="AX14" s="681"/>
      <c r="AY14" s="681"/>
      <c r="AZ14" s="681"/>
      <c r="BA14" s="681"/>
      <c r="BB14" s="681"/>
      <c r="BC14" s="681"/>
      <c r="BD14" s="681"/>
      <c r="BE14" s="681"/>
      <c r="BF14" s="682"/>
      <c r="BG14" s="683">
        <v>148629</v>
      </c>
      <c r="BH14" s="684"/>
      <c r="BI14" s="684"/>
      <c r="BJ14" s="684"/>
      <c r="BK14" s="684"/>
      <c r="BL14" s="684"/>
      <c r="BM14" s="684"/>
      <c r="BN14" s="685"/>
      <c r="BO14" s="686">
        <v>3.7</v>
      </c>
      <c r="BP14" s="686"/>
      <c r="BQ14" s="686"/>
      <c r="BR14" s="686"/>
      <c r="BS14" s="692" t="s">
        <v>226</v>
      </c>
      <c r="BT14" s="684"/>
      <c r="BU14" s="684"/>
      <c r="BV14" s="684"/>
      <c r="BW14" s="684"/>
      <c r="BX14" s="684"/>
      <c r="BY14" s="684"/>
      <c r="BZ14" s="684"/>
      <c r="CA14" s="684"/>
      <c r="CB14" s="693"/>
      <c r="CD14" s="698" t="s">
        <v>251</v>
      </c>
      <c r="CE14" s="699"/>
      <c r="CF14" s="699"/>
      <c r="CG14" s="699"/>
      <c r="CH14" s="699"/>
      <c r="CI14" s="699"/>
      <c r="CJ14" s="699"/>
      <c r="CK14" s="699"/>
      <c r="CL14" s="699"/>
      <c r="CM14" s="699"/>
      <c r="CN14" s="699"/>
      <c r="CO14" s="699"/>
      <c r="CP14" s="699"/>
      <c r="CQ14" s="700"/>
      <c r="CR14" s="683">
        <v>1039712</v>
      </c>
      <c r="CS14" s="684"/>
      <c r="CT14" s="684"/>
      <c r="CU14" s="684"/>
      <c r="CV14" s="684"/>
      <c r="CW14" s="684"/>
      <c r="CX14" s="684"/>
      <c r="CY14" s="685"/>
      <c r="CZ14" s="686">
        <v>3.4</v>
      </c>
      <c r="DA14" s="686"/>
      <c r="DB14" s="686"/>
      <c r="DC14" s="686"/>
      <c r="DD14" s="692">
        <v>50917</v>
      </c>
      <c r="DE14" s="684"/>
      <c r="DF14" s="684"/>
      <c r="DG14" s="684"/>
      <c r="DH14" s="684"/>
      <c r="DI14" s="684"/>
      <c r="DJ14" s="684"/>
      <c r="DK14" s="684"/>
      <c r="DL14" s="684"/>
      <c r="DM14" s="684"/>
      <c r="DN14" s="684"/>
      <c r="DO14" s="684"/>
      <c r="DP14" s="685"/>
      <c r="DQ14" s="692">
        <v>902722</v>
      </c>
      <c r="DR14" s="684"/>
      <c r="DS14" s="684"/>
      <c r="DT14" s="684"/>
      <c r="DU14" s="684"/>
      <c r="DV14" s="684"/>
      <c r="DW14" s="684"/>
      <c r="DX14" s="684"/>
      <c r="DY14" s="684"/>
      <c r="DZ14" s="684"/>
      <c r="EA14" s="684"/>
      <c r="EB14" s="684"/>
      <c r="EC14" s="693"/>
    </row>
    <row r="15" spans="2:143" ht="11.25" customHeight="1" x14ac:dyDescent="0.15">
      <c r="B15" s="680" t="s">
        <v>252</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232</v>
      </c>
      <c r="AA15" s="686"/>
      <c r="AB15" s="686"/>
      <c r="AC15" s="686"/>
      <c r="AD15" s="687" t="s">
        <v>232</v>
      </c>
      <c r="AE15" s="687"/>
      <c r="AF15" s="687"/>
      <c r="AG15" s="687"/>
      <c r="AH15" s="687"/>
      <c r="AI15" s="687"/>
      <c r="AJ15" s="687"/>
      <c r="AK15" s="687"/>
      <c r="AL15" s="688" t="s">
        <v>226</v>
      </c>
      <c r="AM15" s="689"/>
      <c r="AN15" s="689"/>
      <c r="AO15" s="690"/>
      <c r="AP15" s="680" t="s">
        <v>253</v>
      </c>
      <c r="AQ15" s="681"/>
      <c r="AR15" s="681"/>
      <c r="AS15" s="681"/>
      <c r="AT15" s="681"/>
      <c r="AU15" s="681"/>
      <c r="AV15" s="681"/>
      <c r="AW15" s="681"/>
      <c r="AX15" s="681"/>
      <c r="AY15" s="681"/>
      <c r="AZ15" s="681"/>
      <c r="BA15" s="681"/>
      <c r="BB15" s="681"/>
      <c r="BC15" s="681"/>
      <c r="BD15" s="681"/>
      <c r="BE15" s="681"/>
      <c r="BF15" s="682"/>
      <c r="BG15" s="683">
        <v>171983</v>
      </c>
      <c r="BH15" s="684"/>
      <c r="BI15" s="684"/>
      <c r="BJ15" s="684"/>
      <c r="BK15" s="684"/>
      <c r="BL15" s="684"/>
      <c r="BM15" s="684"/>
      <c r="BN15" s="685"/>
      <c r="BO15" s="686">
        <v>4.3</v>
      </c>
      <c r="BP15" s="686"/>
      <c r="BQ15" s="686"/>
      <c r="BR15" s="686"/>
      <c r="BS15" s="692" t="s">
        <v>232</v>
      </c>
      <c r="BT15" s="684"/>
      <c r="BU15" s="684"/>
      <c r="BV15" s="684"/>
      <c r="BW15" s="684"/>
      <c r="BX15" s="684"/>
      <c r="BY15" s="684"/>
      <c r="BZ15" s="684"/>
      <c r="CA15" s="684"/>
      <c r="CB15" s="693"/>
      <c r="CD15" s="698" t="s">
        <v>254</v>
      </c>
      <c r="CE15" s="699"/>
      <c r="CF15" s="699"/>
      <c r="CG15" s="699"/>
      <c r="CH15" s="699"/>
      <c r="CI15" s="699"/>
      <c r="CJ15" s="699"/>
      <c r="CK15" s="699"/>
      <c r="CL15" s="699"/>
      <c r="CM15" s="699"/>
      <c r="CN15" s="699"/>
      <c r="CO15" s="699"/>
      <c r="CP15" s="699"/>
      <c r="CQ15" s="700"/>
      <c r="CR15" s="683">
        <v>3489968</v>
      </c>
      <c r="CS15" s="684"/>
      <c r="CT15" s="684"/>
      <c r="CU15" s="684"/>
      <c r="CV15" s="684"/>
      <c r="CW15" s="684"/>
      <c r="CX15" s="684"/>
      <c r="CY15" s="685"/>
      <c r="CZ15" s="686">
        <v>11.3</v>
      </c>
      <c r="DA15" s="686"/>
      <c r="DB15" s="686"/>
      <c r="DC15" s="686"/>
      <c r="DD15" s="692">
        <v>1415146</v>
      </c>
      <c r="DE15" s="684"/>
      <c r="DF15" s="684"/>
      <c r="DG15" s="684"/>
      <c r="DH15" s="684"/>
      <c r="DI15" s="684"/>
      <c r="DJ15" s="684"/>
      <c r="DK15" s="684"/>
      <c r="DL15" s="684"/>
      <c r="DM15" s="684"/>
      <c r="DN15" s="684"/>
      <c r="DO15" s="684"/>
      <c r="DP15" s="685"/>
      <c r="DQ15" s="692">
        <v>1737906</v>
      </c>
      <c r="DR15" s="684"/>
      <c r="DS15" s="684"/>
      <c r="DT15" s="684"/>
      <c r="DU15" s="684"/>
      <c r="DV15" s="684"/>
      <c r="DW15" s="684"/>
      <c r="DX15" s="684"/>
      <c r="DY15" s="684"/>
      <c r="DZ15" s="684"/>
      <c r="EA15" s="684"/>
      <c r="EB15" s="684"/>
      <c r="EC15" s="693"/>
    </row>
    <row r="16" spans="2:143" ht="11.25" customHeight="1" x14ac:dyDescent="0.15">
      <c r="B16" s="680" t="s">
        <v>255</v>
      </c>
      <c r="C16" s="681"/>
      <c r="D16" s="681"/>
      <c r="E16" s="681"/>
      <c r="F16" s="681"/>
      <c r="G16" s="681"/>
      <c r="H16" s="681"/>
      <c r="I16" s="681"/>
      <c r="J16" s="681"/>
      <c r="K16" s="681"/>
      <c r="L16" s="681"/>
      <c r="M16" s="681"/>
      <c r="N16" s="681"/>
      <c r="O16" s="681"/>
      <c r="P16" s="681"/>
      <c r="Q16" s="682"/>
      <c r="R16" s="683">
        <v>6409</v>
      </c>
      <c r="S16" s="684"/>
      <c r="T16" s="684"/>
      <c r="U16" s="684"/>
      <c r="V16" s="684"/>
      <c r="W16" s="684"/>
      <c r="X16" s="684"/>
      <c r="Y16" s="685"/>
      <c r="Z16" s="686">
        <v>0</v>
      </c>
      <c r="AA16" s="686"/>
      <c r="AB16" s="686"/>
      <c r="AC16" s="686"/>
      <c r="AD16" s="687">
        <v>6409</v>
      </c>
      <c r="AE16" s="687"/>
      <c r="AF16" s="687"/>
      <c r="AG16" s="687"/>
      <c r="AH16" s="687"/>
      <c r="AI16" s="687"/>
      <c r="AJ16" s="687"/>
      <c r="AK16" s="687"/>
      <c r="AL16" s="688">
        <v>0</v>
      </c>
      <c r="AM16" s="689"/>
      <c r="AN16" s="689"/>
      <c r="AO16" s="690"/>
      <c r="AP16" s="680" t="s">
        <v>256</v>
      </c>
      <c r="AQ16" s="681"/>
      <c r="AR16" s="681"/>
      <c r="AS16" s="681"/>
      <c r="AT16" s="681"/>
      <c r="AU16" s="681"/>
      <c r="AV16" s="681"/>
      <c r="AW16" s="681"/>
      <c r="AX16" s="681"/>
      <c r="AY16" s="681"/>
      <c r="AZ16" s="681"/>
      <c r="BA16" s="681"/>
      <c r="BB16" s="681"/>
      <c r="BC16" s="681"/>
      <c r="BD16" s="681"/>
      <c r="BE16" s="681"/>
      <c r="BF16" s="682"/>
      <c r="BG16" s="683" t="s">
        <v>232</v>
      </c>
      <c r="BH16" s="684"/>
      <c r="BI16" s="684"/>
      <c r="BJ16" s="684"/>
      <c r="BK16" s="684"/>
      <c r="BL16" s="684"/>
      <c r="BM16" s="684"/>
      <c r="BN16" s="685"/>
      <c r="BO16" s="686" t="s">
        <v>135</v>
      </c>
      <c r="BP16" s="686"/>
      <c r="BQ16" s="686"/>
      <c r="BR16" s="686"/>
      <c r="BS16" s="692" t="s">
        <v>232</v>
      </c>
      <c r="BT16" s="684"/>
      <c r="BU16" s="684"/>
      <c r="BV16" s="684"/>
      <c r="BW16" s="684"/>
      <c r="BX16" s="684"/>
      <c r="BY16" s="684"/>
      <c r="BZ16" s="684"/>
      <c r="CA16" s="684"/>
      <c r="CB16" s="693"/>
      <c r="CD16" s="698" t="s">
        <v>257</v>
      </c>
      <c r="CE16" s="699"/>
      <c r="CF16" s="699"/>
      <c r="CG16" s="699"/>
      <c r="CH16" s="699"/>
      <c r="CI16" s="699"/>
      <c r="CJ16" s="699"/>
      <c r="CK16" s="699"/>
      <c r="CL16" s="699"/>
      <c r="CM16" s="699"/>
      <c r="CN16" s="699"/>
      <c r="CO16" s="699"/>
      <c r="CP16" s="699"/>
      <c r="CQ16" s="700"/>
      <c r="CR16" s="683">
        <v>202415</v>
      </c>
      <c r="CS16" s="684"/>
      <c r="CT16" s="684"/>
      <c r="CU16" s="684"/>
      <c r="CV16" s="684"/>
      <c r="CW16" s="684"/>
      <c r="CX16" s="684"/>
      <c r="CY16" s="685"/>
      <c r="CZ16" s="686">
        <v>0.7</v>
      </c>
      <c r="DA16" s="686"/>
      <c r="DB16" s="686"/>
      <c r="DC16" s="686"/>
      <c r="DD16" s="692" t="s">
        <v>232</v>
      </c>
      <c r="DE16" s="684"/>
      <c r="DF16" s="684"/>
      <c r="DG16" s="684"/>
      <c r="DH16" s="684"/>
      <c r="DI16" s="684"/>
      <c r="DJ16" s="684"/>
      <c r="DK16" s="684"/>
      <c r="DL16" s="684"/>
      <c r="DM16" s="684"/>
      <c r="DN16" s="684"/>
      <c r="DO16" s="684"/>
      <c r="DP16" s="685"/>
      <c r="DQ16" s="692">
        <v>126815</v>
      </c>
      <c r="DR16" s="684"/>
      <c r="DS16" s="684"/>
      <c r="DT16" s="684"/>
      <c r="DU16" s="684"/>
      <c r="DV16" s="684"/>
      <c r="DW16" s="684"/>
      <c r="DX16" s="684"/>
      <c r="DY16" s="684"/>
      <c r="DZ16" s="684"/>
      <c r="EA16" s="684"/>
      <c r="EB16" s="684"/>
      <c r="EC16" s="693"/>
    </row>
    <row r="17" spans="2:133" ht="11.25" customHeight="1" x14ac:dyDescent="0.15">
      <c r="B17" s="680" t="s">
        <v>258</v>
      </c>
      <c r="C17" s="681"/>
      <c r="D17" s="681"/>
      <c r="E17" s="681"/>
      <c r="F17" s="681"/>
      <c r="G17" s="681"/>
      <c r="H17" s="681"/>
      <c r="I17" s="681"/>
      <c r="J17" s="681"/>
      <c r="K17" s="681"/>
      <c r="L17" s="681"/>
      <c r="M17" s="681"/>
      <c r="N17" s="681"/>
      <c r="O17" s="681"/>
      <c r="P17" s="681"/>
      <c r="Q17" s="682"/>
      <c r="R17" s="683">
        <v>132306</v>
      </c>
      <c r="S17" s="684"/>
      <c r="T17" s="684"/>
      <c r="U17" s="684"/>
      <c r="V17" s="684"/>
      <c r="W17" s="684"/>
      <c r="X17" s="684"/>
      <c r="Y17" s="685"/>
      <c r="Z17" s="686">
        <v>0.4</v>
      </c>
      <c r="AA17" s="686"/>
      <c r="AB17" s="686"/>
      <c r="AC17" s="686"/>
      <c r="AD17" s="687">
        <v>132306</v>
      </c>
      <c r="AE17" s="687"/>
      <c r="AF17" s="687"/>
      <c r="AG17" s="687"/>
      <c r="AH17" s="687"/>
      <c r="AI17" s="687"/>
      <c r="AJ17" s="687"/>
      <c r="AK17" s="687"/>
      <c r="AL17" s="688">
        <v>0.8</v>
      </c>
      <c r="AM17" s="689"/>
      <c r="AN17" s="689"/>
      <c r="AO17" s="690"/>
      <c r="AP17" s="680" t="s">
        <v>259</v>
      </c>
      <c r="AQ17" s="681"/>
      <c r="AR17" s="681"/>
      <c r="AS17" s="681"/>
      <c r="AT17" s="681"/>
      <c r="AU17" s="681"/>
      <c r="AV17" s="681"/>
      <c r="AW17" s="681"/>
      <c r="AX17" s="681"/>
      <c r="AY17" s="681"/>
      <c r="AZ17" s="681"/>
      <c r="BA17" s="681"/>
      <c r="BB17" s="681"/>
      <c r="BC17" s="681"/>
      <c r="BD17" s="681"/>
      <c r="BE17" s="681"/>
      <c r="BF17" s="682"/>
      <c r="BG17" s="683" t="s">
        <v>135</v>
      </c>
      <c r="BH17" s="684"/>
      <c r="BI17" s="684"/>
      <c r="BJ17" s="684"/>
      <c r="BK17" s="684"/>
      <c r="BL17" s="684"/>
      <c r="BM17" s="684"/>
      <c r="BN17" s="685"/>
      <c r="BO17" s="686" t="s">
        <v>232</v>
      </c>
      <c r="BP17" s="686"/>
      <c r="BQ17" s="686"/>
      <c r="BR17" s="686"/>
      <c r="BS17" s="692" t="s">
        <v>232</v>
      </c>
      <c r="BT17" s="684"/>
      <c r="BU17" s="684"/>
      <c r="BV17" s="684"/>
      <c r="BW17" s="684"/>
      <c r="BX17" s="684"/>
      <c r="BY17" s="684"/>
      <c r="BZ17" s="684"/>
      <c r="CA17" s="684"/>
      <c r="CB17" s="693"/>
      <c r="CD17" s="698" t="s">
        <v>260</v>
      </c>
      <c r="CE17" s="699"/>
      <c r="CF17" s="699"/>
      <c r="CG17" s="699"/>
      <c r="CH17" s="699"/>
      <c r="CI17" s="699"/>
      <c r="CJ17" s="699"/>
      <c r="CK17" s="699"/>
      <c r="CL17" s="699"/>
      <c r="CM17" s="699"/>
      <c r="CN17" s="699"/>
      <c r="CO17" s="699"/>
      <c r="CP17" s="699"/>
      <c r="CQ17" s="700"/>
      <c r="CR17" s="683">
        <v>3957170</v>
      </c>
      <c r="CS17" s="684"/>
      <c r="CT17" s="684"/>
      <c r="CU17" s="684"/>
      <c r="CV17" s="684"/>
      <c r="CW17" s="684"/>
      <c r="CX17" s="684"/>
      <c r="CY17" s="685"/>
      <c r="CZ17" s="686">
        <v>12.8</v>
      </c>
      <c r="DA17" s="686"/>
      <c r="DB17" s="686"/>
      <c r="DC17" s="686"/>
      <c r="DD17" s="692" t="s">
        <v>226</v>
      </c>
      <c r="DE17" s="684"/>
      <c r="DF17" s="684"/>
      <c r="DG17" s="684"/>
      <c r="DH17" s="684"/>
      <c r="DI17" s="684"/>
      <c r="DJ17" s="684"/>
      <c r="DK17" s="684"/>
      <c r="DL17" s="684"/>
      <c r="DM17" s="684"/>
      <c r="DN17" s="684"/>
      <c r="DO17" s="684"/>
      <c r="DP17" s="685"/>
      <c r="DQ17" s="692">
        <v>3889202</v>
      </c>
      <c r="DR17" s="684"/>
      <c r="DS17" s="684"/>
      <c r="DT17" s="684"/>
      <c r="DU17" s="684"/>
      <c r="DV17" s="684"/>
      <c r="DW17" s="684"/>
      <c r="DX17" s="684"/>
      <c r="DY17" s="684"/>
      <c r="DZ17" s="684"/>
      <c r="EA17" s="684"/>
      <c r="EB17" s="684"/>
      <c r="EC17" s="693"/>
    </row>
    <row r="18" spans="2:133" ht="11.25" customHeight="1" x14ac:dyDescent="0.15">
      <c r="B18" s="680" t="s">
        <v>261</v>
      </c>
      <c r="C18" s="681"/>
      <c r="D18" s="681"/>
      <c r="E18" s="681"/>
      <c r="F18" s="681"/>
      <c r="G18" s="681"/>
      <c r="H18" s="681"/>
      <c r="I18" s="681"/>
      <c r="J18" s="681"/>
      <c r="K18" s="681"/>
      <c r="L18" s="681"/>
      <c r="M18" s="681"/>
      <c r="N18" s="681"/>
      <c r="O18" s="681"/>
      <c r="P18" s="681"/>
      <c r="Q18" s="682"/>
      <c r="R18" s="683">
        <v>17449</v>
      </c>
      <c r="S18" s="684"/>
      <c r="T18" s="684"/>
      <c r="U18" s="684"/>
      <c r="V18" s="684"/>
      <c r="W18" s="684"/>
      <c r="X18" s="684"/>
      <c r="Y18" s="685"/>
      <c r="Z18" s="686">
        <v>0.1</v>
      </c>
      <c r="AA18" s="686"/>
      <c r="AB18" s="686"/>
      <c r="AC18" s="686"/>
      <c r="AD18" s="687">
        <v>17449</v>
      </c>
      <c r="AE18" s="687"/>
      <c r="AF18" s="687"/>
      <c r="AG18" s="687"/>
      <c r="AH18" s="687"/>
      <c r="AI18" s="687"/>
      <c r="AJ18" s="687"/>
      <c r="AK18" s="687"/>
      <c r="AL18" s="688">
        <v>0.1</v>
      </c>
      <c r="AM18" s="689"/>
      <c r="AN18" s="689"/>
      <c r="AO18" s="690"/>
      <c r="AP18" s="680" t="s">
        <v>262</v>
      </c>
      <c r="AQ18" s="681"/>
      <c r="AR18" s="681"/>
      <c r="AS18" s="681"/>
      <c r="AT18" s="681"/>
      <c r="AU18" s="681"/>
      <c r="AV18" s="681"/>
      <c r="AW18" s="681"/>
      <c r="AX18" s="681"/>
      <c r="AY18" s="681"/>
      <c r="AZ18" s="681"/>
      <c r="BA18" s="681"/>
      <c r="BB18" s="681"/>
      <c r="BC18" s="681"/>
      <c r="BD18" s="681"/>
      <c r="BE18" s="681"/>
      <c r="BF18" s="682"/>
      <c r="BG18" s="683" t="s">
        <v>232</v>
      </c>
      <c r="BH18" s="684"/>
      <c r="BI18" s="684"/>
      <c r="BJ18" s="684"/>
      <c r="BK18" s="684"/>
      <c r="BL18" s="684"/>
      <c r="BM18" s="684"/>
      <c r="BN18" s="685"/>
      <c r="BO18" s="686" t="s">
        <v>226</v>
      </c>
      <c r="BP18" s="686"/>
      <c r="BQ18" s="686"/>
      <c r="BR18" s="686"/>
      <c r="BS18" s="692" t="s">
        <v>232</v>
      </c>
      <c r="BT18" s="684"/>
      <c r="BU18" s="684"/>
      <c r="BV18" s="684"/>
      <c r="BW18" s="684"/>
      <c r="BX18" s="684"/>
      <c r="BY18" s="684"/>
      <c r="BZ18" s="684"/>
      <c r="CA18" s="684"/>
      <c r="CB18" s="693"/>
      <c r="CD18" s="698" t="s">
        <v>263</v>
      </c>
      <c r="CE18" s="699"/>
      <c r="CF18" s="699"/>
      <c r="CG18" s="699"/>
      <c r="CH18" s="699"/>
      <c r="CI18" s="699"/>
      <c r="CJ18" s="699"/>
      <c r="CK18" s="699"/>
      <c r="CL18" s="699"/>
      <c r="CM18" s="699"/>
      <c r="CN18" s="699"/>
      <c r="CO18" s="699"/>
      <c r="CP18" s="699"/>
      <c r="CQ18" s="700"/>
      <c r="CR18" s="683" t="s">
        <v>232</v>
      </c>
      <c r="CS18" s="684"/>
      <c r="CT18" s="684"/>
      <c r="CU18" s="684"/>
      <c r="CV18" s="684"/>
      <c r="CW18" s="684"/>
      <c r="CX18" s="684"/>
      <c r="CY18" s="685"/>
      <c r="CZ18" s="686" t="s">
        <v>226</v>
      </c>
      <c r="DA18" s="686"/>
      <c r="DB18" s="686"/>
      <c r="DC18" s="686"/>
      <c r="DD18" s="692" t="s">
        <v>226</v>
      </c>
      <c r="DE18" s="684"/>
      <c r="DF18" s="684"/>
      <c r="DG18" s="684"/>
      <c r="DH18" s="684"/>
      <c r="DI18" s="684"/>
      <c r="DJ18" s="684"/>
      <c r="DK18" s="684"/>
      <c r="DL18" s="684"/>
      <c r="DM18" s="684"/>
      <c r="DN18" s="684"/>
      <c r="DO18" s="684"/>
      <c r="DP18" s="685"/>
      <c r="DQ18" s="692" t="s">
        <v>135</v>
      </c>
      <c r="DR18" s="684"/>
      <c r="DS18" s="684"/>
      <c r="DT18" s="684"/>
      <c r="DU18" s="684"/>
      <c r="DV18" s="684"/>
      <c r="DW18" s="684"/>
      <c r="DX18" s="684"/>
      <c r="DY18" s="684"/>
      <c r="DZ18" s="684"/>
      <c r="EA18" s="684"/>
      <c r="EB18" s="684"/>
      <c r="EC18" s="693"/>
    </row>
    <row r="19" spans="2:133" ht="11.25" customHeight="1" x14ac:dyDescent="0.15">
      <c r="B19" s="680" t="s">
        <v>264</v>
      </c>
      <c r="C19" s="681"/>
      <c r="D19" s="681"/>
      <c r="E19" s="681"/>
      <c r="F19" s="681"/>
      <c r="G19" s="681"/>
      <c r="H19" s="681"/>
      <c r="I19" s="681"/>
      <c r="J19" s="681"/>
      <c r="K19" s="681"/>
      <c r="L19" s="681"/>
      <c r="M19" s="681"/>
      <c r="N19" s="681"/>
      <c r="O19" s="681"/>
      <c r="P19" s="681"/>
      <c r="Q19" s="682"/>
      <c r="R19" s="683">
        <v>3625</v>
      </c>
      <c r="S19" s="684"/>
      <c r="T19" s="684"/>
      <c r="U19" s="684"/>
      <c r="V19" s="684"/>
      <c r="W19" s="684"/>
      <c r="X19" s="684"/>
      <c r="Y19" s="685"/>
      <c r="Z19" s="686">
        <v>0</v>
      </c>
      <c r="AA19" s="686"/>
      <c r="AB19" s="686"/>
      <c r="AC19" s="686"/>
      <c r="AD19" s="687">
        <v>3625</v>
      </c>
      <c r="AE19" s="687"/>
      <c r="AF19" s="687"/>
      <c r="AG19" s="687"/>
      <c r="AH19" s="687"/>
      <c r="AI19" s="687"/>
      <c r="AJ19" s="687"/>
      <c r="AK19" s="687"/>
      <c r="AL19" s="688">
        <v>0</v>
      </c>
      <c r="AM19" s="689"/>
      <c r="AN19" s="689"/>
      <c r="AO19" s="690"/>
      <c r="AP19" s="680" t="s">
        <v>265</v>
      </c>
      <c r="AQ19" s="681"/>
      <c r="AR19" s="681"/>
      <c r="AS19" s="681"/>
      <c r="AT19" s="681"/>
      <c r="AU19" s="681"/>
      <c r="AV19" s="681"/>
      <c r="AW19" s="681"/>
      <c r="AX19" s="681"/>
      <c r="AY19" s="681"/>
      <c r="AZ19" s="681"/>
      <c r="BA19" s="681"/>
      <c r="BB19" s="681"/>
      <c r="BC19" s="681"/>
      <c r="BD19" s="681"/>
      <c r="BE19" s="681"/>
      <c r="BF19" s="682"/>
      <c r="BG19" s="683">
        <v>914</v>
      </c>
      <c r="BH19" s="684"/>
      <c r="BI19" s="684"/>
      <c r="BJ19" s="684"/>
      <c r="BK19" s="684"/>
      <c r="BL19" s="684"/>
      <c r="BM19" s="684"/>
      <c r="BN19" s="685"/>
      <c r="BO19" s="686">
        <v>0</v>
      </c>
      <c r="BP19" s="686"/>
      <c r="BQ19" s="686"/>
      <c r="BR19" s="686"/>
      <c r="BS19" s="692" t="s">
        <v>232</v>
      </c>
      <c r="BT19" s="684"/>
      <c r="BU19" s="684"/>
      <c r="BV19" s="684"/>
      <c r="BW19" s="684"/>
      <c r="BX19" s="684"/>
      <c r="BY19" s="684"/>
      <c r="BZ19" s="684"/>
      <c r="CA19" s="684"/>
      <c r="CB19" s="693"/>
      <c r="CD19" s="698" t="s">
        <v>266</v>
      </c>
      <c r="CE19" s="699"/>
      <c r="CF19" s="699"/>
      <c r="CG19" s="699"/>
      <c r="CH19" s="699"/>
      <c r="CI19" s="699"/>
      <c r="CJ19" s="699"/>
      <c r="CK19" s="699"/>
      <c r="CL19" s="699"/>
      <c r="CM19" s="699"/>
      <c r="CN19" s="699"/>
      <c r="CO19" s="699"/>
      <c r="CP19" s="699"/>
      <c r="CQ19" s="700"/>
      <c r="CR19" s="683" t="s">
        <v>232</v>
      </c>
      <c r="CS19" s="684"/>
      <c r="CT19" s="684"/>
      <c r="CU19" s="684"/>
      <c r="CV19" s="684"/>
      <c r="CW19" s="684"/>
      <c r="CX19" s="684"/>
      <c r="CY19" s="685"/>
      <c r="CZ19" s="686" t="s">
        <v>232</v>
      </c>
      <c r="DA19" s="686"/>
      <c r="DB19" s="686"/>
      <c r="DC19" s="686"/>
      <c r="DD19" s="692" t="s">
        <v>232</v>
      </c>
      <c r="DE19" s="684"/>
      <c r="DF19" s="684"/>
      <c r="DG19" s="684"/>
      <c r="DH19" s="684"/>
      <c r="DI19" s="684"/>
      <c r="DJ19" s="684"/>
      <c r="DK19" s="684"/>
      <c r="DL19" s="684"/>
      <c r="DM19" s="684"/>
      <c r="DN19" s="684"/>
      <c r="DO19" s="684"/>
      <c r="DP19" s="685"/>
      <c r="DQ19" s="692" t="s">
        <v>226</v>
      </c>
      <c r="DR19" s="684"/>
      <c r="DS19" s="684"/>
      <c r="DT19" s="684"/>
      <c r="DU19" s="684"/>
      <c r="DV19" s="684"/>
      <c r="DW19" s="684"/>
      <c r="DX19" s="684"/>
      <c r="DY19" s="684"/>
      <c r="DZ19" s="684"/>
      <c r="EA19" s="684"/>
      <c r="EB19" s="684"/>
      <c r="EC19" s="693"/>
    </row>
    <row r="20" spans="2:133" ht="11.25" customHeight="1" x14ac:dyDescent="0.15">
      <c r="B20" s="680" t="s">
        <v>267</v>
      </c>
      <c r="C20" s="681"/>
      <c r="D20" s="681"/>
      <c r="E20" s="681"/>
      <c r="F20" s="681"/>
      <c r="G20" s="681"/>
      <c r="H20" s="681"/>
      <c r="I20" s="681"/>
      <c r="J20" s="681"/>
      <c r="K20" s="681"/>
      <c r="L20" s="681"/>
      <c r="M20" s="681"/>
      <c r="N20" s="681"/>
      <c r="O20" s="681"/>
      <c r="P20" s="681"/>
      <c r="Q20" s="682"/>
      <c r="R20" s="683">
        <v>1174</v>
      </c>
      <c r="S20" s="684"/>
      <c r="T20" s="684"/>
      <c r="U20" s="684"/>
      <c r="V20" s="684"/>
      <c r="W20" s="684"/>
      <c r="X20" s="684"/>
      <c r="Y20" s="685"/>
      <c r="Z20" s="686">
        <v>0</v>
      </c>
      <c r="AA20" s="686"/>
      <c r="AB20" s="686"/>
      <c r="AC20" s="686"/>
      <c r="AD20" s="687">
        <v>1174</v>
      </c>
      <c r="AE20" s="687"/>
      <c r="AF20" s="687"/>
      <c r="AG20" s="687"/>
      <c r="AH20" s="687"/>
      <c r="AI20" s="687"/>
      <c r="AJ20" s="687"/>
      <c r="AK20" s="687"/>
      <c r="AL20" s="688">
        <v>0</v>
      </c>
      <c r="AM20" s="689"/>
      <c r="AN20" s="689"/>
      <c r="AO20" s="690"/>
      <c r="AP20" s="680" t="s">
        <v>268</v>
      </c>
      <c r="AQ20" s="681"/>
      <c r="AR20" s="681"/>
      <c r="AS20" s="681"/>
      <c r="AT20" s="681"/>
      <c r="AU20" s="681"/>
      <c r="AV20" s="681"/>
      <c r="AW20" s="681"/>
      <c r="AX20" s="681"/>
      <c r="AY20" s="681"/>
      <c r="AZ20" s="681"/>
      <c r="BA20" s="681"/>
      <c r="BB20" s="681"/>
      <c r="BC20" s="681"/>
      <c r="BD20" s="681"/>
      <c r="BE20" s="681"/>
      <c r="BF20" s="682"/>
      <c r="BG20" s="683">
        <v>914</v>
      </c>
      <c r="BH20" s="684"/>
      <c r="BI20" s="684"/>
      <c r="BJ20" s="684"/>
      <c r="BK20" s="684"/>
      <c r="BL20" s="684"/>
      <c r="BM20" s="684"/>
      <c r="BN20" s="685"/>
      <c r="BO20" s="686">
        <v>0</v>
      </c>
      <c r="BP20" s="686"/>
      <c r="BQ20" s="686"/>
      <c r="BR20" s="686"/>
      <c r="BS20" s="692" t="s">
        <v>232</v>
      </c>
      <c r="BT20" s="684"/>
      <c r="BU20" s="684"/>
      <c r="BV20" s="684"/>
      <c r="BW20" s="684"/>
      <c r="BX20" s="684"/>
      <c r="BY20" s="684"/>
      <c r="BZ20" s="684"/>
      <c r="CA20" s="684"/>
      <c r="CB20" s="693"/>
      <c r="CD20" s="698" t="s">
        <v>269</v>
      </c>
      <c r="CE20" s="699"/>
      <c r="CF20" s="699"/>
      <c r="CG20" s="699"/>
      <c r="CH20" s="699"/>
      <c r="CI20" s="699"/>
      <c r="CJ20" s="699"/>
      <c r="CK20" s="699"/>
      <c r="CL20" s="699"/>
      <c r="CM20" s="699"/>
      <c r="CN20" s="699"/>
      <c r="CO20" s="699"/>
      <c r="CP20" s="699"/>
      <c r="CQ20" s="700"/>
      <c r="CR20" s="683">
        <v>30937757</v>
      </c>
      <c r="CS20" s="684"/>
      <c r="CT20" s="684"/>
      <c r="CU20" s="684"/>
      <c r="CV20" s="684"/>
      <c r="CW20" s="684"/>
      <c r="CX20" s="684"/>
      <c r="CY20" s="685"/>
      <c r="CZ20" s="686">
        <v>100</v>
      </c>
      <c r="DA20" s="686"/>
      <c r="DB20" s="686"/>
      <c r="DC20" s="686"/>
      <c r="DD20" s="692">
        <v>6137379</v>
      </c>
      <c r="DE20" s="684"/>
      <c r="DF20" s="684"/>
      <c r="DG20" s="684"/>
      <c r="DH20" s="684"/>
      <c r="DI20" s="684"/>
      <c r="DJ20" s="684"/>
      <c r="DK20" s="684"/>
      <c r="DL20" s="684"/>
      <c r="DM20" s="684"/>
      <c r="DN20" s="684"/>
      <c r="DO20" s="684"/>
      <c r="DP20" s="685"/>
      <c r="DQ20" s="692">
        <v>19405650</v>
      </c>
      <c r="DR20" s="684"/>
      <c r="DS20" s="684"/>
      <c r="DT20" s="684"/>
      <c r="DU20" s="684"/>
      <c r="DV20" s="684"/>
      <c r="DW20" s="684"/>
      <c r="DX20" s="684"/>
      <c r="DY20" s="684"/>
      <c r="DZ20" s="684"/>
      <c r="EA20" s="684"/>
      <c r="EB20" s="684"/>
      <c r="EC20" s="693"/>
    </row>
    <row r="21" spans="2:133" ht="11.25" customHeight="1" x14ac:dyDescent="0.15">
      <c r="B21" s="680" t="s">
        <v>270</v>
      </c>
      <c r="C21" s="681"/>
      <c r="D21" s="681"/>
      <c r="E21" s="681"/>
      <c r="F21" s="681"/>
      <c r="G21" s="681"/>
      <c r="H21" s="681"/>
      <c r="I21" s="681"/>
      <c r="J21" s="681"/>
      <c r="K21" s="681"/>
      <c r="L21" s="681"/>
      <c r="M21" s="681"/>
      <c r="N21" s="681"/>
      <c r="O21" s="681"/>
      <c r="P21" s="681"/>
      <c r="Q21" s="682"/>
      <c r="R21" s="683">
        <v>110058</v>
      </c>
      <c r="S21" s="684"/>
      <c r="T21" s="684"/>
      <c r="U21" s="684"/>
      <c r="V21" s="684"/>
      <c r="W21" s="684"/>
      <c r="X21" s="684"/>
      <c r="Y21" s="685"/>
      <c r="Z21" s="686">
        <v>0.4</v>
      </c>
      <c r="AA21" s="686"/>
      <c r="AB21" s="686"/>
      <c r="AC21" s="686"/>
      <c r="AD21" s="687">
        <v>110058</v>
      </c>
      <c r="AE21" s="687"/>
      <c r="AF21" s="687"/>
      <c r="AG21" s="687"/>
      <c r="AH21" s="687"/>
      <c r="AI21" s="687"/>
      <c r="AJ21" s="687"/>
      <c r="AK21" s="687"/>
      <c r="AL21" s="688">
        <v>0.7</v>
      </c>
      <c r="AM21" s="689"/>
      <c r="AN21" s="689"/>
      <c r="AO21" s="690"/>
      <c r="AP21" s="702" t="s">
        <v>271</v>
      </c>
      <c r="AQ21" s="703"/>
      <c r="AR21" s="703"/>
      <c r="AS21" s="703"/>
      <c r="AT21" s="703"/>
      <c r="AU21" s="703"/>
      <c r="AV21" s="703"/>
      <c r="AW21" s="703"/>
      <c r="AX21" s="703"/>
      <c r="AY21" s="703"/>
      <c r="AZ21" s="703"/>
      <c r="BA21" s="703"/>
      <c r="BB21" s="703"/>
      <c r="BC21" s="703"/>
      <c r="BD21" s="703"/>
      <c r="BE21" s="703"/>
      <c r="BF21" s="704"/>
      <c r="BG21" s="683">
        <v>914</v>
      </c>
      <c r="BH21" s="684"/>
      <c r="BI21" s="684"/>
      <c r="BJ21" s="684"/>
      <c r="BK21" s="684"/>
      <c r="BL21" s="684"/>
      <c r="BM21" s="684"/>
      <c r="BN21" s="685"/>
      <c r="BO21" s="686">
        <v>0</v>
      </c>
      <c r="BP21" s="686"/>
      <c r="BQ21" s="686"/>
      <c r="BR21" s="686"/>
      <c r="BS21" s="692" t="s">
        <v>135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272</v>
      </c>
      <c r="C22" s="681"/>
      <c r="D22" s="681"/>
      <c r="E22" s="681"/>
      <c r="F22" s="681"/>
      <c r="G22" s="681"/>
      <c r="H22" s="681"/>
      <c r="I22" s="681"/>
      <c r="J22" s="681"/>
      <c r="K22" s="681"/>
      <c r="L22" s="681"/>
      <c r="M22" s="681"/>
      <c r="N22" s="681"/>
      <c r="O22" s="681"/>
      <c r="P22" s="681"/>
      <c r="Q22" s="682"/>
      <c r="R22" s="683">
        <v>13078023</v>
      </c>
      <c r="S22" s="684"/>
      <c r="T22" s="684"/>
      <c r="U22" s="684"/>
      <c r="V22" s="684"/>
      <c r="W22" s="684"/>
      <c r="X22" s="684"/>
      <c r="Y22" s="685"/>
      <c r="Z22" s="686">
        <v>41.8</v>
      </c>
      <c r="AA22" s="686"/>
      <c r="AB22" s="686"/>
      <c r="AC22" s="686"/>
      <c r="AD22" s="687">
        <v>11669053</v>
      </c>
      <c r="AE22" s="687"/>
      <c r="AF22" s="687"/>
      <c r="AG22" s="687"/>
      <c r="AH22" s="687"/>
      <c r="AI22" s="687"/>
      <c r="AJ22" s="687"/>
      <c r="AK22" s="687"/>
      <c r="AL22" s="688">
        <v>69</v>
      </c>
      <c r="AM22" s="689"/>
      <c r="AN22" s="689"/>
      <c r="AO22" s="690"/>
      <c r="AP22" s="702" t="s">
        <v>273</v>
      </c>
      <c r="AQ22" s="703"/>
      <c r="AR22" s="703"/>
      <c r="AS22" s="703"/>
      <c r="AT22" s="703"/>
      <c r="AU22" s="703"/>
      <c r="AV22" s="703"/>
      <c r="AW22" s="703"/>
      <c r="AX22" s="703"/>
      <c r="AY22" s="703"/>
      <c r="AZ22" s="703"/>
      <c r="BA22" s="703"/>
      <c r="BB22" s="703"/>
      <c r="BC22" s="703"/>
      <c r="BD22" s="703"/>
      <c r="BE22" s="703"/>
      <c r="BF22" s="704"/>
      <c r="BG22" s="683" t="s">
        <v>226</v>
      </c>
      <c r="BH22" s="684"/>
      <c r="BI22" s="684"/>
      <c r="BJ22" s="684"/>
      <c r="BK22" s="684"/>
      <c r="BL22" s="684"/>
      <c r="BM22" s="684"/>
      <c r="BN22" s="685"/>
      <c r="BO22" s="686" t="s">
        <v>232</v>
      </c>
      <c r="BP22" s="686"/>
      <c r="BQ22" s="686"/>
      <c r="BR22" s="686"/>
      <c r="BS22" s="692" t="s">
        <v>232</v>
      </c>
      <c r="BT22" s="684"/>
      <c r="BU22" s="684"/>
      <c r="BV22" s="684"/>
      <c r="BW22" s="684"/>
      <c r="BX22" s="684"/>
      <c r="BY22" s="684"/>
      <c r="BZ22" s="684"/>
      <c r="CA22" s="684"/>
      <c r="CB22" s="693"/>
      <c r="CD22" s="665" t="s">
        <v>274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275</v>
      </c>
      <c r="C23" s="681"/>
      <c r="D23" s="681"/>
      <c r="E23" s="681"/>
      <c r="F23" s="681"/>
      <c r="G23" s="681"/>
      <c r="H23" s="681"/>
      <c r="I23" s="681"/>
      <c r="J23" s="681"/>
      <c r="K23" s="681"/>
      <c r="L23" s="681"/>
      <c r="M23" s="681"/>
      <c r="N23" s="681"/>
      <c r="O23" s="681"/>
      <c r="P23" s="681"/>
      <c r="Q23" s="682"/>
      <c r="R23" s="683">
        <v>11669053</v>
      </c>
      <c r="S23" s="684"/>
      <c r="T23" s="684"/>
      <c r="U23" s="684"/>
      <c r="V23" s="684"/>
      <c r="W23" s="684"/>
      <c r="X23" s="684"/>
      <c r="Y23" s="685"/>
      <c r="Z23" s="686">
        <v>37.299999999999997</v>
      </c>
      <c r="AA23" s="686"/>
      <c r="AB23" s="686"/>
      <c r="AC23" s="686"/>
      <c r="AD23" s="687">
        <v>11669053</v>
      </c>
      <c r="AE23" s="687"/>
      <c r="AF23" s="687"/>
      <c r="AG23" s="687"/>
      <c r="AH23" s="687"/>
      <c r="AI23" s="687"/>
      <c r="AJ23" s="687"/>
      <c r="AK23" s="687"/>
      <c r="AL23" s="688">
        <v>69</v>
      </c>
      <c r="AM23" s="689"/>
      <c r="AN23" s="689"/>
      <c r="AO23" s="690"/>
      <c r="AP23" s="702" t="s">
        <v>276</v>
      </c>
      <c r="AQ23" s="703"/>
      <c r="AR23" s="703"/>
      <c r="AS23" s="703"/>
      <c r="AT23" s="703"/>
      <c r="AU23" s="703"/>
      <c r="AV23" s="703"/>
      <c r="AW23" s="703"/>
      <c r="AX23" s="703"/>
      <c r="AY23" s="703"/>
      <c r="AZ23" s="703"/>
      <c r="BA23" s="703"/>
      <c r="BB23" s="703"/>
      <c r="BC23" s="703"/>
      <c r="BD23" s="703"/>
      <c r="BE23" s="703"/>
      <c r="BF23" s="704"/>
      <c r="BG23" s="683" t="s">
        <v>232</v>
      </c>
      <c r="BH23" s="684"/>
      <c r="BI23" s="684"/>
      <c r="BJ23" s="684"/>
      <c r="BK23" s="684"/>
      <c r="BL23" s="684"/>
      <c r="BM23" s="684"/>
      <c r="BN23" s="685"/>
      <c r="BO23" s="686" t="s">
        <v>232</v>
      </c>
      <c r="BP23" s="686"/>
      <c r="BQ23" s="686"/>
      <c r="BR23" s="686"/>
      <c r="BS23" s="692" t="s">
        <v>232</v>
      </c>
      <c r="BT23" s="684"/>
      <c r="BU23" s="684"/>
      <c r="BV23" s="684"/>
      <c r="BW23" s="684"/>
      <c r="BX23" s="684"/>
      <c r="BY23" s="684"/>
      <c r="BZ23" s="684"/>
      <c r="CA23" s="684"/>
      <c r="CB23" s="693"/>
      <c r="CD23" s="665" t="s">
        <v>214</v>
      </c>
      <c r="CE23" s="666"/>
      <c r="CF23" s="666"/>
      <c r="CG23" s="666"/>
      <c r="CH23" s="666"/>
      <c r="CI23" s="666"/>
      <c r="CJ23" s="666"/>
      <c r="CK23" s="666"/>
      <c r="CL23" s="666"/>
      <c r="CM23" s="666"/>
      <c r="CN23" s="666"/>
      <c r="CO23" s="666"/>
      <c r="CP23" s="666"/>
      <c r="CQ23" s="667"/>
      <c r="CR23" s="665" t="s">
        <v>277</v>
      </c>
      <c r="CS23" s="666"/>
      <c r="CT23" s="666"/>
      <c r="CU23" s="666"/>
      <c r="CV23" s="666"/>
      <c r="CW23" s="666"/>
      <c r="CX23" s="666"/>
      <c r="CY23" s="667"/>
      <c r="CZ23" s="665" t="s">
        <v>278</v>
      </c>
      <c r="DA23" s="666"/>
      <c r="DB23" s="666"/>
      <c r="DC23" s="667"/>
      <c r="DD23" s="665" t="s">
        <v>279</v>
      </c>
      <c r="DE23" s="666"/>
      <c r="DF23" s="666"/>
      <c r="DG23" s="666"/>
      <c r="DH23" s="666"/>
      <c r="DI23" s="666"/>
      <c r="DJ23" s="666"/>
      <c r="DK23" s="667"/>
      <c r="DL23" s="714" t="s">
        <v>280</v>
      </c>
      <c r="DM23" s="715"/>
      <c r="DN23" s="715"/>
      <c r="DO23" s="715"/>
      <c r="DP23" s="715"/>
      <c r="DQ23" s="715"/>
      <c r="DR23" s="715"/>
      <c r="DS23" s="715"/>
      <c r="DT23" s="715"/>
      <c r="DU23" s="715"/>
      <c r="DV23" s="716"/>
      <c r="DW23" s="665" t="s">
        <v>281</v>
      </c>
      <c r="DX23" s="666"/>
      <c r="DY23" s="666"/>
      <c r="DZ23" s="666"/>
      <c r="EA23" s="666"/>
      <c r="EB23" s="666"/>
      <c r="EC23" s="667"/>
    </row>
    <row r="24" spans="2:133" ht="11.25" customHeight="1" x14ac:dyDescent="0.15">
      <c r="B24" s="680" t="s">
        <v>282</v>
      </c>
      <c r="C24" s="681"/>
      <c r="D24" s="681"/>
      <c r="E24" s="681"/>
      <c r="F24" s="681"/>
      <c r="G24" s="681"/>
      <c r="H24" s="681"/>
      <c r="I24" s="681"/>
      <c r="J24" s="681"/>
      <c r="K24" s="681"/>
      <c r="L24" s="681"/>
      <c r="M24" s="681"/>
      <c r="N24" s="681"/>
      <c r="O24" s="681"/>
      <c r="P24" s="681"/>
      <c r="Q24" s="682"/>
      <c r="R24" s="683">
        <v>1408970</v>
      </c>
      <c r="S24" s="684"/>
      <c r="T24" s="684"/>
      <c r="U24" s="684"/>
      <c r="V24" s="684"/>
      <c r="W24" s="684"/>
      <c r="X24" s="684"/>
      <c r="Y24" s="685"/>
      <c r="Z24" s="686">
        <v>4.5</v>
      </c>
      <c r="AA24" s="686"/>
      <c r="AB24" s="686"/>
      <c r="AC24" s="686"/>
      <c r="AD24" s="687" t="s">
        <v>226</v>
      </c>
      <c r="AE24" s="687"/>
      <c r="AF24" s="687"/>
      <c r="AG24" s="687"/>
      <c r="AH24" s="687"/>
      <c r="AI24" s="687"/>
      <c r="AJ24" s="687"/>
      <c r="AK24" s="687"/>
      <c r="AL24" s="688" t="s">
        <v>232</v>
      </c>
      <c r="AM24" s="689"/>
      <c r="AN24" s="689"/>
      <c r="AO24" s="690"/>
      <c r="AP24" s="702" t="s">
        <v>283</v>
      </c>
      <c r="AQ24" s="703"/>
      <c r="AR24" s="703"/>
      <c r="AS24" s="703"/>
      <c r="AT24" s="703"/>
      <c r="AU24" s="703"/>
      <c r="AV24" s="703"/>
      <c r="AW24" s="703"/>
      <c r="AX24" s="703"/>
      <c r="AY24" s="703"/>
      <c r="AZ24" s="703"/>
      <c r="BA24" s="703"/>
      <c r="BB24" s="703"/>
      <c r="BC24" s="703"/>
      <c r="BD24" s="703"/>
      <c r="BE24" s="703"/>
      <c r="BF24" s="704"/>
      <c r="BG24" s="683" t="s">
        <v>226</v>
      </c>
      <c r="BH24" s="684"/>
      <c r="BI24" s="684"/>
      <c r="BJ24" s="684"/>
      <c r="BK24" s="684"/>
      <c r="BL24" s="684"/>
      <c r="BM24" s="684"/>
      <c r="BN24" s="685"/>
      <c r="BO24" s="686" t="s">
        <v>226</v>
      </c>
      <c r="BP24" s="686"/>
      <c r="BQ24" s="686"/>
      <c r="BR24" s="686"/>
      <c r="BS24" s="692" t="s">
        <v>232</v>
      </c>
      <c r="BT24" s="684"/>
      <c r="BU24" s="684"/>
      <c r="BV24" s="684"/>
      <c r="BW24" s="684"/>
      <c r="BX24" s="684"/>
      <c r="BY24" s="684"/>
      <c r="BZ24" s="684"/>
      <c r="CA24" s="684"/>
      <c r="CB24" s="693"/>
      <c r="CD24" s="694" t="s">
        <v>284</v>
      </c>
      <c r="CE24" s="695"/>
      <c r="CF24" s="695"/>
      <c r="CG24" s="695"/>
      <c r="CH24" s="695"/>
      <c r="CI24" s="695"/>
      <c r="CJ24" s="695"/>
      <c r="CK24" s="695"/>
      <c r="CL24" s="695"/>
      <c r="CM24" s="695"/>
      <c r="CN24" s="695"/>
      <c r="CO24" s="695"/>
      <c r="CP24" s="695"/>
      <c r="CQ24" s="696"/>
      <c r="CR24" s="672">
        <v>11863320</v>
      </c>
      <c r="CS24" s="673"/>
      <c r="CT24" s="673"/>
      <c r="CU24" s="673"/>
      <c r="CV24" s="673"/>
      <c r="CW24" s="673"/>
      <c r="CX24" s="673"/>
      <c r="CY24" s="674"/>
      <c r="CZ24" s="677">
        <v>38.299999999999997</v>
      </c>
      <c r="DA24" s="678"/>
      <c r="DB24" s="678"/>
      <c r="DC24" s="697"/>
      <c r="DD24" s="722">
        <v>9275121</v>
      </c>
      <c r="DE24" s="673"/>
      <c r="DF24" s="673"/>
      <c r="DG24" s="673"/>
      <c r="DH24" s="673"/>
      <c r="DI24" s="673"/>
      <c r="DJ24" s="673"/>
      <c r="DK24" s="674"/>
      <c r="DL24" s="722">
        <v>9162045</v>
      </c>
      <c r="DM24" s="673"/>
      <c r="DN24" s="673"/>
      <c r="DO24" s="673"/>
      <c r="DP24" s="673"/>
      <c r="DQ24" s="673"/>
      <c r="DR24" s="673"/>
      <c r="DS24" s="673"/>
      <c r="DT24" s="673"/>
      <c r="DU24" s="673"/>
      <c r="DV24" s="674"/>
      <c r="DW24" s="677">
        <v>52.6</v>
      </c>
      <c r="DX24" s="678"/>
      <c r="DY24" s="678"/>
      <c r="DZ24" s="678"/>
      <c r="EA24" s="678"/>
      <c r="EB24" s="678"/>
      <c r="EC24" s="679"/>
    </row>
    <row r="25" spans="2:133" ht="11.25" customHeight="1" x14ac:dyDescent="0.15">
      <c r="B25" s="680" t="s">
        <v>285</v>
      </c>
      <c r="C25" s="681"/>
      <c r="D25" s="681"/>
      <c r="E25" s="681"/>
      <c r="F25" s="681"/>
      <c r="G25" s="681"/>
      <c r="H25" s="681"/>
      <c r="I25" s="681"/>
      <c r="J25" s="681"/>
      <c r="K25" s="681"/>
      <c r="L25" s="681"/>
      <c r="M25" s="681"/>
      <c r="N25" s="681"/>
      <c r="O25" s="681"/>
      <c r="P25" s="681"/>
      <c r="Q25" s="682"/>
      <c r="R25" s="683" t="s">
        <v>226</v>
      </c>
      <c r="S25" s="684"/>
      <c r="T25" s="684"/>
      <c r="U25" s="684"/>
      <c r="V25" s="684"/>
      <c r="W25" s="684"/>
      <c r="X25" s="684"/>
      <c r="Y25" s="685"/>
      <c r="Z25" s="686" t="s">
        <v>232</v>
      </c>
      <c r="AA25" s="686"/>
      <c r="AB25" s="686"/>
      <c r="AC25" s="686"/>
      <c r="AD25" s="687" t="s">
        <v>232</v>
      </c>
      <c r="AE25" s="687"/>
      <c r="AF25" s="687"/>
      <c r="AG25" s="687"/>
      <c r="AH25" s="687"/>
      <c r="AI25" s="687"/>
      <c r="AJ25" s="687"/>
      <c r="AK25" s="687"/>
      <c r="AL25" s="688" t="s">
        <v>226</v>
      </c>
      <c r="AM25" s="689"/>
      <c r="AN25" s="689"/>
      <c r="AO25" s="690"/>
      <c r="AP25" s="702" t="s">
        <v>286</v>
      </c>
      <c r="AQ25" s="703"/>
      <c r="AR25" s="703"/>
      <c r="AS25" s="703"/>
      <c r="AT25" s="703"/>
      <c r="AU25" s="703"/>
      <c r="AV25" s="703"/>
      <c r="AW25" s="703"/>
      <c r="AX25" s="703"/>
      <c r="AY25" s="703"/>
      <c r="AZ25" s="703"/>
      <c r="BA25" s="703"/>
      <c r="BB25" s="703"/>
      <c r="BC25" s="703"/>
      <c r="BD25" s="703"/>
      <c r="BE25" s="703"/>
      <c r="BF25" s="704"/>
      <c r="BG25" s="683" t="s">
        <v>232</v>
      </c>
      <c r="BH25" s="684"/>
      <c r="BI25" s="684"/>
      <c r="BJ25" s="684"/>
      <c r="BK25" s="684"/>
      <c r="BL25" s="684"/>
      <c r="BM25" s="684"/>
      <c r="BN25" s="685"/>
      <c r="BO25" s="686" t="s">
        <v>232</v>
      </c>
      <c r="BP25" s="686"/>
      <c r="BQ25" s="686"/>
      <c r="BR25" s="686"/>
      <c r="BS25" s="692" t="s">
        <v>232</v>
      </c>
      <c r="BT25" s="684"/>
      <c r="BU25" s="684"/>
      <c r="BV25" s="684"/>
      <c r="BW25" s="684"/>
      <c r="BX25" s="684"/>
      <c r="BY25" s="684"/>
      <c r="BZ25" s="684"/>
      <c r="CA25" s="684"/>
      <c r="CB25" s="693"/>
      <c r="CD25" s="698" t="s">
        <v>287</v>
      </c>
      <c r="CE25" s="699"/>
      <c r="CF25" s="699"/>
      <c r="CG25" s="699"/>
      <c r="CH25" s="699"/>
      <c r="CI25" s="699"/>
      <c r="CJ25" s="699"/>
      <c r="CK25" s="699"/>
      <c r="CL25" s="699"/>
      <c r="CM25" s="699"/>
      <c r="CN25" s="699"/>
      <c r="CO25" s="699"/>
      <c r="CP25" s="699"/>
      <c r="CQ25" s="700"/>
      <c r="CR25" s="683">
        <v>4218156</v>
      </c>
      <c r="CS25" s="719"/>
      <c r="CT25" s="719"/>
      <c r="CU25" s="719"/>
      <c r="CV25" s="719"/>
      <c r="CW25" s="719"/>
      <c r="CX25" s="719"/>
      <c r="CY25" s="720"/>
      <c r="CZ25" s="688">
        <v>13.6</v>
      </c>
      <c r="DA25" s="717"/>
      <c r="DB25" s="717"/>
      <c r="DC25" s="721"/>
      <c r="DD25" s="692">
        <v>3892169</v>
      </c>
      <c r="DE25" s="719"/>
      <c r="DF25" s="719"/>
      <c r="DG25" s="719"/>
      <c r="DH25" s="719"/>
      <c r="DI25" s="719"/>
      <c r="DJ25" s="719"/>
      <c r="DK25" s="720"/>
      <c r="DL25" s="692">
        <v>3814097</v>
      </c>
      <c r="DM25" s="719"/>
      <c r="DN25" s="719"/>
      <c r="DO25" s="719"/>
      <c r="DP25" s="719"/>
      <c r="DQ25" s="719"/>
      <c r="DR25" s="719"/>
      <c r="DS25" s="719"/>
      <c r="DT25" s="719"/>
      <c r="DU25" s="719"/>
      <c r="DV25" s="720"/>
      <c r="DW25" s="688">
        <v>21.9</v>
      </c>
      <c r="DX25" s="717"/>
      <c r="DY25" s="717"/>
      <c r="DZ25" s="717"/>
      <c r="EA25" s="717"/>
      <c r="EB25" s="717"/>
      <c r="EC25" s="718"/>
    </row>
    <row r="26" spans="2:133" ht="11.25" customHeight="1" x14ac:dyDescent="0.15">
      <c r="B26" s="680" t="s">
        <v>288</v>
      </c>
      <c r="C26" s="681"/>
      <c r="D26" s="681"/>
      <c r="E26" s="681"/>
      <c r="F26" s="681"/>
      <c r="G26" s="681"/>
      <c r="H26" s="681"/>
      <c r="I26" s="681"/>
      <c r="J26" s="681"/>
      <c r="K26" s="681"/>
      <c r="L26" s="681"/>
      <c r="M26" s="681"/>
      <c r="N26" s="681"/>
      <c r="O26" s="681"/>
      <c r="P26" s="681"/>
      <c r="Q26" s="682"/>
      <c r="R26" s="683">
        <v>18256409</v>
      </c>
      <c r="S26" s="684"/>
      <c r="T26" s="684"/>
      <c r="U26" s="684"/>
      <c r="V26" s="684"/>
      <c r="W26" s="684"/>
      <c r="X26" s="684"/>
      <c r="Y26" s="685"/>
      <c r="Z26" s="686">
        <v>58.3</v>
      </c>
      <c r="AA26" s="686"/>
      <c r="AB26" s="686"/>
      <c r="AC26" s="686"/>
      <c r="AD26" s="687">
        <v>16847439</v>
      </c>
      <c r="AE26" s="687"/>
      <c r="AF26" s="687"/>
      <c r="AG26" s="687"/>
      <c r="AH26" s="687"/>
      <c r="AI26" s="687"/>
      <c r="AJ26" s="687"/>
      <c r="AK26" s="687"/>
      <c r="AL26" s="688">
        <v>99.7</v>
      </c>
      <c r="AM26" s="689"/>
      <c r="AN26" s="689"/>
      <c r="AO26" s="690"/>
      <c r="AP26" s="702" t="s">
        <v>289</v>
      </c>
      <c r="AQ26" s="732"/>
      <c r="AR26" s="732"/>
      <c r="AS26" s="732"/>
      <c r="AT26" s="732"/>
      <c r="AU26" s="732"/>
      <c r="AV26" s="732"/>
      <c r="AW26" s="732"/>
      <c r="AX26" s="732"/>
      <c r="AY26" s="732"/>
      <c r="AZ26" s="732"/>
      <c r="BA26" s="732"/>
      <c r="BB26" s="732"/>
      <c r="BC26" s="732"/>
      <c r="BD26" s="732"/>
      <c r="BE26" s="732"/>
      <c r="BF26" s="704"/>
      <c r="BG26" s="683" t="s">
        <v>232</v>
      </c>
      <c r="BH26" s="684"/>
      <c r="BI26" s="684"/>
      <c r="BJ26" s="684"/>
      <c r="BK26" s="684"/>
      <c r="BL26" s="684"/>
      <c r="BM26" s="684"/>
      <c r="BN26" s="685"/>
      <c r="BO26" s="686" t="s">
        <v>232</v>
      </c>
      <c r="BP26" s="686"/>
      <c r="BQ26" s="686"/>
      <c r="BR26" s="686"/>
      <c r="BS26" s="692" t="s">
        <v>226</v>
      </c>
      <c r="BT26" s="684"/>
      <c r="BU26" s="684"/>
      <c r="BV26" s="684"/>
      <c r="BW26" s="684"/>
      <c r="BX26" s="684"/>
      <c r="BY26" s="684"/>
      <c r="BZ26" s="684"/>
      <c r="CA26" s="684"/>
      <c r="CB26" s="693"/>
      <c r="CD26" s="698" t="s">
        <v>290</v>
      </c>
      <c r="CE26" s="699"/>
      <c r="CF26" s="699"/>
      <c r="CG26" s="699"/>
      <c r="CH26" s="699"/>
      <c r="CI26" s="699"/>
      <c r="CJ26" s="699"/>
      <c r="CK26" s="699"/>
      <c r="CL26" s="699"/>
      <c r="CM26" s="699"/>
      <c r="CN26" s="699"/>
      <c r="CO26" s="699"/>
      <c r="CP26" s="699"/>
      <c r="CQ26" s="700"/>
      <c r="CR26" s="683">
        <v>2735934</v>
      </c>
      <c r="CS26" s="684"/>
      <c r="CT26" s="684"/>
      <c r="CU26" s="684"/>
      <c r="CV26" s="684"/>
      <c r="CW26" s="684"/>
      <c r="CX26" s="684"/>
      <c r="CY26" s="685"/>
      <c r="CZ26" s="688">
        <v>8.8000000000000007</v>
      </c>
      <c r="DA26" s="717"/>
      <c r="DB26" s="717"/>
      <c r="DC26" s="721"/>
      <c r="DD26" s="692">
        <v>2535864</v>
      </c>
      <c r="DE26" s="684"/>
      <c r="DF26" s="684"/>
      <c r="DG26" s="684"/>
      <c r="DH26" s="684"/>
      <c r="DI26" s="684"/>
      <c r="DJ26" s="684"/>
      <c r="DK26" s="685"/>
      <c r="DL26" s="692" t="s">
        <v>226</v>
      </c>
      <c r="DM26" s="684"/>
      <c r="DN26" s="684"/>
      <c r="DO26" s="684"/>
      <c r="DP26" s="684"/>
      <c r="DQ26" s="684"/>
      <c r="DR26" s="684"/>
      <c r="DS26" s="684"/>
      <c r="DT26" s="684"/>
      <c r="DU26" s="684"/>
      <c r="DV26" s="685"/>
      <c r="DW26" s="688" t="s">
        <v>232</v>
      </c>
      <c r="DX26" s="717"/>
      <c r="DY26" s="717"/>
      <c r="DZ26" s="717"/>
      <c r="EA26" s="717"/>
      <c r="EB26" s="717"/>
      <c r="EC26" s="718"/>
    </row>
    <row r="27" spans="2:133" ht="11.25" customHeight="1" x14ac:dyDescent="0.15">
      <c r="B27" s="680" t="s">
        <v>291</v>
      </c>
      <c r="C27" s="681"/>
      <c r="D27" s="681"/>
      <c r="E27" s="681"/>
      <c r="F27" s="681"/>
      <c r="G27" s="681"/>
      <c r="H27" s="681"/>
      <c r="I27" s="681"/>
      <c r="J27" s="681"/>
      <c r="K27" s="681"/>
      <c r="L27" s="681"/>
      <c r="M27" s="681"/>
      <c r="N27" s="681"/>
      <c r="O27" s="681"/>
      <c r="P27" s="681"/>
      <c r="Q27" s="682"/>
      <c r="R27" s="683">
        <v>3527</v>
      </c>
      <c r="S27" s="684"/>
      <c r="T27" s="684"/>
      <c r="U27" s="684"/>
      <c r="V27" s="684"/>
      <c r="W27" s="684"/>
      <c r="X27" s="684"/>
      <c r="Y27" s="685"/>
      <c r="Z27" s="686">
        <v>0</v>
      </c>
      <c r="AA27" s="686"/>
      <c r="AB27" s="686"/>
      <c r="AC27" s="686"/>
      <c r="AD27" s="687">
        <v>3527</v>
      </c>
      <c r="AE27" s="687"/>
      <c r="AF27" s="687"/>
      <c r="AG27" s="687"/>
      <c r="AH27" s="687"/>
      <c r="AI27" s="687"/>
      <c r="AJ27" s="687"/>
      <c r="AK27" s="687"/>
      <c r="AL27" s="688">
        <v>0</v>
      </c>
      <c r="AM27" s="689"/>
      <c r="AN27" s="689"/>
      <c r="AO27" s="690"/>
      <c r="AP27" s="680" t="s">
        <v>292</v>
      </c>
      <c r="AQ27" s="681"/>
      <c r="AR27" s="681"/>
      <c r="AS27" s="681"/>
      <c r="AT27" s="681"/>
      <c r="AU27" s="681"/>
      <c r="AV27" s="681"/>
      <c r="AW27" s="681"/>
      <c r="AX27" s="681"/>
      <c r="AY27" s="681"/>
      <c r="AZ27" s="681"/>
      <c r="BA27" s="681"/>
      <c r="BB27" s="681"/>
      <c r="BC27" s="681"/>
      <c r="BD27" s="681"/>
      <c r="BE27" s="681"/>
      <c r="BF27" s="682"/>
      <c r="BG27" s="683">
        <v>4020280</v>
      </c>
      <c r="BH27" s="684"/>
      <c r="BI27" s="684"/>
      <c r="BJ27" s="684"/>
      <c r="BK27" s="684"/>
      <c r="BL27" s="684"/>
      <c r="BM27" s="684"/>
      <c r="BN27" s="685"/>
      <c r="BO27" s="686">
        <v>100</v>
      </c>
      <c r="BP27" s="686"/>
      <c r="BQ27" s="686"/>
      <c r="BR27" s="686"/>
      <c r="BS27" s="692">
        <v>275248</v>
      </c>
      <c r="BT27" s="684"/>
      <c r="BU27" s="684"/>
      <c r="BV27" s="684"/>
      <c r="BW27" s="684"/>
      <c r="BX27" s="684"/>
      <c r="BY27" s="684"/>
      <c r="BZ27" s="684"/>
      <c r="CA27" s="684"/>
      <c r="CB27" s="693"/>
      <c r="CD27" s="698" t="s">
        <v>293</v>
      </c>
      <c r="CE27" s="699"/>
      <c r="CF27" s="699"/>
      <c r="CG27" s="699"/>
      <c r="CH27" s="699"/>
      <c r="CI27" s="699"/>
      <c r="CJ27" s="699"/>
      <c r="CK27" s="699"/>
      <c r="CL27" s="699"/>
      <c r="CM27" s="699"/>
      <c r="CN27" s="699"/>
      <c r="CO27" s="699"/>
      <c r="CP27" s="699"/>
      <c r="CQ27" s="700"/>
      <c r="CR27" s="683">
        <v>3688116</v>
      </c>
      <c r="CS27" s="719"/>
      <c r="CT27" s="719"/>
      <c r="CU27" s="719"/>
      <c r="CV27" s="719"/>
      <c r="CW27" s="719"/>
      <c r="CX27" s="719"/>
      <c r="CY27" s="720"/>
      <c r="CZ27" s="688">
        <v>11.9</v>
      </c>
      <c r="DA27" s="717"/>
      <c r="DB27" s="717"/>
      <c r="DC27" s="721"/>
      <c r="DD27" s="692">
        <v>1493872</v>
      </c>
      <c r="DE27" s="719"/>
      <c r="DF27" s="719"/>
      <c r="DG27" s="719"/>
      <c r="DH27" s="719"/>
      <c r="DI27" s="719"/>
      <c r="DJ27" s="719"/>
      <c r="DK27" s="720"/>
      <c r="DL27" s="692">
        <v>1468786</v>
      </c>
      <c r="DM27" s="719"/>
      <c r="DN27" s="719"/>
      <c r="DO27" s="719"/>
      <c r="DP27" s="719"/>
      <c r="DQ27" s="719"/>
      <c r="DR27" s="719"/>
      <c r="DS27" s="719"/>
      <c r="DT27" s="719"/>
      <c r="DU27" s="719"/>
      <c r="DV27" s="720"/>
      <c r="DW27" s="688">
        <v>8.4</v>
      </c>
      <c r="DX27" s="717"/>
      <c r="DY27" s="717"/>
      <c r="DZ27" s="717"/>
      <c r="EA27" s="717"/>
      <c r="EB27" s="717"/>
      <c r="EC27" s="718"/>
    </row>
    <row r="28" spans="2:133" ht="11.25" customHeight="1" x14ac:dyDescent="0.15">
      <c r="B28" s="680" t="s">
        <v>294</v>
      </c>
      <c r="C28" s="681"/>
      <c r="D28" s="681"/>
      <c r="E28" s="681"/>
      <c r="F28" s="681"/>
      <c r="G28" s="681"/>
      <c r="H28" s="681"/>
      <c r="I28" s="681"/>
      <c r="J28" s="681"/>
      <c r="K28" s="681"/>
      <c r="L28" s="681"/>
      <c r="M28" s="681"/>
      <c r="N28" s="681"/>
      <c r="O28" s="681"/>
      <c r="P28" s="681"/>
      <c r="Q28" s="682"/>
      <c r="R28" s="683">
        <v>224265</v>
      </c>
      <c r="S28" s="684"/>
      <c r="T28" s="684"/>
      <c r="U28" s="684"/>
      <c r="V28" s="684"/>
      <c r="W28" s="684"/>
      <c r="X28" s="684"/>
      <c r="Y28" s="685"/>
      <c r="Z28" s="686">
        <v>0.7</v>
      </c>
      <c r="AA28" s="686"/>
      <c r="AB28" s="686"/>
      <c r="AC28" s="686"/>
      <c r="AD28" s="687" t="s">
        <v>135</v>
      </c>
      <c r="AE28" s="687"/>
      <c r="AF28" s="687"/>
      <c r="AG28" s="687"/>
      <c r="AH28" s="687"/>
      <c r="AI28" s="687"/>
      <c r="AJ28" s="687"/>
      <c r="AK28" s="687"/>
      <c r="AL28" s="688" t="s">
        <v>232</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295</v>
      </c>
      <c r="CE28" s="699"/>
      <c r="CF28" s="699"/>
      <c r="CG28" s="699"/>
      <c r="CH28" s="699"/>
      <c r="CI28" s="699"/>
      <c r="CJ28" s="699"/>
      <c r="CK28" s="699"/>
      <c r="CL28" s="699"/>
      <c r="CM28" s="699"/>
      <c r="CN28" s="699"/>
      <c r="CO28" s="699"/>
      <c r="CP28" s="699"/>
      <c r="CQ28" s="700"/>
      <c r="CR28" s="683">
        <v>3957048</v>
      </c>
      <c r="CS28" s="684"/>
      <c r="CT28" s="684"/>
      <c r="CU28" s="684"/>
      <c r="CV28" s="684"/>
      <c r="CW28" s="684"/>
      <c r="CX28" s="684"/>
      <c r="CY28" s="685"/>
      <c r="CZ28" s="688">
        <v>12.8</v>
      </c>
      <c r="DA28" s="717"/>
      <c r="DB28" s="717"/>
      <c r="DC28" s="721"/>
      <c r="DD28" s="692">
        <v>3889080</v>
      </c>
      <c r="DE28" s="684"/>
      <c r="DF28" s="684"/>
      <c r="DG28" s="684"/>
      <c r="DH28" s="684"/>
      <c r="DI28" s="684"/>
      <c r="DJ28" s="684"/>
      <c r="DK28" s="685"/>
      <c r="DL28" s="692">
        <v>3879162</v>
      </c>
      <c r="DM28" s="684"/>
      <c r="DN28" s="684"/>
      <c r="DO28" s="684"/>
      <c r="DP28" s="684"/>
      <c r="DQ28" s="684"/>
      <c r="DR28" s="684"/>
      <c r="DS28" s="684"/>
      <c r="DT28" s="684"/>
      <c r="DU28" s="684"/>
      <c r="DV28" s="685"/>
      <c r="DW28" s="688">
        <v>22.3</v>
      </c>
      <c r="DX28" s="717"/>
      <c r="DY28" s="717"/>
      <c r="DZ28" s="717"/>
      <c r="EA28" s="717"/>
      <c r="EB28" s="717"/>
      <c r="EC28" s="718"/>
    </row>
    <row r="29" spans="2:133" ht="11.25" customHeight="1" x14ac:dyDescent="0.15">
      <c r="B29" s="680" t="s">
        <v>296</v>
      </c>
      <c r="C29" s="681"/>
      <c r="D29" s="681"/>
      <c r="E29" s="681"/>
      <c r="F29" s="681"/>
      <c r="G29" s="681"/>
      <c r="H29" s="681"/>
      <c r="I29" s="681"/>
      <c r="J29" s="681"/>
      <c r="K29" s="681"/>
      <c r="L29" s="681"/>
      <c r="M29" s="681"/>
      <c r="N29" s="681"/>
      <c r="O29" s="681"/>
      <c r="P29" s="681"/>
      <c r="Q29" s="682"/>
      <c r="R29" s="683">
        <v>321707</v>
      </c>
      <c r="S29" s="684"/>
      <c r="T29" s="684"/>
      <c r="U29" s="684"/>
      <c r="V29" s="684"/>
      <c r="W29" s="684"/>
      <c r="X29" s="684"/>
      <c r="Y29" s="685"/>
      <c r="Z29" s="686">
        <v>1</v>
      </c>
      <c r="AA29" s="686"/>
      <c r="AB29" s="686"/>
      <c r="AC29" s="686"/>
      <c r="AD29" s="687">
        <v>16658</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297</v>
      </c>
      <c r="CE29" s="724"/>
      <c r="CF29" s="698" t="s">
        <v>298</v>
      </c>
      <c r="CG29" s="699"/>
      <c r="CH29" s="699"/>
      <c r="CI29" s="699"/>
      <c r="CJ29" s="699"/>
      <c r="CK29" s="699"/>
      <c r="CL29" s="699"/>
      <c r="CM29" s="699"/>
      <c r="CN29" s="699"/>
      <c r="CO29" s="699"/>
      <c r="CP29" s="699"/>
      <c r="CQ29" s="700"/>
      <c r="CR29" s="683">
        <v>3956681</v>
      </c>
      <c r="CS29" s="719"/>
      <c r="CT29" s="719"/>
      <c r="CU29" s="719"/>
      <c r="CV29" s="719"/>
      <c r="CW29" s="719"/>
      <c r="CX29" s="719"/>
      <c r="CY29" s="720"/>
      <c r="CZ29" s="688">
        <v>12.8</v>
      </c>
      <c r="DA29" s="717"/>
      <c r="DB29" s="717"/>
      <c r="DC29" s="721"/>
      <c r="DD29" s="692">
        <v>3888713</v>
      </c>
      <c r="DE29" s="719"/>
      <c r="DF29" s="719"/>
      <c r="DG29" s="719"/>
      <c r="DH29" s="719"/>
      <c r="DI29" s="719"/>
      <c r="DJ29" s="719"/>
      <c r="DK29" s="720"/>
      <c r="DL29" s="692">
        <v>3878795</v>
      </c>
      <c r="DM29" s="719"/>
      <c r="DN29" s="719"/>
      <c r="DO29" s="719"/>
      <c r="DP29" s="719"/>
      <c r="DQ29" s="719"/>
      <c r="DR29" s="719"/>
      <c r="DS29" s="719"/>
      <c r="DT29" s="719"/>
      <c r="DU29" s="719"/>
      <c r="DV29" s="720"/>
      <c r="DW29" s="688">
        <v>22.3</v>
      </c>
      <c r="DX29" s="717"/>
      <c r="DY29" s="717"/>
      <c r="DZ29" s="717"/>
      <c r="EA29" s="717"/>
      <c r="EB29" s="717"/>
      <c r="EC29" s="718"/>
    </row>
    <row r="30" spans="2:133" ht="11.25" customHeight="1" x14ac:dyDescent="0.15">
      <c r="B30" s="680" t="s">
        <v>299</v>
      </c>
      <c r="C30" s="681"/>
      <c r="D30" s="681"/>
      <c r="E30" s="681"/>
      <c r="F30" s="681"/>
      <c r="G30" s="681"/>
      <c r="H30" s="681"/>
      <c r="I30" s="681"/>
      <c r="J30" s="681"/>
      <c r="K30" s="681"/>
      <c r="L30" s="681"/>
      <c r="M30" s="681"/>
      <c r="N30" s="681"/>
      <c r="O30" s="681"/>
      <c r="P30" s="681"/>
      <c r="Q30" s="682"/>
      <c r="R30" s="683">
        <v>19021</v>
      </c>
      <c r="S30" s="684"/>
      <c r="T30" s="684"/>
      <c r="U30" s="684"/>
      <c r="V30" s="684"/>
      <c r="W30" s="684"/>
      <c r="X30" s="684"/>
      <c r="Y30" s="685"/>
      <c r="Z30" s="686">
        <v>0.1</v>
      </c>
      <c r="AA30" s="686"/>
      <c r="AB30" s="686"/>
      <c r="AC30" s="686"/>
      <c r="AD30" s="687" t="s">
        <v>226</v>
      </c>
      <c r="AE30" s="687"/>
      <c r="AF30" s="687"/>
      <c r="AG30" s="687"/>
      <c r="AH30" s="687"/>
      <c r="AI30" s="687"/>
      <c r="AJ30" s="687"/>
      <c r="AK30" s="687"/>
      <c r="AL30" s="688" t="s">
        <v>232</v>
      </c>
      <c r="AM30" s="689"/>
      <c r="AN30" s="689"/>
      <c r="AO30" s="690"/>
      <c r="AP30" s="662" t="s">
        <v>214</v>
      </c>
      <c r="AQ30" s="663"/>
      <c r="AR30" s="663"/>
      <c r="AS30" s="663"/>
      <c r="AT30" s="663"/>
      <c r="AU30" s="663"/>
      <c r="AV30" s="663"/>
      <c r="AW30" s="663"/>
      <c r="AX30" s="663"/>
      <c r="AY30" s="663"/>
      <c r="AZ30" s="663"/>
      <c r="BA30" s="663"/>
      <c r="BB30" s="663"/>
      <c r="BC30" s="663"/>
      <c r="BD30" s="663"/>
      <c r="BE30" s="663"/>
      <c r="BF30" s="664"/>
      <c r="BG30" s="662" t="s">
        <v>300</v>
      </c>
      <c r="BH30" s="736"/>
      <c r="BI30" s="736"/>
      <c r="BJ30" s="736"/>
      <c r="BK30" s="736"/>
      <c r="BL30" s="736"/>
      <c r="BM30" s="736"/>
      <c r="BN30" s="736"/>
      <c r="BO30" s="736"/>
      <c r="BP30" s="736"/>
      <c r="BQ30" s="737"/>
      <c r="BR30" s="662" t="s">
        <v>301</v>
      </c>
      <c r="BS30" s="736"/>
      <c r="BT30" s="736"/>
      <c r="BU30" s="736"/>
      <c r="BV30" s="736"/>
      <c r="BW30" s="736"/>
      <c r="BX30" s="736"/>
      <c r="BY30" s="736"/>
      <c r="BZ30" s="736"/>
      <c r="CA30" s="736"/>
      <c r="CB30" s="737"/>
      <c r="CD30" s="725"/>
      <c r="CE30" s="726"/>
      <c r="CF30" s="698" t="s">
        <v>302</v>
      </c>
      <c r="CG30" s="699"/>
      <c r="CH30" s="699"/>
      <c r="CI30" s="699"/>
      <c r="CJ30" s="699"/>
      <c r="CK30" s="699"/>
      <c r="CL30" s="699"/>
      <c r="CM30" s="699"/>
      <c r="CN30" s="699"/>
      <c r="CO30" s="699"/>
      <c r="CP30" s="699"/>
      <c r="CQ30" s="700"/>
      <c r="CR30" s="683">
        <v>3794691</v>
      </c>
      <c r="CS30" s="684"/>
      <c r="CT30" s="684"/>
      <c r="CU30" s="684"/>
      <c r="CV30" s="684"/>
      <c r="CW30" s="684"/>
      <c r="CX30" s="684"/>
      <c r="CY30" s="685"/>
      <c r="CZ30" s="688">
        <v>12.3</v>
      </c>
      <c r="DA30" s="717"/>
      <c r="DB30" s="717"/>
      <c r="DC30" s="721"/>
      <c r="DD30" s="692">
        <v>3726723</v>
      </c>
      <c r="DE30" s="684"/>
      <c r="DF30" s="684"/>
      <c r="DG30" s="684"/>
      <c r="DH30" s="684"/>
      <c r="DI30" s="684"/>
      <c r="DJ30" s="684"/>
      <c r="DK30" s="685"/>
      <c r="DL30" s="692">
        <v>3716805</v>
      </c>
      <c r="DM30" s="684"/>
      <c r="DN30" s="684"/>
      <c r="DO30" s="684"/>
      <c r="DP30" s="684"/>
      <c r="DQ30" s="684"/>
      <c r="DR30" s="684"/>
      <c r="DS30" s="684"/>
      <c r="DT30" s="684"/>
      <c r="DU30" s="684"/>
      <c r="DV30" s="685"/>
      <c r="DW30" s="688">
        <v>21.3</v>
      </c>
      <c r="DX30" s="717"/>
      <c r="DY30" s="717"/>
      <c r="DZ30" s="717"/>
      <c r="EA30" s="717"/>
      <c r="EB30" s="717"/>
      <c r="EC30" s="718"/>
    </row>
    <row r="31" spans="2:133" ht="11.25" customHeight="1" x14ac:dyDescent="0.15">
      <c r="B31" s="680" t="s">
        <v>303</v>
      </c>
      <c r="C31" s="681"/>
      <c r="D31" s="681"/>
      <c r="E31" s="681"/>
      <c r="F31" s="681"/>
      <c r="G31" s="681"/>
      <c r="H31" s="681"/>
      <c r="I31" s="681"/>
      <c r="J31" s="681"/>
      <c r="K31" s="681"/>
      <c r="L31" s="681"/>
      <c r="M31" s="681"/>
      <c r="N31" s="681"/>
      <c r="O31" s="681"/>
      <c r="P31" s="681"/>
      <c r="Q31" s="682"/>
      <c r="R31" s="683">
        <v>2421310</v>
      </c>
      <c r="S31" s="684"/>
      <c r="T31" s="684"/>
      <c r="U31" s="684"/>
      <c r="V31" s="684"/>
      <c r="W31" s="684"/>
      <c r="X31" s="684"/>
      <c r="Y31" s="685"/>
      <c r="Z31" s="686">
        <v>7.7</v>
      </c>
      <c r="AA31" s="686"/>
      <c r="AB31" s="686"/>
      <c r="AC31" s="686"/>
      <c r="AD31" s="687" t="s">
        <v>135</v>
      </c>
      <c r="AE31" s="687"/>
      <c r="AF31" s="687"/>
      <c r="AG31" s="687"/>
      <c r="AH31" s="687"/>
      <c r="AI31" s="687"/>
      <c r="AJ31" s="687"/>
      <c r="AK31" s="687"/>
      <c r="AL31" s="688" t="s">
        <v>232</v>
      </c>
      <c r="AM31" s="689"/>
      <c r="AN31" s="689"/>
      <c r="AO31" s="690"/>
      <c r="AP31" s="740" t="s">
        <v>304</v>
      </c>
      <c r="AQ31" s="741"/>
      <c r="AR31" s="741"/>
      <c r="AS31" s="741"/>
      <c r="AT31" s="746" t="s">
        <v>305</v>
      </c>
      <c r="AU31" s="231"/>
      <c r="AV31" s="231"/>
      <c r="AW31" s="231"/>
      <c r="AX31" s="669" t="s">
        <v>181</v>
      </c>
      <c r="AY31" s="670"/>
      <c r="AZ31" s="670"/>
      <c r="BA31" s="670"/>
      <c r="BB31" s="670"/>
      <c r="BC31" s="670"/>
      <c r="BD31" s="670"/>
      <c r="BE31" s="670"/>
      <c r="BF31" s="671"/>
      <c r="BG31" s="751">
        <v>99.6</v>
      </c>
      <c r="BH31" s="738"/>
      <c r="BI31" s="738"/>
      <c r="BJ31" s="738"/>
      <c r="BK31" s="738"/>
      <c r="BL31" s="738"/>
      <c r="BM31" s="678">
        <v>99.2</v>
      </c>
      <c r="BN31" s="738"/>
      <c r="BO31" s="738"/>
      <c r="BP31" s="738"/>
      <c r="BQ31" s="739"/>
      <c r="BR31" s="751">
        <v>99.7</v>
      </c>
      <c r="BS31" s="738"/>
      <c r="BT31" s="738"/>
      <c r="BU31" s="738"/>
      <c r="BV31" s="738"/>
      <c r="BW31" s="738"/>
      <c r="BX31" s="678">
        <v>99.2</v>
      </c>
      <c r="BY31" s="738"/>
      <c r="BZ31" s="738"/>
      <c r="CA31" s="738"/>
      <c r="CB31" s="739"/>
      <c r="CD31" s="725"/>
      <c r="CE31" s="726"/>
      <c r="CF31" s="698" t="s">
        <v>306</v>
      </c>
      <c r="CG31" s="699"/>
      <c r="CH31" s="699"/>
      <c r="CI31" s="699"/>
      <c r="CJ31" s="699"/>
      <c r="CK31" s="699"/>
      <c r="CL31" s="699"/>
      <c r="CM31" s="699"/>
      <c r="CN31" s="699"/>
      <c r="CO31" s="699"/>
      <c r="CP31" s="699"/>
      <c r="CQ31" s="700"/>
      <c r="CR31" s="683">
        <v>161990</v>
      </c>
      <c r="CS31" s="719"/>
      <c r="CT31" s="719"/>
      <c r="CU31" s="719"/>
      <c r="CV31" s="719"/>
      <c r="CW31" s="719"/>
      <c r="CX31" s="719"/>
      <c r="CY31" s="720"/>
      <c r="CZ31" s="688">
        <v>0.5</v>
      </c>
      <c r="DA31" s="717"/>
      <c r="DB31" s="717"/>
      <c r="DC31" s="721"/>
      <c r="DD31" s="692">
        <v>161990</v>
      </c>
      <c r="DE31" s="719"/>
      <c r="DF31" s="719"/>
      <c r="DG31" s="719"/>
      <c r="DH31" s="719"/>
      <c r="DI31" s="719"/>
      <c r="DJ31" s="719"/>
      <c r="DK31" s="720"/>
      <c r="DL31" s="692">
        <v>161990</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307</v>
      </c>
      <c r="C32" s="730"/>
      <c r="D32" s="730"/>
      <c r="E32" s="730"/>
      <c r="F32" s="730"/>
      <c r="G32" s="730"/>
      <c r="H32" s="730"/>
      <c r="I32" s="730"/>
      <c r="J32" s="730"/>
      <c r="K32" s="730"/>
      <c r="L32" s="730"/>
      <c r="M32" s="730"/>
      <c r="N32" s="730"/>
      <c r="O32" s="730"/>
      <c r="P32" s="730"/>
      <c r="Q32" s="731"/>
      <c r="R32" s="683" t="s">
        <v>232</v>
      </c>
      <c r="S32" s="684"/>
      <c r="T32" s="684"/>
      <c r="U32" s="684"/>
      <c r="V32" s="684"/>
      <c r="W32" s="684"/>
      <c r="X32" s="684"/>
      <c r="Y32" s="685"/>
      <c r="Z32" s="686" t="s">
        <v>232</v>
      </c>
      <c r="AA32" s="686"/>
      <c r="AB32" s="686"/>
      <c r="AC32" s="686"/>
      <c r="AD32" s="687" t="s">
        <v>232</v>
      </c>
      <c r="AE32" s="687"/>
      <c r="AF32" s="687"/>
      <c r="AG32" s="687"/>
      <c r="AH32" s="687"/>
      <c r="AI32" s="687"/>
      <c r="AJ32" s="687"/>
      <c r="AK32" s="687"/>
      <c r="AL32" s="688" t="s">
        <v>135</v>
      </c>
      <c r="AM32" s="689"/>
      <c r="AN32" s="689"/>
      <c r="AO32" s="690"/>
      <c r="AP32" s="742"/>
      <c r="AQ32" s="743"/>
      <c r="AR32" s="743"/>
      <c r="AS32" s="743"/>
      <c r="AT32" s="747"/>
      <c r="AU32" s="230" t="s">
        <v>308</v>
      </c>
      <c r="AV32" s="230"/>
      <c r="AW32" s="230"/>
      <c r="AX32" s="680" t="s">
        <v>309</v>
      </c>
      <c r="AY32" s="681"/>
      <c r="AZ32" s="681"/>
      <c r="BA32" s="681"/>
      <c r="BB32" s="681"/>
      <c r="BC32" s="681"/>
      <c r="BD32" s="681"/>
      <c r="BE32" s="681"/>
      <c r="BF32" s="682"/>
      <c r="BG32" s="752">
        <v>99.6</v>
      </c>
      <c r="BH32" s="719"/>
      <c r="BI32" s="719"/>
      <c r="BJ32" s="719"/>
      <c r="BK32" s="719"/>
      <c r="BL32" s="719"/>
      <c r="BM32" s="689">
        <v>99.3</v>
      </c>
      <c r="BN32" s="749"/>
      <c r="BO32" s="749"/>
      <c r="BP32" s="749"/>
      <c r="BQ32" s="750"/>
      <c r="BR32" s="752">
        <v>99.8</v>
      </c>
      <c r="BS32" s="719"/>
      <c r="BT32" s="719"/>
      <c r="BU32" s="719"/>
      <c r="BV32" s="719"/>
      <c r="BW32" s="719"/>
      <c r="BX32" s="689">
        <v>99.4</v>
      </c>
      <c r="BY32" s="749"/>
      <c r="BZ32" s="749"/>
      <c r="CA32" s="749"/>
      <c r="CB32" s="750"/>
      <c r="CD32" s="727"/>
      <c r="CE32" s="728"/>
      <c r="CF32" s="698" t="s">
        <v>310</v>
      </c>
      <c r="CG32" s="699"/>
      <c r="CH32" s="699"/>
      <c r="CI32" s="699"/>
      <c r="CJ32" s="699"/>
      <c r="CK32" s="699"/>
      <c r="CL32" s="699"/>
      <c r="CM32" s="699"/>
      <c r="CN32" s="699"/>
      <c r="CO32" s="699"/>
      <c r="CP32" s="699"/>
      <c r="CQ32" s="700"/>
      <c r="CR32" s="683">
        <v>367</v>
      </c>
      <c r="CS32" s="684"/>
      <c r="CT32" s="684"/>
      <c r="CU32" s="684"/>
      <c r="CV32" s="684"/>
      <c r="CW32" s="684"/>
      <c r="CX32" s="684"/>
      <c r="CY32" s="685"/>
      <c r="CZ32" s="688">
        <v>0</v>
      </c>
      <c r="DA32" s="717"/>
      <c r="DB32" s="717"/>
      <c r="DC32" s="721"/>
      <c r="DD32" s="692">
        <v>367</v>
      </c>
      <c r="DE32" s="684"/>
      <c r="DF32" s="684"/>
      <c r="DG32" s="684"/>
      <c r="DH32" s="684"/>
      <c r="DI32" s="684"/>
      <c r="DJ32" s="684"/>
      <c r="DK32" s="685"/>
      <c r="DL32" s="692">
        <v>367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311</v>
      </c>
      <c r="C33" s="681"/>
      <c r="D33" s="681"/>
      <c r="E33" s="681"/>
      <c r="F33" s="681"/>
      <c r="G33" s="681"/>
      <c r="H33" s="681"/>
      <c r="I33" s="681"/>
      <c r="J33" s="681"/>
      <c r="K33" s="681"/>
      <c r="L33" s="681"/>
      <c r="M33" s="681"/>
      <c r="N33" s="681"/>
      <c r="O33" s="681"/>
      <c r="P33" s="681"/>
      <c r="Q33" s="682"/>
      <c r="R33" s="683">
        <v>1938102</v>
      </c>
      <c r="S33" s="684"/>
      <c r="T33" s="684"/>
      <c r="U33" s="684"/>
      <c r="V33" s="684"/>
      <c r="W33" s="684"/>
      <c r="X33" s="684"/>
      <c r="Y33" s="685"/>
      <c r="Z33" s="686">
        <v>6.2</v>
      </c>
      <c r="AA33" s="686"/>
      <c r="AB33" s="686"/>
      <c r="AC33" s="686"/>
      <c r="AD33" s="687" t="s">
        <v>232</v>
      </c>
      <c r="AE33" s="687"/>
      <c r="AF33" s="687"/>
      <c r="AG33" s="687"/>
      <c r="AH33" s="687"/>
      <c r="AI33" s="687"/>
      <c r="AJ33" s="687"/>
      <c r="AK33" s="687"/>
      <c r="AL33" s="688" t="s">
        <v>232</v>
      </c>
      <c r="AM33" s="689"/>
      <c r="AN33" s="689"/>
      <c r="AO33" s="690"/>
      <c r="AP33" s="744"/>
      <c r="AQ33" s="745"/>
      <c r="AR33" s="745"/>
      <c r="AS33" s="745"/>
      <c r="AT33" s="748"/>
      <c r="AU33" s="232"/>
      <c r="AV33" s="232"/>
      <c r="AW33" s="232"/>
      <c r="AX33" s="733" t="s">
        <v>312</v>
      </c>
      <c r="AY33" s="734"/>
      <c r="AZ33" s="734"/>
      <c r="BA33" s="734"/>
      <c r="BB33" s="734"/>
      <c r="BC33" s="734"/>
      <c r="BD33" s="734"/>
      <c r="BE33" s="734"/>
      <c r="BF33" s="735"/>
      <c r="BG33" s="753">
        <v>99.6</v>
      </c>
      <c r="BH33" s="754"/>
      <c r="BI33" s="754"/>
      <c r="BJ33" s="754"/>
      <c r="BK33" s="754"/>
      <c r="BL33" s="754"/>
      <c r="BM33" s="755">
        <v>98.9</v>
      </c>
      <c r="BN33" s="754"/>
      <c r="BO33" s="754"/>
      <c r="BP33" s="754"/>
      <c r="BQ33" s="756"/>
      <c r="BR33" s="753">
        <v>99.6</v>
      </c>
      <c r="BS33" s="754"/>
      <c r="BT33" s="754"/>
      <c r="BU33" s="754"/>
      <c r="BV33" s="754"/>
      <c r="BW33" s="754"/>
      <c r="BX33" s="755">
        <v>98.8</v>
      </c>
      <c r="BY33" s="754"/>
      <c r="BZ33" s="754"/>
      <c r="CA33" s="754"/>
      <c r="CB33" s="756"/>
      <c r="CD33" s="698" t="s">
        <v>313</v>
      </c>
      <c r="CE33" s="699"/>
      <c r="CF33" s="699"/>
      <c r="CG33" s="699"/>
      <c r="CH33" s="699"/>
      <c r="CI33" s="699"/>
      <c r="CJ33" s="699"/>
      <c r="CK33" s="699"/>
      <c r="CL33" s="699"/>
      <c r="CM33" s="699"/>
      <c r="CN33" s="699"/>
      <c r="CO33" s="699"/>
      <c r="CP33" s="699"/>
      <c r="CQ33" s="700"/>
      <c r="CR33" s="683">
        <v>12734643</v>
      </c>
      <c r="CS33" s="719"/>
      <c r="CT33" s="719"/>
      <c r="CU33" s="719"/>
      <c r="CV33" s="719"/>
      <c r="CW33" s="719"/>
      <c r="CX33" s="719"/>
      <c r="CY33" s="720"/>
      <c r="CZ33" s="688">
        <v>41.2</v>
      </c>
      <c r="DA33" s="717"/>
      <c r="DB33" s="717"/>
      <c r="DC33" s="721"/>
      <c r="DD33" s="692">
        <v>9616331</v>
      </c>
      <c r="DE33" s="719"/>
      <c r="DF33" s="719"/>
      <c r="DG33" s="719"/>
      <c r="DH33" s="719"/>
      <c r="DI33" s="719"/>
      <c r="DJ33" s="719"/>
      <c r="DK33" s="720"/>
      <c r="DL33" s="692">
        <v>7459353</v>
      </c>
      <c r="DM33" s="719"/>
      <c r="DN33" s="719"/>
      <c r="DO33" s="719"/>
      <c r="DP33" s="719"/>
      <c r="DQ33" s="719"/>
      <c r="DR33" s="719"/>
      <c r="DS33" s="719"/>
      <c r="DT33" s="719"/>
      <c r="DU33" s="719"/>
      <c r="DV33" s="720"/>
      <c r="DW33" s="688">
        <v>42.8</v>
      </c>
      <c r="DX33" s="717"/>
      <c r="DY33" s="717"/>
      <c r="DZ33" s="717"/>
      <c r="EA33" s="717"/>
      <c r="EB33" s="717"/>
      <c r="EC33" s="718"/>
    </row>
    <row r="34" spans="2:133" ht="11.25" customHeight="1" x14ac:dyDescent="0.15">
      <c r="B34" s="680" t="s">
        <v>314</v>
      </c>
      <c r="C34" s="681"/>
      <c r="D34" s="681"/>
      <c r="E34" s="681"/>
      <c r="F34" s="681"/>
      <c r="G34" s="681"/>
      <c r="H34" s="681"/>
      <c r="I34" s="681"/>
      <c r="J34" s="681"/>
      <c r="K34" s="681"/>
      <c r="L34" s="681"/>
      <c r="M34" s="681"/>
      <c r="N34" s="681"/>
      <c r="O34" s="681"/>
      <c r="P34" s="681"/>
      <c r="Q34" s="682"/>
      <c r="R34" s="683">
        <v>104431</v>
      </c>
      <c r="S34" s="684"/>
      <c r="T34" s="684"/>
      <c r="U34" s="684"/>
      <c r="V34" s="684"/>
      <c r="W34" s="684"/>
      <c r="X34" s="684"/>
      <c r="Y34" s="685"/>
      <c r="Z34" s="686">
        <v>0.3</v>
      </c>
      <c r="AA34" s="686"/>
      <c r="AB34" s="686"/>
      <c r="AC34" s="686"/>
      <c r="AD34" s="687">
        <v>12026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315</v>
      </c>
      <c r="CE34" s="699"/>
      <c r="CF34" s="699"/>
      <c r="CG34" s="699"/>
      <c r="CH34" s="699"/>
      <c r="CI34" s="699"/>
      <c r="CJ34" s="699"/>
      <c r="CK34" s="699"/>
      <c r="CL34" s="699"/>
      <c r="CM34" s="699"/>
      <c r="CN34" s="699"/>
      <c r="CO34" s="699"/>
      <c r="CP34" s="699"/>
      <c r="CQ34" s="700"/>
      <c r="CR34" s="683">
        <v>3808252</v>
      </c>
      <c r="CS34" s="684"/>
      <c r="CT34" s="684"/>
      <c r="CU34" s="684"/>
      <c r="CV34" s="684"/>
      <c r="CW34" s="684"/>
      <c r="CX34" s="684"/>
      <c r="CY34" s="685"/>
      <c r="CZ34" s="688">
        <v>12.3</v>
      </c>
      <c r="DA34" s="717"/>
      <c r="DB34" s="717"/>
      <c r="DC34" s="721"/>
      <c r="DD34" s="692">
        <v>2642470</v>
      </c>
      <c r="DE34" s="684"/>
      <c r="DF34" s="684"/>
      <c r="DG34" s="684"/>
      <c r="DH34" s="684"/>
      <c r="DI34" s="684"/>
      <c r="DJ34" s="684"/>
      <c r="DK34" s="685"/>
      <c r="DL34" s="692">
        <v>2139695</v>
      </c>
      <c r="DM34" s="684"/>
      <c r="DN34" s="684"/>
      <c r="DO34" s="684"/>
      <c r="DP34" s="684"/>
      <c r="DQ34" s="684"/>
      <c r="DR34" s="684"/>
      <c r="DS34" s="684"/>
      <c r="DT34" s="684"/>
      <c r="DU34" s="684"/>
      <c r="DV34" s="685"/>
      <c r="DW34" s="688">
        <v>12.3</v>
      </c>
      <c r="DX34" s="717"/>
      <c r="DY34" s="717"/>
      <c r="DZ34" s="717"/>
      <c r="EA34" s="717"/>
      <c r="EB34" s="717"/>
      <c r="EC34" s="718"/>
    </row>
    <row r="35" spans="2:133" ht="11.25" customHeight="1" x14ac:dyDescent="0.15">
      <c r="B35" s="680" t="s">
        <v>316</v>
      </c>
      <c r="C35" s="681"/>
      <c r="D35" s="681"/>
      <c r="E35" s="681"/>
      <c r="F35" s="681"/>
      <c r="G35" s="681"/>
      <c r="H35" s="681"/>
      <c r="I35" s="681"/>
      <c r="J35" s="681"/>
      <c r="K35" s="681"/>
      <c r="L35" s="681"/>
      <c r="M35" s="681"/>
      <c r="N35" s="681"/>
      <c r="O35" s="681"/>
      <c r="P35" s="681"/>
      <c r="Q35" s="682"/>
      <c r="R35" s="683">
        <v>221480</v>
      </c>
      <c r="S35" s="684"/>
      <c r="T35" s="684"/>
      <c r="U35" s="684"/>
      <c r="V35" s="684"/>
      <c r="W35" s="684"/>
      <c r="X35" s="684"/>
      <c r="Y35" s="685"/>
      <c r="Z35" s="686">
        <v>0.7</v>
      </c>
      <c r="AA35" s="686"/>
      <c r="AB35" s="686"/>
      <c r="AC35" s="686"/>
      <c r="AD35" s="687" t="s">
        <v>226</v>
      </c>
      <c r="AE35" s="687"/>
      <c r="AF35" s="687"/>
      <c r="AG35" s="687"/>
      <c r="AH35" s="687"/>
      <c r="AI35" s="687"/>
      <c r="AJ35" s="687"/>
      <c r="AK35" s="687"/>
      <c r="AL35" s="688" t="s">
        <v>135</v>
      </c>
      <c r="AM35" s="689"/>
      <c r="AN35" s="689"/>
      <c r="AO35" s="690"/>
      <c r="AP35" s="235"/>
      <c r="AQ35" s="662" t="s">
        <v>317</v>
      </c>
      <c r="AR35" s="663"/>
      <c r="AS35" s="663"/>
      <c r="AT35" s="663"/>
      <c r="AU35" s="663"/>
      <c r="AV35" s="663"/>
      <c r="AW35" s="663"/>
      <c r="AX35" s="663"/>
      <c r="AY35" s="663"/>
      <c r="AZ35" s="663"/>
      <c r="BA35" s="663"/>
      <c r="BB35" s="663"/>
      <c r="BC35" s="663"/>
      <c r="BD35" s="663"/>
      <c r="BE35" s="663"/>
      <c r="BF35" s="664"/>
      <c r="BG35" s="662" t="s">
        <v>318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319</v>
      </c>
      <c r="CE35" s="699"/>
      <c r="CF35" s="699"/>
      <c r="CG35" s="699"/>
      <c r="CH35" s="699"/>
      <c r="CI35" s="699"/>
      <c r="CJ35" s="699"/>
      <c r="CK35" s="699"/>
      <c r="CL35" s="699"/>
      <c r="CM35" s="699"/>
      <c r="CN35" s="699"/>
      <c r="CO35" s="699"/>
      <c r="CP35" s="699"/>
      <c r="CQ35" s="700"/>
      <c r="CR35" s="683">
        <v>227858</v>
      </c>
      <c r="CS35" s="719"/>
      <c r="CT35" s="719"/>
      <c r="CU35" s="719"/>
      <c r="CV35" s="719"/>
      <c r="CW35" s="719"/>
      <c r="CX35" s="719"/>
      <c r="CY35" s="720"/>
      <c r="CZ35" s="688">
        <v>0.7</v>
      </c>
      <c r="DA35" s="717"/>
      <c r="DB35" s="717"/>
      <c r="DC35" s="721"/>
      <c r="DD35" s="692">
        <v>225822</v>
      </c>
      <c r="DE35" s="719"/>
      <c r="DF35" s="719"/>
      <c r="DG35" s="719"/>
      <c r="DH35" s="719"/>
      <c r="DI35" s="719"/>
      <c r="DJ35" s="719"/>
      <c r="DK35" s="720"/>
      <c r="DL35" s="692">
        <v>225822</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320</v>
      </c>
      <c r="C36" s="681"/>
      <c r="D36" s="681"/>
      <c r="E36" s="681"/>
      <c r="F36" s="681"/>
      <c r="G36" s="681"/>
      <c r="H36" s="681"/>
      <c r="I36" s="681"/>
      <c r="J36" s="681"/>
      <c r="K36" s="681"/>
      <c r="L36" s="681"/>
      <c r="M36" s="681"/>
      <c r="N36" s="681"/>
      <c r="O36" s="681"/>
      <c r="P36" s="681"/>
      <c r="Q36" s="682"/>
      <c r="R36" s="683">
        <v>802221</v>
      </c>
      <c r="S36" s="684"/>
      <c r="T36" s="684"/>
      <c r="U36" s="684"/>
      <c r="V36" s="684"/>
      <c r="W36" s="684"/>
      <c r="X36" s="684"/>
      <c r="Y36" s="685"/>
      <c r="Z36" s="686">
        <v>2.6</v>
      </c>
      <c r="AA36" s="686"/>
      <c r="AB36" s="686"/>
      <c r="AC36" s="686"/>
      <c r="AD36" s="687" t="s">
        <v>226</v>
      </c>
      <c r="AE36" s="687"/>
      <c r="AF36" s="687"/>
      <c r="AG36" s="687"/>
      <c r="AH36" s="687"/>
      <c r="AI36" s="687"/>
      <c r="AJ36" s="687"/>
      <c r="AK36" s="687"/>
      <c r="AL36" s="688" t="s">
        <v>232</v>
      </c>
      <c r="AM36" s="689"/>
      <c r="AN36" s="689"/>
      <c r="AO36" s="690"/>
      <c r="AP36" s="235"/>
      <c r="AQ36" s="757" t="s">
        <v>321</v>
      </c>
      <c r="AR36" s="758"/>
      <c r="AS36" s="758"/>
      <c r="AT36" s="758"/>
      <c r="AU36" s="758"/>
      <c r="AV36" s="758"/>
      <c r="AW36" s="758"/>
      <c r="AX36" s="758"/>
      <c r="AY36" s="759"/>
      <c r="AZ36" s="672">
        <v>4653963</v>
      </c>
      <c r="BA36" s="673"/>
      <c r="BB36" s="673"/>
      <c r="BC36" s="673"/>
      <c r="BD36" s="673"/>
      <c r="BE36" s="673"/>
      <c r="BF36" s="760"/>
      <c r="BG36" s="694" t="s">
        <v>322</v>
      </c>
      <c r="BH36" s="695"/>
      <c r="BI36" s="695"/>
      <c r="BJ36" s="695"/>
      <c r="BK36" s="695"/>
      <c r="BL36" s="695"/>
      <c r="BM36" s="695"/>
      <c r="BN36" s="695"/>
      <c r="BO36" s="695"/>
      <c r="BP36" s="695"/>
      <c r="BQ36" s="695"/>
      <c r="BR36" s="695"/>
      <c r="BS36" s="695"/>
      <c r="BT36" s="695"/>
      <c r="BU36" s="696"/>
      <c r="BV36" s="672">
        <v>22907</v>
      </c>
      <c r="BW36" s="673"/>
      <c r="BX36" s="673"/>
      <c r="BY36" s="673"/>
      <c r="BZ36" s="673"/>
      <c r="CA36" s="673"/>
      <c r="CB36" s="760"/>
      <c r="CD36" s="698" t="s">
        <v>323</v>
      </c>
      <c r="CE36" s="699"/>
      <c r="CF36" s="699"/>
      <c r="CG36" s="699"/>
      <c r="CH36" s="699"/>
      <c r="CI36" s="699"/>
      <c r="CJ36" s="699"/>
      <c r="CK36" s="699"/>
      <c r="CL36" s="699"/>
      <c r="CM36" s="699"/>
      <c r="CN36" s="699"/>
      <c r="CO36" s="699"/>
      <c r="CP36" s="699"/>
      <c r="CQ36" s="700"/>
      <c r="CR36" s="683">
        <v>4671919</v>
      </c>
      <c r="CS36" s="684"/>
      <c r="CT36" s="684"/>
      <c r="CU36" s="684"/>
      <c r="CV36" s="684"/>
      <c r="CW36" s="684"/>
      <c r="CX36" s="684"/>
      <c r="CY36" s="685"/>
      <c r="CZ36" s="688">
        <v>15.1</v>
      </c>
      <c r="DA36" s="717"/>
      <c r="DB36" s="717"/>
      <c r="DC36" s="721"/>
      <c r="DD36" s="692">
        <v>3325851</v>
      </c>
      <c r="DE36" s="684"/>
      <c r="DF36" s="684"/>
      <c r="DG36" s="684"/>
      <c r="DH36" s="684"/>
      <c r="DI36" s="684"/>
      <c r="DJ36" s="684"/>
      <c r="DK36" s="685"/>
      <c r="DL36" s="692">
        <v>2579736</v>
      </c>
      <c r="DM36" s="684"/>
      <c r="DN36" s="684"/>
      <c r="DO36" s="684"/>
      <c r="DP36" s="684"/>
      <c r="DQ36" s="684"/>
      <c r="DR36" s="684"/>
      <c r="DS36" s="684"/>
      <c r="DT36" s="684"/>
      <c r="DU36" s="684"/>
      <c r="DV36" s="685"/>
      <c r="DW36" s="688">
        <v>14.8</v>
      </c>
      <c r="DX36" s="717"/>
      <c r="DY36" s="717"/>
      <c r="DZ36" s="717"/>
      <c r="EA36" s="717"/>
      <c r="EB36" s="717"/>
      <c r="EC36" s="718"/>
    </row>
    <row r="37" spans="2:133" ht="11.25" customHeight="1" x14ac:dyDescent="0.15">
      <c r="B37" s="680" t="s">
        <v>324</v>
      </c>
      <c r="C37" s="681"/>
      <c r="D37" s="681"/>
      <c r="E37" s="681"/>
      <c r="F37" s="681"/>
      <c r="G37" s="681"/>
      <c r="H37" s="681"/>
      <c r="I37" s="681"/>
      <c r="J37" s="681"/>
      <c r="K37" s="681"/>
      <c r="L37" s="681"/>
      <c r="M37" s="681"/>
      <c r="N37" s="681"/>
      <c r="O37" s="681"/>
      <c r="P37" s="681"/>
      <c r="Q37" s="682"/>
      <c r="R37" s="683">
        <v>493465</v>
      </c>
      <c r="S37" s="684"/>
      <c r="T37" s="684"/>
      <c r="U37" s="684"/>
      <c r="V37" s="684"/>
      <c r="W37" s="684"/>
      <c r="X37" s="684"/>
      <c r="Y37" s="685"/>
      <c r="Z37" s="686">
        <v>1.6</v>
      </c>
      <c r="AA37" s="686"/>
      <c r="AB37" s="686"/>
      <c r="AC37" s="686"/>
      <c r="AD37" s="687" t="s">
        <v>226</v>
      </c>
      <c r="AE37" s="687"/>
      <c r="AF37" s="687"/>
      <c r="AG37" s="687"/>
      <c r="AH37" s="687"/>
      <c r="AI37" s="687"/>
      <c r="AJ37" s="687"/>
      <c r="AK37" s="687"/>
      <c r="AL37" s="688" t="s">
        <v>226</v>
      </c>
      <c r="AM37" s="689"/>
      <c r="AN37" s="689"/>
      <c r="AO37" s="690"/>
      <c r="AQ37" s="761" t="s">
        <v>325</v>
      </c>
      <c r="AR37" s="762"/>
      <c r="AS37" s="762"/>
      <c r="AT37" s="762"/>
      <c r="AU37" s="762"/>
      <c r="AV37" s="762"/>
      <c r="AW37" s="762"/>
      <c r="AX37" s="762"/>
      <c r="AY37" s="763"/>
      <c r="AZ37" s="683">
        <v>1563616</v>
      </c>
      <c r="BA37" s="684"/>
      <c r="BB37" s="684"/>
      <c r="BC37" s="684"/>
      <c r="BD37" s="719"/>
      <c r="BE37" s="719"/>
      <c r="BF37" s="750"/>
      <c r="BG37" s="698" t="s">
        <v>326</v>
      </c>
      <c r="BH37" s="699"/>
      <c r="BI37" s="699"/>
      <c r="BJ37" s="699"/>
      <c r="BK37" s="699"/>
      <c r="BL37" s="699"/>
      <c r="BM37" s="699"/>
      <c r="BN37" s="699"/>
      <c r="BO37" s="699"/>
      <c r="BP37" s="699"/>
      <c r="BQ37" s="699"/>
      <c r="BR37" s="699"/>
      <c r="BS37" s="699"/>
      <c r="BT37" s="699"/>
      <c r="BU37" s="700"/>
      <c r="BV37" s="683">
        <v>-19073</v>
      </c>
      <c r="BW37" s="684"/>
      <c r="BX37" s="684"/>
      <c r="BY37" s="684"/>
      <c r="BZ37" s="684"/>
      <c r="CA37" s="684"/>
      <c r="CB37" s="693"/>
      <c r="CD37" s="698" t="s">
        <v>327</v>
      </c>
      <c r="CE37" s="699"/>
      <c r="CF37" s="699"/>
      <c r="CG37" s="699"/>
      <c r="CH37" s="699"/>
      <c r="CI37" s="699"/>
      <c r="CJ37" s="699"/>
      <c r="CK37" s="699"/>
      <c r="CL37" s="699"/>
      <c r="CM37" s="699"/>
      <c r="CN37" s="699"/>
      <c r="CO37" s="699"/>
      <c r="CP37" s="699"/>
      <c r="CQ37" s="700"/>
      <c r="CR37" s="683">
        <v>1762621</v>
      </c>
      <c r="CS37" s="719"/>
      <c r="CT37" s="719"/>
      <c r="CU37" s="719"/>
      <c r="CV37" s="719"/>
      <c r="CW37" s="719"/>
      <c r="CX37" s="719"/>
      <c r="CY37" s="720"/>
      <c r="CZ37" s="688">
        <v>5.7</v>
      </c>
      <c r="DA37" s="717"/>
      <c r="DB37" s="717"/>
      <c r="DC37" s="721"/>
      <c r="DD37" s="692">
        <v>1450521</v>
      </c>
      <c r="DE37" s="719"/>
      <c r="DF37" s="719"/>
      <c r="DG37" s="719"/>
      <c r="DH37" s="719"/>
      <c r="DI37" s="719"/>
      <c r="DJ37" s="719"/>
      <c r="DK37" s="720"/>
      <c r="DL37" s="692">
        <v>1450420</v>
      </c>
      <c r="DM37" s="719"/>
      <c r="DN37" s="719"/>
      <c r="DO37" s="719"/>
      <c r="DP37" s="719"/>
      <c r="DQ37" s="719"/>
      <c r="DR37" s="719"/>
      <c r="DS37" s="719"/>
      <c r="DT37" s="719"/>
      <c r="DU37" s="719"/>
      <c r="DV37" s="720"/>
      <c r="DW37" s="688">
        <v>8.3000000000000007</v>
      </c>
      <c r="DX37" s="717"/>
      <c r="DY37" s="717"/>
      <c r="DZ37" s="717"/>
      <c r="EA37" s="717"/>
      <c r="EB37" s="717"/>
      <c r="EC37" s="718"/>
    </row>
    <row r="38" spans="2:133" ht="11.25" customHeight="1" x14ac:dyDescent="0.15">
      <c r="B38" s="680" t="s">
        <v>328</v>
      </c>
      <c r="C38" s="681"/>
      <c r="D38" s="681"/>
      <c r="E38" s="681"/>
      <c r="F38" s="681"/>
      <c r="G38" s="681"/>
      <c r="H38" s="681"/>
      <c r="I38" s="681"/>
      <c r="J38" s="681"/>
      <c r="K38" s="681"/>
      <c r="L38" s="681"/>
      <c r="M38" s="681"/>
      <c r="N38" s="681"/>
      <c r="O38" s="681"/>
      <c r="P38" s="681"/>
      <c r="Q38" s="682"/>
      <c r="R38" s="683">
        <v>809448</v>
      </c>
      <c r="S38" s="684"/>
      <c r="T38" s="684"/>
      <c r="U38" s="684"/>
      <c r="V38" s="684"/>
      <c r="W38" s="684"/>
      <c r="X38" s="684"/>
      <c r="Y38" s="685"/>
      <c r="Z38" s="686">
        <v>2.6</v>
      </c>
      <c r="AA38" s="686"/>
      <c r="AB38" s="686"/>
      <c r="AC38" s="686"/>
      <c r="AD38" s="687">
        <v>25642</v>
      </c>
      <c r="AE38" s="687"/>
      <c r="AF38" s="687"/>
      <c r="AG38" s="687"/>
      <c r="AH38" s="687"/>
      <c r="AI38" s="687"/>
      <c r="AJ38" s="687"/>
      <c r="AK38" s="687"/>
      <c r="AL38" s="688">
        <v>0.2</v>
      </c>
      <c r="AM38" s="689"/>
      <c r="AN38" s="689"/>
      <c r="AO38" s="690"/>
      <c r="AQ38" s="761" t="s">
        <v>329</v>
      </c>
      <c r="AR38" s="762"/>
      <c r="AS38" s="762"/>
      <c r="AT38" s="762"/>
      <c r="AU38" s="762"/>
      <c r="AV38" s="762"/>
      <c r="AW38" s="762"/>
      <c r="AX38" s="762"/>
      <c r="AY38" s="763"/>
      <c r="AZ38" s="683">
        <v>755016</v>
      </c>
      <c r="BA38" s="684"/>
      <c r="BB38" s="684"/>
      <c r="BC38" s="684"/>
      <c r="BD38" s="719"/>
      <c r="BE38" s="719"/>
      <c r="BF38" s="750"/>
      <c r="BG38" s="698" t="s">
        <v>330</v>
      </c>
      <c r="BH38" s="699"/>
      <c r="BI38" s="699"/>
      <c r="BJ38" s="699"/>
      <c r="BK38" s="699"/>
      <c r="BL38" s="699"/>
      <c r="BM38" s="699"/>
      <c r="BN38" s="699"/>
      <c r="BO38" s="699"/>
      <c r="BP38" s="699"/>
      <c r="BQ38" s="699"/>
      <c r="BR38" s="699"/>
      <c r="BS38" s="699"/>
      <c r="BT38" s="699"/>
      <c r="BU38" s="700"/>
      <c r="BV38" s="683">
        <v>4751</v>
      </c>
      <c r="BW38" s="684"/>
      <c r="BX38" s="684"/>
      <c r="BY38" s="684"/>
      <c r="BZ38" s="684"/>
      <c r="CA38" s="684"/>
      <c r="CB38" s="693"/>
      <c r="CD38" s="698" t="s">
        <v>331</v>
      </c>
      <c r="CE38" s="699"/>
      <c r="CF38" s="699"/>
      <c r="CG38" s="699"/>
      <c r="CH38" s="699"/>
      <c r="CI38" s="699"/>
      <c r="CJ38" s="699"/>
      <c r="CK38" s="699"/>
      <c r="CL38" s="699"/>
      <c r="CM38" s="699"/>
      <c r="CN38" s="699"/>
      <c r="CO38" s="699"/>
      <c r="CP38" s="699"/>
      <c r="CQ38" s="700"/>
      <c r="CR38" s="683">
        <v>3455003</v>
      </c>
      <c r="CS38" s="684"/>
      <c r="CT38" s="684"/>
      <c r="CU38" s="684"/>
      <c r="CV38" s="684"/>
      <c r="CW38" s="684"/>
      <c r="CX38" s="684"/>
      <c r="CY38" s="685"/>
      <c r="CZ38" s="688">
        <v>11.2</v>
      </c>
      <c r="DA38" s="717"/>
      <c r="DB38" s="717"/>
      <c r="DC38" s="721"/>
      <c r="DD38" s="692">
        <v>3197083</v>
      </c>
      <c r="DE38" s="684"/>
      <c r="DF38" s="684"/>
      <c r="DG38" s="684"/>
      <c r="DH38" s="684"/>
      <c r="DI38" s="684"/>
      <c r="DJ38" s="684"/>
      <c r="DK38" s="685"/>
      <c r="DL38" s="692">
        <v>2514100</v>
      </c>
      <c r="DM38" s="684"/>
      <c r="DN38" s="684"/>
      <c r="DO38" s="684"/>
      <c r="DP38" s="684"/>
      <c r="DQ38" s="684"/>
      <c r="DR38" s="684"/>
      <c r="DS38" s="684"/>
      <c r="DT38" s="684"/>
      <c r="DU38" s="684"/>
      <c r="DV38" s="685"/>
      <c r="DW38" s="688">
        <v>14.4</v>
      </c>
      <c r="DX38" s="717"/>
      <c r="DY38" s="717"/>
      <c r="DZ38" s="717"/>
      <c r="EA38" s="717"/>
      <c r="EB38" s="717"/>
      <c r="EC38" s="718"/>
    </row>
    <row r="39" spans="2:133" ht="11.25" customHeight="1" x14ac:dyDescent="0.15">
      <c r="B39" s="680" t="s">
        <v>332</v>
      </c>
      <c r="C39" s="681"/>
      <c r="D39" s="681"/>
      <c r="E39" s="681"/>
      <c r="F39" s="681"/>
      <c r="G39" s="681"/>
      <c r="H39" s="681"/>
      <c r="I39" s="681"/>
      <c r="J39" s="681"/>
      <c r="K39" s="681"/>
      <c r="L39" s="681"/>
      <c r="M39" s="681"/>
      <c r="N39" s="681"/>
      <c r="O39" s="681"/>
      <c r="P39" s="681"/>
      <c r="Q39" s="682"/>
      <c r="R39" s="683">
        <v>5694300</v>
      </c>
      <c r="S39" s="684"/>
      <c r="T39" s="684"/>
      <c r="U39" s="684"/>
      <c r="V39" s="684"/>
      <c r="W39" s="684"/>
      <c r="X39" s="684"/>
      <c r="Y39" s="685"/>
      <c r="Z39" s="686">
        <v>18.2</v>
      </c>
      <c r="AA39" s="686"/>
      <c r="AB39" s="686"/>
      <c r="AC39" s="686"/>
      <c r="AD39" s="687" t="s">
        <v>232</v>
      </c>
      <c r="AE39" s="687"/>
      <c r="AF39" s="687"/>
      <c r="AG39" s="687"/>
      <c r="AH39" s="687"/>
      <c r="AI39" s="687"/>
      <c r="AJ39" s="687"/>
      <c r="AK39" s="687"/>
      <c r="AL39" s="688" t="s">
        <v>135</v>
      </c>
      <c r="AM39" s="689"/>
      <c r="AN39" s="689"/>
      <c r="AO39" s="690"/>
      <c r="AQ39" s="761" t="s">
        <v>333</v>
      </c>
      <c r="AR39" s="762"/>
      <c r="AS39" s="762"/>
      <c r="AT39" s="762"/>
      <c r="AU39" s="762"/>
      <c r="AV39" s="762"/>
      <c r="AW39" s="762"/>
      <c r="AX39" s="762"/>
      <c r="AY39" s="763"/>
      <c r="AZ39" s="683">
        <v>443944</v>
      </c>
      <c r="BA39" s="684"/>
      <c r="BB39" s="684"/>
      <c r="BC39" s="684"/>
      <c r="BD39" s="719"/>
      <c r="BE39" s="719"/>
      <c r="BF39" s="750"/>
      <c r="BG39" s="698" t="s">
        <v>334</v>
      </c>
      <c r="BH39" s="699"/>
      <c r="BI39" s="699"/>
      <c r="BJ39" s="699"/>
      <c r="BK39" s="699"/>
      <c r="BL39" s="699"/>
      <c r="BM39" s="699"/>
      <c r="BN39" s="699"/>
      <c r="BO39" s="699"/>
      <c r="BP39" s="699"/>
      <c r="BQ39" s="699"/>
      <c r="BR39" s="699"/>
      <c r="BS39" s="699"/>
      <c r="BT39" s="699"/>
      <c r="BU39" s="700"/>
      <c r="BV39" s="683">
        <v>7277</v>
      </c>
      <c r="BW39" s="684"/>
      <c r="BX39" s="684"/>
      <c r="BY39" s="684"/>
      <c r="BZ39" s="684"/>
      <c r="CA39" s="684"/>
      <c r="CB39" s="693"/>
      <c r="CD39" s="698" t="s">
        <v>335</v>
      </c>
      <c r="CE39" s="699"/>
      <c r="CF39" s="699"/>
      <c r="CG39" s="699"/>
      <c r="CH39" s="699"/>
      <c r="CI39" s="699"/>
      <c r="CJ39" s="699"/>
      <c r="CK39" s="699"/>
      <c r="CL39" s="699"/>
      <c r="CM39" s="699"/>
      <c r="CN39" s="699"/>
      <c r="CO39" s="699"/>
      <c r="CP39" s="699"/>
      <c r="CQ39" s="700"/>
      <c r="CR39" s="683">
        <v>288252</v>
      </c>
      <c r="CS39" s="719"/>
      <c r="CT39" s="719"/>
      <c r="CU39" s="719"/>
      <c r="CV39" s="719"/>
      <c r="CW39" s="719"/>
      <c r="CX39" s="719"/>
      <c r="CY39" s="720"/>
      <c r="CZ39" s="688">
        <v>0.9</v>
      </c>
      <c r="DA39" s="717"/>
      <c r="DB39" s="717"/>
      <c r="DC39" s="721"/>
      <c r="DD39" s="692">
        <v>746</v>
      </c>
      <c r="DE39" s="719"/>
      <c r="DF39" s="719"/>
      <c r="DG39" s="719"/>
      <c r="DH39" s="719"/>
      <c r="DI39" s="719"/>
      <c r="DJ39" s="719"/>
      <c r="DK39" s="720"/>
      <c r="DL39" s="692" t="s">
        <v>232</v>
      </c>
      <c r="DM39" s="719"/>
      <c r="DN39" s="719"/>
      <c r="DO39" s="719"/>
      <c r="DP39" s="719"/>
      <c r="DQ39" s="719"/>
      <c r="DR39" s="719"/>
      <c r="DS39" s="719"/>
      <c r="DT39" s="719"/>
      <c r="DU39" s="719"/>
      <c r="DV39" s="720"/>
      <c r="DW39" s="688" t="s">
        <v>135</v>
      </c>
      <c r="DX39" s="717"/>
      <c r="DY39" s="717"/>
      <c r="DZ39" s="717"/>
      <c r="EA39" s="717"/>
      <c r="EB39" s="717"/>
      <c r="EC39" s="718"/>
    </row>
    <row r="40" spans="2:133" ht="11.25" customHeight="1" x14ac:dyDescent="0.15">
      <c r="B40" s="680" t="s">
        <v>336</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232</v>
      </c>
      <c r="AA40" s="686"/>
      <c r="AB40" s="686"/>
      <c r="AC40" s="686"/>
      <c r="AD40" s="687" t="s">
        <v>232</v>
      </c>
      <c r="AE40" s="687"/>
      <c r="AF40" s="687"/>
      <c r="AG40" s="687"/>
      <c r="AH40" s="687"/>
      <c r="AI40" s="687"/>
      <c r="AJ40" s="687"/>
      <c r="AK40" s="687"/>
      <c r="AL40" s="688" t="s">
        <v>232</v>
      </c>
      <c r="AM40" s="689"/>
      <c r="AN40" s="689"/>
      <c r="AO40" s="690"/>
      <c r="AQ40" s="761" t="s">
        <v>337</v>
      </c>
      <c r="AR40" s="762"/>
      <c r="AS40" s="762"/>
      <c r="AT40" s="762"/>
      <c r="AU40" s="762"/>
      <c r="AV40" s="762"/>
      <c r="AW40" s="762"/>
      <c r="AX40" s="762"/>
      <c r="AY40" s="763"/>
      <c r="AZ40" s="683" t="s">
        <v>232</v>
      </c>
      <c r="BA40" s="684"/>
      <c r="BB40" s="684"/>
      <c r="BC40" s="684"/>
      <c r="BD40" s="719"/>
      <c r="BE40" s="719"/>
      <c r="BF40" s="750"/>
      <c r="BG40" s="764" t="s">
        <v>338</v>
      </c>
      <c r="BH40" s="765"/>
      <c r="BI40" s="765"/>
      <c r="BJ40" s="765"/>
      <c r="BK40" s="765"/>
      <c r="BL40" s="236"/>
      <c r="BM40" s="699" t="s">
        <v>339</v>
      </c>
      <c r="BN40" s="699"/>
      <c r="BO40" s="699"/>
      <c r="BP40" s="699"/>
      <c r="BQ40" s="699"/>
      <c r="BR40" s="699"/>
      <c r="BS40" s="699"/>
      <c r="BT40" s="699"/>
      <c r="BU40" s="700"/>
      <c r="BV40" s="683">
        <v>92</v>
      </c>
      <c r="BW40" s="684"/>
      <c r="BX40" s="684"/>
      <c r="BY40" s="684"/>
      <c r="BZ40" s="684"/>
      <c r="CA40" s="684"/>
      <c r="CB40" s="693"/>
      <c r="CD40" s="698" t="s">
        <v>340</v>
      </c>
      <c r="CE40" s="699"/>
      <c r="CF40" s="699"/>
      <c r="CG40" s="699"/>
      <c r="CH40" s="699"/>
      <c r="CI40" s="699"/>
      <c r="CJ40" s="699"/>
      <c r="CK40" s="699"/>
      <c r="CL40" s="699"/>
      <c r="CM40" s="699"/>
      <c r="CN40" s="699"/>
      <c r="CO40" s="699"/>
      <c r="CP40" s="699"/>
      <c r="CQ40" s="700"/>
      <c r="CR40" s="683">
        <v>283359</v>
      </c>
      <c r="CS40" s="684"/>
      <c r="CT40" s="684"/>
      <c r="CU40" s="684"/>
      <c r="CV40" s="684"/>
      <c r="CW40" s="684"/>
      <c r="CX40" s="684"/>
      <c r="CY40" s="685"/>
      <c r="CZ40" s="688">
        <v>0.9</v>
      </c>
      <c r="DA40" s="717"/>
      <c r="DB40" s="717"/>
      <c r="DC40" s="721"/>
      <c r="DD40" s="692">
        <v>224359</v>
      </c>
      <c r="DE40" s="684"/>
      <c r="DF40" s="684"/>
      <c r="DG40" s="684"/>
      <c r="DH40" s="684"/>
      <c r="DI40" s="684"/>
      <c r="DJ40" s="684"/>
      <c r="DK40" s="685"/>
      <c r="DL40" s="692" t="s">
        <v>232</v>
      </c>
      <c r="DM40" s="684"/>
      <c r="DN40" s="684"/>
      <c r="DO40" s="684"/>
      <c r="DP40" s="684"/>
      <c r="DQ40" s="684"/>
      <c r="DR40" s="684"/>
      <c r="DS40" s="684"/>
      <c r="DT40" s="684"/>
      <c r="DU40" s="684"/>
      <c r="DV40" s="685"/>
      <c r="DW40" s="688" t="s">
        <v>232</v>
      </c>
      <c r="DX40" s="717"/>
      <c r="DY40" s="717"/>
      <c r="DZ40" s="717"/>
      <c r="EA40" s="717"/>
      <c r="EB40" s="717"/>
      <c r="EC40" s="718"/>
    </row>
    <row r="41" spans="2:133" ht="11.25" customHeight="1" x14ac:dyDescent="0.15">
      <c r="B41" s="680" t="s">
        <v>341</v>
      </c>
      <c r="C41" s="681"/>
      <c r="D41" s="681"/>
      <c r="E41" s="681"/>
      <c r="F41" s="681"/>
      <c r="G41" s="681"/>
      <c r="H41" s="681"/>
      <c r="I41" s="681"/>
      <c r="J41" s="681"/>
      <c r="K41" s="681"/>
      <c r="L41" s="681"/>
      <c r="M41" s="681"/>
      <c r="N41" s="681"/>
      <c r="O41" s="681"/>
      <c r="P41" s="681"/>
      <c r="Q41" s="682"/>
      <c r="R41" s="683">
        <v>503800</v>
      </c>
      <c r="S41" s="684"/>
      <c r="T41" s="684"/>
      <c r="U41" s="684"/>
      <c r="V41" s="684"/>
      <c r="W41" s="684"/>
      <c r="X41" s="684"/>
      <c r="Y41" s="685"/>
      <c r="Z41" s="686">
        <v>1.6</v>
      </c>
      <c r="AA41" s="686"/>
      <c r="AB41" s="686"/>
      <c r="AC41" s="686"/>
      <c r="AD41" s="687" t="s">
        <v>232</v>
      </c>
      <c r="AE41" s="687"/>
      <c r="AF41" s="687"/>
      <c r="AG41" s="687"/>
      <c r="AH41" s="687"/>
      <c r="AI41" s="687"/>
      <c r="AJ41" s="687"/>
      <c r="AK41" s="687"/>
      <c r="AL41" s="688" t="s">
        <v>232</v>
      </c>
      <c r="AM41" s="689"/>
      <c r="AN41" s="689"/>
      <c r="AO41" s="690"/>
      <c r="AQ41" s="761" t="s">
        <v>342</v>
      </c>
      <c r="AR41" s="762"/>
      <c r="AS41" s="762"/>
      <c r="AT41" s="762"/>
      <c r="AU41" s="762"/>
      <c r="AV41" s="762"/>
      <c r="AW41" s="762"/>
      <c r="AX41" s="762"/>
      <c r="AY41" s="763"/>
      <c r="AZ41" s="683">
        <v>368032</v>
      </c>
      <c r="BA41" s="684"/>
      <c r="BB41" s="684"/>
      <c r="BC41" s="684"/>
      <c r="BD41" s="719"/>
      <c r="BE41" s="719"/>
      <c r="BF41" s="750"/>
      <c r="BG41" s="764"/>
      <c r="BH41" s="765"/>
      <c r="BI41" s="765"/>
      <c r="BJ41" s="765"/>
      <c r="BK41" s="765"/>
      <c r="BL41" s="236"/>
      <c r="BM41" s="699" t="s">
        <v>343</v>
      </c>
      <c r="BN41" s="699"/>
      <c r="BO41" s="699"/>
      <c r="BP41" s="699"/>
      <c r="BQ41" s="699"/>
      <c r="BR41" s="699"/>
      <c r="BS41" s="699"/>
      <c r="BT41" s="699"/>
      <c r="BU41" s="700"/>
      <c r="BV41" s="683" t="s">
        <v>232</v>
      </c>
      <c r="BW41" s="684"/>
      <c r="BX41" s="684"/>
      <c r="BY41" s="684"/>
      <c r="BZ41" s="684"/>
      <c r="CA41" s="684"/>
      <c r="CB41" s="693"/>
      <c r="CD41" s="698" t="s">
        <v>344</v>
      </c>
      <c r="CE41" s="699"/>
      <c r="CF41" s="699"/>
      <c r="CG41" s="699"/>
      <c r="CH41" s="699"/>
      <c r="CI41" s="699"/>
      <c r="CJ41" s="699"/>
      <c r="CK41" s="699"/>
      <c r="CL41" s="699"/>
      <c r="CM41" s="699"/>
      <c r="CN41" s="699"/>
      <c r="CO41" s="699"/>
      <c r="CP41" s="699"/>
      <c r="CQ41" s="700"/>
      <c r="CR41" s="683" t="s">
        <v>232</v>
      </c>
      <c r="CS41" s="719"/>
      <c r="CT41" s="719"/>
      <c r="CU41" s="719"/>
      <c r="CV41" s="719"/>
      <c r="CW41" s="719"/>
      <c r="CX41" s="719"/>
      <c r="CY41" s="720"/>
      <c r="CZ41" s="688" t="s">
        <v>232</v>
      </c>
      <c r="DA41" s="717"/>
      <c r="DB41" s="717"/>
      <c r="DC41" s="721"/>
      <c r="DD41" s="692" t="s">
        <v>232</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345</v>
      </c>
      <c r="C42" s="734"/>
      <c r="D42" s="734"/>
      <c r="E42" s="734"/>
      <c r="F42" s="734"/>
      <c r="G42" s="734"/>
      <c r="H42" s="734"/>
      <c r="I42" s="734"/>
      <c r="J42" s="734"/>
      <c r="K42" s="734"/>
      <c r="L42" s="734"/>
      <c r="M42" s="734"/>
      <c r="N42" s="734"/>
      <c r="O42" s="734"/>
      <c r="P42" s="734"/>
      <c r="Q42" s="735"/>
      <c r="R42" s="768">
        <v>31309686</v>
      </c>
      <c r="S42" s="769"/>
      <c r="T42" s="769"/>
      <c r="U42" s="769"/>
      <c r="V42" s="769"/>
      <c r="W42" s="769"/>
      <c r="X42" s="769"/>
      <c r="Y42" s="777"/>
      <c r="Z42" s="778">
        <v>100</v>
      </c>
      <c r="AA42" s="778"/>
      <c r="AB42" s="778"/>
      <c r="AC42" s="778"/>
      <c r="AD42" s="779">
        <v>16905292</v>
      </c>
      <c r="AE42" s="779"/>
      <c r="AF42" s="779"/>
      <c r="AG42" s="779"/>
      <c r="AH42" s="779"/>
      <c r="AI42" s="779"/>
      <c r="AJ42" s="779"/>
      <c r="AK42" s="779"/>
      <c r="AL42" s="780">
        <v>100</v>
      </c>
      <c r="AM42" s="755"/>
      <c r="AN42" s="755"/>
      <c r="AO42" s="781"/>
      <c r="AQ42" s="782" t="s">
        <v>346</v>
      </c>
      <c r="AR42" s="783"/>
      <c r="AS42" s="783"/>
      <c r="AT42" s="783"/>
      <c r="AU42" s="783"/>
      <c r="AV42" s="783"/>
      <c r="AW42" s="783"/>
      <c r="AX42" s="783"/>
      <c r="AY42" s="784"/>
      <c r="AZ42" s="768">
        <v>1523355</v>
      </c>
      <c r="BA42" s="769"/>
      <c r="BB42" s="769"/>
      <c r="BC42" s="769"/>
      <c r="BD42" s="754"/>
      <c r="BE42" s="754"/>
      <c r="BF42" s="756"/>
      <c r="BG42" s="766"/>
      <c r="BH42" s="767"/>
      <c r="BI42" s="767"/>
      <c r="BJ42" s="767"/>
      <c r="BK42" s="767"/>
      <c r="BL42" s="237"/>
      <c r="BM42" s="709" t="s">
        <v>347</v>
      </c>
      <c r="BN42" s="709"/>
      <c r="BO42" s="709"/>
      <c r="BP42" s="709"/>
      <c r="BQ42" s="709"/>
      <c r="BR42" s="709"/>
      <c r="BS42" s="709"/>
      <c r="BT42" s="709"/>
      <c r="BU42" s="710"/>
      <c r="BV42" s="768">
        <v>432</v>
      </c>
      <c r="BW42" s="769"/>
      <c r="BX42" s="769"/>
      <c r="BY42" s="769"/>
      <c r="BZ42" s="769"/>
      <c r="CA42" s="769"/>
      <c r="CB42" s="776"/>
      <c r="CD42" s="680" t="s">
        <v>348</v>
      </c>
      <c r="CE42" s="681"/>
      <c r="CF42" s="681"/>
      <c r="CG42" s="681"/>
      <c r="CH42" s="681"/>
      <c r="CI42" s="681"/>
      <c r="CJ42" s="681"/>
      <c r="CK42" s="681"/>
      <c r="CL42" s="681"/>
      <c r="CM42" s="681"/>
      <c r="CN42" s="681"/>
      <c r="CO42" s="681"/>
      <c r="CP42" s="681"/>
      <c r="CQ42" s="682"/>
      <c r="CR42" s="683">
        <v>6339794</v>
      </c>
      <c r="CS42" s="684"/>
      <c r="CT42" s="684"/>
      <c r="CU42" s="684"/>
      <c r="CV42" s="684"/>
      <c r="CW42" s="684"/>
      <c r="CX42" s="684"/>
      <c r="CY42" s="685"/>
      <c r="CZ42" s="688">
        <v>20.5</v>
      </c>
      <c r="DA42" s="689"/>
      <c r="DB42" s="689"/>
      <c r="DC42" s="701"/>
      <c r="DD42" s="692">
        <v>514198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349</v>
      </c>
      <c r="CE43" s="681"/>
      <c r="CF43" s="681"/>
      <c r="CG43" s="681"/>
      <c r="CH43" s="681"/>
      <c r="CI43" s="681"/>
      <c r="CJ43" s="681"/>
      <c r="CK43" s="681"/>
      <c r="CL43" s="681"/>
      <c r="CM43" s="681"/>
      <c r="CN43" s="681"/>
      <c r="CO43" s="681"/>
      <c r="CP43" s="681"/>
      <c r="CQ43" s="682"/>
      <c r="CR43" s="683">
        <v>101316</v>
      </c>
      <c r="CS43" s="719"/>
      <c r="CT43" s="719"/>
      <c r="CU43" s="719"/>
      <c r="CV43" s="719"/>
      <c r="CW43" s="719"/>
      <c r="CX43" s="719"/>
      <c r="CY43" s="720"/>
      <c r="CZ43" s="688">
        <v>0.3</v>
      </c>
      <c r="DA43" s="717"/>
      <c r="DB43" s="717"/>
      <c r="DC43" s="721"/>
      <c r="DD43" s="692">
        <v>78016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297</v>
      </c>
      <c r="CE44" s="796"/>
      <c r="CF44" s="680" t="s">
        <v>350</v>
      </c>
      <c r="CG44" s="681"/>
      <c r="CH44" s="681"/>
      <c r="CI44" s="681"/>
      <c r="CJ44" s="681"/>
      <c r="CK44" s="681"/>
      <c r="CL44" s="681"/>
      <c r="CM44" s="681"/>
      <c r="CN44" s="681"/>
      <c r="CO44" s="681"/>
      <c r="CP44" s="681"/>
      <c r="CQ44" s="682"/>
      <c r="CR44" s="683">
        <v>6137379</v>
      </c>
      <c r="CS44" s="684"/>
      <c r="CT44" s="684"/>
      <c r="CU44" s="684"/>
      <c r="CV44" s="684"/>
      <c r="CW44" s="684"/>
      <c r="CX44" s="684"/>
      <c r="CY44" s="685"/>
      <c r="CZ44" s="688">
        <v>19.8</v>
      </c>
      <c r="DA44" s="689"/>
      <c r="DB44" s="689"/>
      <c r="DC44" s="701"/>
      <c r="DD44" s="692">
        <v>387383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351</v>
      </c>
      <c r="CG45" s="681"/>
      <c r="CH45" s="681"/>
      <c r="CI45" s="681"/>
      <c r="CJ45" s="681"/>
      <c r="CK45" s="681"/>
      <c r="CL45" s="681"/>
      <c r="CM45" s="681"/>
      <c r="CN45" s="681"/>
      <c r="CO45" s="681"/>
      <c r="CP45" s="681"/>
      <c r="CQ45" s="682"/>
      <c r="CR45" s="683">
        <v>2263158</v>
      </c>
      <c r="CS45" s="719"/>
      <c r="CT45" s="719"/>
      <c r="CU45" s="719"/>
      <c r="CV45" s="719"/>
      <c r="CW45" s="719"/>
      <c r="CX45" s="719"/>
      <c r="CY45" s="720"/>
      <c r="CZ45" s="688">
        <v>7.3</v>
      </c>
      <c r="DA45" s="717"/>
      <c r="DB45" s="717"/>
      <c r="DC45" s="721"/>
      <c r="DD45" s="692">
        <v>124876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353</v>
      </c>
      <c r="CG46" s="681"/>
      <c r="CH46" s="681"/>
      <c r="CI46" s="681"/>
      <c r="CJ46" s="681"/>
      <c r="CK46" s="681"/>
      <c r="CL46" s="681"/>
      <c r="CM46" s="681"/>
      <c r="CN46" s="681"/>
      <c r="CO46" s="681"/>
      <c r="CP46" s="681"/>
      <c r="CQ46" s="682"/>
      <c r="CR46" s="683">
        <v>3686092</v>
      </c>
      <c r="CS46" s="684"/>
      <c r="CT46" s="684"/>
      <c r="CU46" s="684"/>
      <c r="CV46" s="684"/>
      <c r="CW46" s="684"/>
      <c r="CX46" s="684"/>
      <c r="CY46" s="685"/>
      <c r="CZ46" s="688">
        <v>11.9</v>
      </c>
      <c r="DA46" s="689"/>
      <c r="DB46" s="689"/>
      <c r="DC46" s="701"/>
      <c r="DD46" s="692">
        <v>256309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355</v>
      </c>
      <c r="CG47" s="681"/>
      <c r="CH47" s="681"/>
      <c r="CI47" s="681"/>
      <c r="CJ47" s="681"/>
      <c r="CK47" s="681"/>
      <c r="CL47" s="681"/>
      <c r="CM47" s="681"/>
      <c r="CN47" s="681"/>
      <c r="CO47" s="681"/>
      <c r="CP47" s="681"/>
      <c r="CQ47" s="682"/>
      <c r="CR47" s="683">
        <v>202415</v>
      </c>
      <c r="CS47" s="719"/>
      <c r="CT47" s="719"/>
      <c r="CU47" s="719"/>
      <c r="CV47" s="719"/>
      <c r="CW47" s="719"/>
      <c r="CX47" s="719"/>
      <c r="CY47" s="720"/>
      <c r="CZ47" s="688">
        <v>0.7</v>
      </c>
      <c r="DA47" s="717"/>
      <c r="DB47" s="717"/>
      <c r="DC47" s="721"/>
      <c r="DD47" s="692">
        <v>126815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356</v>
      </c>
      <c r="CD48" s="799"/>
      <c r="CE48" s="800"/>
      <c r="CF48" s="680" t="s">
        <v>357</v>
      </c>
      <c r="CG48" s="681"/>
      <c r="CH48" s="681"/>
      <c r="CI48" s="681"/>
      <c r="CJ48" s="681"/>
      <c r="CK48" s="681"/>
      <c r="CL48" s="681"/>
      <c r="CM48" s="681"/>
      <c r="CN48" s="681"/>
      <c r="CO48" s="681"/>
      <c r="CP48" s="681"/>
      <c r="CQ48" s="682"/>
      <c r="CR48" s="683" t="s">
        <v>135</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358</v>
      </c>
      <c r="CE49" s="734"/>
      <c r="CF49" s="734"/>
      <c r="CG49" s="734"/>
      <c r="CH49" s="734"/>
      <c r="CI49" s="734"/>
      <c r="CJ49" s="734"/>
      <c r="CK49" s="734"/>
      <c r="CL49" s="734"/>
      <c r="CM49" s="734"/>
      <c r="CN49" s="734"/>
      <c r="CO49" s="734"/>
      <c r="CP49" s="734"/>
      <c r="CQ49" s="735"/>
      <c r="CR49" s="768">
        <v>30937757</v>
      </c>
      <c r="CS49" s="754"/>
      <c r="CT49" s="754"/>
      <c r="CU49" s="754"/>
      <c r="CV49" s="754"/>
      <c r="CW49" s="754"/>
      <c r="CX49" s="754"/>
      <c r="CY49" s="785"/>
      <c r="CZ49" s="780">
        <v>100</v>
      </c>
      <c r="DA49" s="786"/>
      <c r="DB49" s="786"/>
      <c r="DC49" s="787"/>
      <c r="DD49" s="788">
        <v>19405650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643y3UQlWc4SBBklZc9WG7fLrcs0f9wF8qs5Y/PI1a2eqT4aVorJia5hMT4uOdujdiNEe9u3l2Ps4TWIyUPA==" saltValue="YJNjC/53DppdteqpO2lsR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0" zoomScale="70" zoomScaleNormal="25" zoomScaleSheetLayoutView="70" workbookViewId="0">
      <selection activeCell="V41" sqref="V41:AO4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360</v>
      </c>
      <c r="DK2" s="831"/>
      <c r="DL2" s="831"/>
      <c r="DM2" s="831"/>
      <c r="DN2" s="831"/>
      <c r="DO2" s="832"/>
      <c r="DP2" s="250"/>
      <c r="DQ2" s="830" t="s">
        <v>361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364</v>
      </c>
      <c r="B5" s="825"/>
      <c r="C5" s="825"/>
      <c r="D5" s="825"/>
      <c r="E5" s="825"/>
      <c r="F5" s="825"/>
      <c r="G5" s="825"/>
      <c r="H5" s="825"/>
      <c r="I5" s="825"/>
      <c r="J5" s="825"/>
      <c r="K5" s="825"/>
      <c r="L5" s="825"/>
      <c r="M5" s="825"/>
      <c r="N5" s="825"/>
      <c r="O5" s="825"/>
      <c r="P5" s="826"/>
      <c r="Q5" s="801" t="s">
        <v>365</v>
      </c>
      <c r="R5" s="802"/>
      <c r="S5" s="802"/>
      <c r="T5" s="802"/>
      <c r="U5" s="803"/>
      <c r="V5" s="801" t="s">
        <v>366</v>
      </c>
      <c r="W5" s="802"/>
      <c r="X5" s="802"/>
      <c r="Y5" s="802"/>
      <c r="Z5" s="803"/>
      <c r="AA5" s="801" t="s">
        <v>367</v>
      </c>
      <c r="AB5" s="802"/>
      <c r="AC5" s="802"/>
      <c r="AD5" s="802"/>
      <c r="AE5" s="802"/>
      <c r="AF5" s="834" t="s">
        <v>368</v>
      </c>
      <c r="AG5" s="802"/>
      <c r="AH5" s="802"/>
      <c r="AI5" s="802"/>
      <c r="AJ5" s="813"/>
      <c r="AK5" s="802" t="s">
        <v>369</v>
      </c>
      <c r="AL5" s="802"/>
      <c r="AM5" s="802"/>
      <c r="AN5" s="802"/>
      <c r="AO5" s="803"/>
      <c r="AP5" s="801" t="s">
        <v>370</v>
      </c>
      <c r="AQ5" s="802"/>
      <c r="AR5" s="802"/>
      <c r="AS5" s="802"/>
      <c r="AT5" s="803"/>
      <c r="AU5" s="801" t="s">
        <v>371</v>
      </c>
      <c r="AV5" s="802"/>
      <c r="AW5" s="802"/>
      <c r="AX5" s="802"/>
      <c r="AY5" s="813"/>
      <c r="AZ5" s="257"/>
      <c r="BA5" s="257"/>
      <c r="BB5" s="257"/>
      <c r="BC5" s="257"/>
      <c r="BD5" s="257"/>
      <c r="BE5" s="258"/>
      <c r="BF5" s="258"/>
      <c r="BG5" s="258"/>
      <c r="BH5" s="258"/>
      <c r="BI5" s="258"/>
      <c r="BJ5" s="258"/>
      <c r="BK5" s="258"/>
      <c r="BL5" s="258"/>
      <c r="BM5" s="258"/>
      <c r="BN5" s="258"/>
      <c r="BO5" s="258"/>
      <c r="BP5" s="258"/>
      <c r="BQ5" s="824" t="s">
        <v>372</v>
      </c>
      <c r="BR5" s="825"/>
      <c r="BS5" s="825"/>
      <c r="BT5" s="825"/>
      <c r="BU5" s="825"/>
      <c r="BV5" s="825"/>
      <c r="BW5" s="825"/>
      <c r="BX5" s="825"/>
      <c r="BY5" s="825"/>
      <c r="BZ5" s="825"/>
      <c r="CA5" s="825"/>
      <c r="CB5" s="825"/>
      <c r="CC5" s="825"/>
      <c r="CD5" s="825"/>
      <c r="CE5" s="825"/>
      <c r="CF5" s="825"/>
      <c r="CG5" s="826"/>
      <c r="CH5" s="801" t="s">
        <v>373</v>
      </c>
      <c r="CI5" s="802"/>
      <c r="CJ5" s="802"/>
      <c r="CK5" s="802"/>
      <c r="CL5" s="803"/>
      <c r="CM5" s="801" t="s">
        <v>374</v>
      </c>
      <c r="CN5" s="802"/>
      <c r="CO5" s="802"/>
      <c r="CP5" s="802"/>
      <c r="CQ5" s="803"/>
      <c r="CR5" s="801" t="s">
        <v>375</v>
      </c>
      <c r="CS5" s="802"/>
      <c r="CT5" s="802"/>
      <c r="CU5" s="802"/>
      <c r="CV5" s="803"/>
      <c r="CW5" s="801" t="s">
        <v>376</v>
      </c>
      <c r="CX5" s="802"/>
      <c r="CY5" s="802"/>
      <c r="CZ5" s="802"/>
      <c r="DA5" s="803"/>
      <c r="DB5" s="801" t="s">
        <v>377</v>
      </c>
      <c r="DC5" s="802"/>
      <c r="DD5" s="802"/>
      <c r="DE5" s="802"/>
      <c r="DF5" s="803"/>
      <c r="DG5" s="807" t="s">
        <v>378</v>
      </c>
      <c r="DH5" s="808"/>
      <c r="DI5" s="808"/>
      <c r="DJ5" s="808"/>
      <c r="DK5" s="809"/>
      <c r="DL5" s="807" t="s">
        <v>379</v>
      </c>
      <c r="DM5" s="808"/>
      <c r="DN5" s="808"/>
      <c r="DO5" s="808"/>
      <c r="DP5" s="809"/>
      <c r="DQ5" s="801" t="s">
        <v>380</v>
      </c>
      <c r="DR5" s="802"/>
      <c r="DS5" s="802"/>
      <c r="DT5" s="802"/>
      <c r="DU5" s="803"/>
      <c r="DV5" s="801" t="s">
        <v>371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381</v>
      </c>
      <c r="C7" s="816"/>
      <c r="D7" s="816"/>
      <c r="E7" s="816"/>
      <c r="F7" s="816"/>
      <c r="G7" s="816"/>
      <c r="H7" s="816"/>
      <c r="I7" s="816"/>
      <c r="J7" s="816"/>
      <c r="K7" s="816"/>
      <c r="L7" s="816"/>
      <c r="M7" s="816"/>
      <c r="N7" s="816"/>
      <c r="O7" s="816"/>
      <c r="P7" s="817"/>
      <c r="Q7" s="818">
        <v>31306</v>
      </c>
      <c r="R7" s="819"/>
      <c r="S7" s="819"/>
      <c r="T7" s="819"/>
      <c r="U7" s="819"/>
      <c r="V7" s="819">
        <v>30934</v>
      </c>
      <c r="W7" s="819"/>
      <c r="X7" s="819"/>
      <c r="Y7" s="819"/>
      <c r="Z7" s="819"/>
      <c r="AA7" s="819">
        <v>372</v>
      </c>
      <c r="AB7" s="819"/>
      <c r="AC7" s="819"/>
      <c r="AD7" s="819"/>
      <c r="AE7" s="820"/>
      <c r="AF7" s="821">
        <v>339</v>
      </c>
      <c r="AG7" s="822"/>
      <c r="AH7" s="822"/>
      <c r="AI7" s="822"/>
      <c r="AJ7" s="823"/>
      <c r="AK7" s="858">
        <v>802</v>
      </c>
      <c r="AL7" s="859"/>
      <c r="AM7" s="859"/>
      <c r="AN7" s="859"/>
      <c r="AO7" s="859"/>
      <c r="AP7" s="859">
        <v>36166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576</v>
      </c>
      <c r="BT7" s="863"/>
      <c r="BU7" s="863"/>
      <c r="BV7" s="863"/>
      <c r="BW7" s="863"/>
      <c r="BX7" s="863"/>
      <c r="BY7" s="863"/>
      <c r="BZ7" s="863"/>
      <c r="CA7" s="863"/>
      <c r="CB7" s="863"/>
      <c r="CC7" s="863"/>
      <c r="CD7" s="863"/>
      <c r="CE7" s="863"/>
      <c r="CF7" s="863"/>
      <c r="CG7" s="864"/>
      <c r="CH7" s="855">
        <v>21</v>
      </c>
      <c r="CI7" s="856"/>
      <c r="CJ7" s="856"/>
      <c r="CK7" s="856"/>
      <c r="CL7" s="857"/>
      <c r="CM7" s="855">
        <v>36</v>
      </c>
      <c r="CN7" s="856"/>
      <c r="CO7" s="856"/>
      <c r="CP7" s="856"/>
      <c r="CQ7" s="857"/>
      <c r="CR7" s="855">
        <v>24</v>
      </c>
      <c r="CS7" s="856"/>
      <c r="CT7" s="856"/>
      <c r="CU7" s="856"/>
      <c r="CV7" s="857"/>
      <c r="CW7" s="855">
        <v>2</v>
      </c>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382</v>
      </c>
      <c r="C8" s="840"/>
      <c r="D8" s="840"/>
      <c r="E8" s="840"/>
      <c r="F8" s="840"/>
      <c r="G8" s="840"/>
      <c r="H8" s="840"/>
      <c r="I8" s="840"/>
      <c r="J8" s="840"/>
      <c r="K8" s="840"/>
      <c r="L8" s="840"/>
      <c r="M8" s="840"/>
      <c r="N8" s="840"/>
      <c r="O8" s="840"/>
      <c r="P8" s="841"/>
      <c r="Q8" s="842">
        <v>4</v>
      </c>
      <c r="R8" s="843"/>
      <c r="S8" s="843"/>
      <c r="T8" s="843"/>
      <c r="U8" s="843"/>
      <c r="V8" s="843">
        <v>4</v>
      </c>
      <c r="W8" s="843"/>
      <c r="X8" s="843"/>
      <c r="Y8" s="843"/>
      <c r="Z8" s="843"/>
      <c r="AA8" s="843">
        <v>0</v>
      </c>
      <c r="AB8" s="843"/>
      <c r="AC8" s="843"/>
      <c r="AD8" s="843"/>
      <c r="AE8" s="844"/>
      <c r="AF8" s="845">
        <v>0</v>
      </c>
      <c r="AG8" s="846"/>
      <c r="AH8" s="846"/>
      <c r="AI8" s="846"/>
      <c r="AJ8" s="847"/>
      <c r="AK8" s="848">
        <v>2</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577</v>
      </c>
      <c r="BT8" s="853"/>
      <c r="BU8" s="853"/>
      <c r="BV8" s="853"/>
      <c r="BW8" s="853"/>
      <c r="BX8" s="853"/>
      <c r="BY8" s="853"/>
      <c r="BZ8" s="853"/>
      <c r="CA8" s="853"/>
      <c r="CB8" s="853"/>
      <c r="CC8" s="853"/>
      <c r="CD8" s="853"/>
      <c r="CE8" s="853"/>
      <c r="CF8" s="853"/>
      <c r="CG8" s="854"/>
      <c r="CH8" s="865">
        <v>7</v>
      </c>
      <c r="CI8" s="866"/>
      <c r="CJ8" s="866"/>
      <c r="CK8" s="866"/>
      <c r="CL8" s="867"/>
      <c r="CM8" s="865">
        <v>38</v>
      </c>
      <c r="CN8" s="866"/>
      <c r="CO8" s="866"/>
      <c r="CP8" s="866"/>
      <c r="CQ8" s="867"/>
      <c r="CR8" s="865">
        <v>11</v>
      </c>
      <c r="CS8" s="866"/>
      <c r="CT8" s="866"/>
      <c r="CU8" s="866"/>
      <c r="CV8" s="867"/>
      <c r="CW8" s="865">
        <v>0</v>
      </c>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383</v>
      </c>
      <c r="C9" s="840"/>
      <c r="D9" s="840"/>
      <c r="E9" s="840"/>
      <c r="F9" s="840"/>
      <c r="G9" s="840"/>
      <c r="H9" s="840"/>
      <c r="I9" s="840"/>
      <c r="J9" s="840"/>
      <c r="K9" s="840"/>
      <c r="L9" s="840"/>
      <c r="M9" s="840"/>
      <c r="N9" s="840"/>
      <c r="O9" s="840"/>
      <c r="P9" s="841"/>
      <c r="Q9" s="842">
        <v>45</v>
      </c>
      <c r="R9" s="843"/>
      <c r="S9" s="843"/>
      <c r="T9" s="843"/>
      <c r="U9" s="843"/>
      <c r="V9" s="843">
        <v>45</v>
      </c>
      <c r="W9" s="843"/>
      <c r="X9" s="843"/>
      <c r="Y9" s="843"/>
      <c r="Z9" s="843"/>
      <c r="AA9" s="843">
        <v>0</v>
      </c>
      <c r="AB9" s="843"/>
      <c r="AC9" s="843"/>
      <c r="AD9" s="843"/>
      <c r="AE9" s="844"/>
      <c r="AF9" s="845">
        <v>0</v>
      </c>
      <c r="AG9" s="846"/>
      <c r="AH9" s="846"/>
      <c r="AI9" s="846"/>
      <c r="AJ9" s="847"/>
      <c r="AK9" s="848">
        <v>29</v>
      </c>
      <c r="AL9" s="849"/>
      <c r="AM9" s="849"/>
      <c r="AN9" s="849"/>
      <c r="AO9" s="849"/>
      <c r="AP9" s="849">
        <v>79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578</v>
      </c>
      <c r="BT9" s="853"/>
      <c r="BU9" s="853"/>
      <c r="BV9" s="853"/>
      <c r="BW9" s="853"/>
      <c r="BX9" s="853"/>
      <c r="BY9" s="853"/>
      <c r="BZ9" s="853"/>
      <c r="CA9" s="853"/>
      <c r="CB9" s="853"/>
      <c r="CC9" s="853"/>
      <c r="CD9" s="853"/>
      <c r="CE9" s="853"/>
      <c r="CF9" s="853"/>
      <c r="CG9" s="854"/>
      <c r="CH9" s="865">
        <v>-8</v>
      </c>
      <c r="CI9" s="866"/>
      <c r="CJ9" s="866"/>
      <c r="CK9" s="866"/>
      <c r="CL9" s="867"/>
      <c r="CM9" s="865">
        <v>-11</v>
      </c>
      <c r="CN9" s="866"/>
      <c r="CO9" s="866"/>
      <c r="CP9" s="866"/>
      <c r="CQ9" s="867"/>
      <c r="CR9" s="865">
        <v>15</v>
      </c>
      <c r="CS9" s="866"/>
      <c r="CT9" s="866"/>
      <c r="CU9" s="866"/>
      <c r="CV9" s="867"/>
      <c r="CW9" s="865">
        <v>1</v>
      </c>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579</v>
      </c>
      <c r="BT10" s="853"/>
      <c r="BU10" s="853"/>
      <c r="BV10" s="853"/>
      <c r="BW10" s="853"/>
      <c r="BX10" s="853"/>
      <c r="BY10" s="853"/>
      <c r="BZ10" s="853"/>
      <c r="CA10" s="853"/>
      <c r="CB10" s="853"/>
      <c r="CC10" s="853"/>
      <c r="CD10" s="853"/>
      <c r="CE10" s="853"/>
      <c r="CF10" s="853"/>
      <c r="CG10" s="854"/>
      <c r="CH10" s="865">
        <v>-2</v>
      </c>
      <c r="CI10" s="866"/>
      <c r="CJ10" s="866"/>
      <c r="CK10" s="866"/>
      <c r="CL10" s="867"/>
      <c r="CM10" s="865">
        <v>56</v>
      </c>
      <c r="CN10" s="866"/>
      <c r="CO10" s="866"/>
      <c r="CP10" s="866"/>
      <c r="CQ10" s="867"/>
      <c r="CR10" s="865">
        <v>10</v>
      </c>
      <c r="CS10" s="866"/>
      <c r="CT10" s="866"/>
      <c r="CU10" s="866"/>
      <c r="CV10" s="867"/>
      <c r="CW10" s="865">
        <v>6</v>
      </c>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t="s">
        <v>594</v>
      </c>
      <c r="BS11" s="852" t="s">
        <v>580</v>
      </c>
      <c r="BT11" s="853"/>
      <c r="BU11" s="853"/>
      <c r="BV11" s="853"/>
      <c r="BW11" s="853"/>
      <c r="BX11" s="853"/>
      <c r="BY11" s="853"/>
      <c r="BZ11" s="853"/>
      <c r="CA11" s="853"/>
      <c r="CB11" s="853"/>
      <c r="CC11" s="853"/>
      <c r="CD11" s="853"/>
      <c r="CE11" s="853"/>
      <c r="CF11" s="853"/>
      <c r="CG11" s="854"/>
      <c r="CH11" s="865">
        <v>4</v>
      </c>
      <c r="CI11" s="866"/>
      <c r="CJ11" s="866"/>
      <c r="CK11" s="866"/>
      <c r="CL11" s="867"/>
      <c r="CM11" s="865">
        <v>523</v>
      </c>
      <c r="CN11" s="866"/>
      <c r="CO11" s="866"/>
      <c r="CP11" s="866"/>
      <c r="CQ11" s="867"/>
      <c r="CR11" s="865">
        <v>5</v>
      </c>
      <c r="CS11" s="866"/>
      <c r="CT11" s="866"/>
      <c r="CU11" s="866"/>
      <c r="CV11" s="867"/>
      <c r="CW11" s="865">
        <v>0</v>
      </c>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31310</v>
      </c>
      <c r="R23" s="878"/>
      <c r="S23" s="878"/>
      <c r="T23" s="878"/>
      <c r="U23" s="878"/>
      <c r="V23" s="878">
        <v>30938</v>
      </c>
      <c r="W23" s="878"/>
      <c r="X23" s="878"/>
      <c r="Y23" s="878"/>
      <c r="Z23" s="878"/>
      <c r="AA23" s="878">
        <v>372</v>
      </c>
      <c r="AB23" s="878"/>
      <c r="AC23" s="878"/>
      <c r="AD23" s="878"/>
      <c r="AE23" s="879"/>
      <c r="AF23" s="880">
        <v>339</v>
      </c>
      <c r="AG23" s="878"/>
      <c r="AH23" s="878"/>
      <c r="AI23" s="878"/>
      <c r="AJ23" s="881"/>
      <c r="AK23" s="882"/>
      <c r="AL23" s="883"/>
      <c r="AM23" s="883"/>
      <c r="AN23" s="883"/>
      <c r="AO23" s="883"/>
      <c r="AP23" s="878">
        <v>36245</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364</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4383</v>
      </c>
      <c r="R28" s="907"/>
      <c r="S28" s="907"/>
      <c r="T28" s="907"/>
      <c r="U28" s="907"/>
      <c r="V28" s="907">
        <v>4360</v>
      </c>
      <c r="W28" s="907"/>
      <c r="X28" s="907"/>
      <c r="Y28" s="907"/>
      <c r="Z28" s="907"/>
      <c r="AA28" s="907">
        <v>23</v>
      </c>
      <c r="AB28" s="907"/>
      <c r="AC28" s="907"/>
      <c r="AD28" s="907"/>
      <c r="AE28" s="908"/>
      <c r="AF28" s="909">
        <v>23</v>
      </c>
      <c r="AG28" s="907"/>
      <c r="AH28" s="907"/>
      <c r="AI28" s="907"/>
      <c r="AJ28" s="910"/>
      <c r="AK28" s="911">
        <v>368</v>
      </c>
      <c r="AL28" s="902"/>
      <c r="AM28" s="902"/>
      <c r="AN28" s="902"/>
      <c r="AO28" s="902"/>
      <c r="AP28" s="902">
        <v>0</v>
      </c>
      <c r="AQ28" s="902"/>
      <c r="AR28" s="902"/>
      <c r="AS28" s="902"/>
      <c r="AT28" s="902"/>
      <c r="AU28" s="902">
        <v>0</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1115</v>
      </c>
      <c r="R29" s="843"/>
      <c r="S29" s="843"/>
      <c r="T29" s="843"/>
      <c r="U29" s="843"/>
      <c r="V29" s="843">
        <v>1108</v>
      </c>
      <c r="W29" s="843"/>
      <c r="X29" s="843"/>
      <c r="Y29" s="843"/>
      <c r="Z29" s="843"/>
      <c r="AA29" s="843">
        <v>7</v>
      </c>
      <c r="AB29" s="843"/>
      <c r="AC29" s="843"/>
      <c r="AD29" s="843"/>
      <c r="AE29" s="844"/>
      <c r="AF29" s="845">
        <v>7</v>
      </c>
      <c r="AG29" s="846"/>
      <c r="AH29" s="846"/>
      <c r="AI29" s="846"/>
      <c r="AJ29" s="847"/>
      <c r="AK29" s="914">
        <v>736</v>
      </c>
      <c r="AL29" s="915"/>
      <c r="AM29" s="915"/>
      <c r="AN29" s="915"/>
      <c r="AO29" s="915"/>
      <c r="AP29" s="915">
        <v>0</v>
      </c>
      <c r="AQ29" s="915"/>
      <c r="AR29" s="915"/>
      <c r="AS29" s="915"/>
      <c r="AT29" s="915"/>
      <c r="AU29" s="915">
        <v>0</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1351</v>
      </c>
      <c r="R30" s="843"/>
      <c r="S30" s="843"/>
      <c r="T30" s="843"/>
      <c r="U30" s="843"/>
      <c r="V30" s="843">
        <v>1261</v>
      </c>
      <c r="W30" s="843"/>
      <c r="X30" s="843"/>
      <c r="Y30" s="843"/>
      <c r="Z30" s="843"/>
      <c r="AA30" s="843">
        <v>90</v>
      </c>
      <c r="AB30" s="843"/>
      <c r="AC30" s="843"/>
      <c r="AD30" s="843"/>
      <c r="AE30" s="844"/>
      <c r="AF30" s="845">
        <v>1780</v>
      </c>
      <c r="AG30" s="846"/>
      <c r="AH30" s="846"/>
      <c r="AI30" s="846"/>
      <c r="AJ30" s="847"/>
      <c r="AK30" s="914">
        <v>444</v>
      </c>
      <c r="AL30" s="915"/>
      <c r="AM30" s="915"/>
      <c r="AN30" s="915"/>
      <c r="AO30" s="915"/>
      <c r="AP30" s="915">
        <v>6614</v>
      </c>
      <c r="AQ30" s="915"/>
      <c r="AR30" s="915"/>
      <c r="AS30" s="915"/>
      <c r="AT30" s="915"/>
      <c r="AU30" s="915">
        <v>3704</v>
      </c>
      <c r="AV30" s="915"/>
      <c r="AW30" s="915"/>
      <c r="AX30" s="915"/>
      <c r="AY30" s="915"/>
      <c r="AZ30" s="916"/>
      <c r="BA30" s="916"/>
      <c r="BB30" s="916"/>
      <c r="BC30" s="916"/>
      <c r="BD30" s="916"/>
      <c r="BE30" s="912" t="s">
        <v>401</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51</v>
      </c>
      <c r="R31" s="843"/>
      <c r="S31" s="843"/>
      <c r="T31" s="843"/>
      <c r="U31" s="843"/>
      <c r="V31" s="843">
        <v>54</v>
      </c>
      <c r="W31" s="843"/>
      <c r="X31" s="843"/>
      <c r="Y31" s="843"/>
      <c r="Z31" s="843"/>
      <c r="AA31" s="843">
        <v>-3</v>
      </c>
      <c r="AB31" s="843"/>
      <c r="AC31" s="843"/>
      <c r="AD31" s="843"/>
      <c r="AE31" s="844"/>
      <c r="AF31" s="845">
        <v>141</v>
      </c>
      <c r="AG31" s="846"/>
      <c r="AH31" s="846"/>
      <c r="AI31" s="846"/>
      <c r="AJ31" s="847"/>
      <c r="AK31" s="914">
        <v>0</v>
      </c>
      <c r="AL31" s="915"/>
      <c r="AM31" s="915"/>
      <c r="AN31" s="915"/>
      <c r="AO31" s="915"/>
      <c r="AP31" s="915">
        <v>428</v>
      </c>
      <c r="AQ31" s="915"/>
      <c r="AR31" s="915"/>
      <c r="AS31" s="915"/>
      <c r="AT31" s="915"/>
      <c r="AU31" s="915">
        <v>0</v>
      </c>
      <c r="AV31" s="915"/>
      <c r="AW31" s="915"/>
      <c r="AX31" s="915"/>
      <c r="AY31" s="915"/>
      <c r="AZ31" s="916"/>
      <c r="BA31" s="916"/>
      <c r="BB31" s="916"/>
      <c r="BC31" s="916"/>
      <c r="BD31" s="916"/>
      <c r="BE31" s="912" t="s">
        <v>401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4596</v>
      </c>
      <c r="R32" s="843"/>
      <c r="S32" s="843"/>
      <c r="T32" s="843"/>
      <c r="U32" s="843"/>
      <c r="V32" s="843">
        <v>5276</v>
      </c>
      <c r="W32" s="843"/>
      <c r="X32" s="843"/>
      <c r="Y32" s="843"/>
      <c r="Z32" s="843"/>
      <c r="AA32" s="843">
        <v>-680</v>
      </c>
      <c r="AB32" s="843"/>
      <c r="AC32" s="843"/>
      <c r="AD32" s="843"/>
      <c r="AE32" s="844"/>
      <c r="AF32" s="845">
        <v>1461</v>
      </c>
      <c r="AG32" s="846"/>
      <c r="AH32" s="846"/>
      <c r="AI32" s="846"/>
      <c r="AJ32" s="847"/>
      <c r="AK32" s="914">
        <v>755</v>
      </c>
      <c r="AL32" s="915"/>
      <c r="AM32" s="915"/>
      <c r="AN32" s="915"/>
      <c r="AO32" s="915"/>
      <c r="AP32" s="915">
        <v>10465</v>
      </c>
      <c r="AQ32" s="915"/>
      <c r="AR32" s="915"/>
      <c r="AS32" s="915"/>
      <c r="AT32" s="915"/>
      <c r="AU32" s="915">
        <v>6425</v>
      </c>
      <c r="AV32" s="915"/>
      <c r="AW32" s="915"/>
      <c r="AX32" s="915"/>
      <c r="AY32" s="915"/>
      <c r="AZ32" s="916"/>
      <c r="BA32" s="916"/>
      <c r="BB32" s="916"/>
      <c r="BC32" s="916"/>
      <c r="BD32" s="916"/>
      <c r="BE32" s="912" t="s">
        <v>401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2547</v>
      </c>
      <c r="R33" s="843"/>
      <c r="S33" s="843"/>
      <c r="T33" s="843"/>
      <c r="U33" s="843"/>
      <c r="V33" s="843">
        <v>2499</v>
      </c>
      <c r="W33" s="843"/>
      <c r="X33" s="843"/>
      <c r="Y33" s="843"/>
      <c r="Z33" s="843"/>
      <c r="AA33" s="843">
        <v>48</v>
      </c>
      <c r="AB33" s="843"/>
      <c r="AC33" s="843"/>
      <c r="AD33" s="843"/>
      <c r="AE33" s="844"/>
      <c r="AF33" s="845">
        <v>48</v>
      </c>
      <c r="AG33" s="846"/>
      <c r="AH33" s="846"/>
      <c r="AI33" s="846"/>
      <c r="AJ33" s="847"/>
      <c r="AK33" s="914">
        <v>1525</v>
      </c>
      <c r="AL33" s="915"/>
      <c r="AM33" s="915"/>
      <c r="AN33" s="915"/>
      <c r="AO33" s="915"/>
      <c r="AP33" s="915">
        <v>13295</v>
      </c>
      <c r="AQ33" s="915"/>
      <c r="AR33" s="915"/>
      <c r="AS33" s="915"/>
      <c r="AT33" s="915"/>
      <c r="AU33" s="915">
        <v>12019</v>
      </c>
      <c r="AV33" s="915"/>
      <c r="AW33" s="915"/>
      <c r="AX33" s="915"/>
      <c r="AY33" s="915"/>
      <c r="AZ33" s="916"/>
      <c r="BA33" s="916"/>
      <c r="BB33" s="916"/>
      <c r="BC33" s="916"/>
      <c r="BD33" s="916"/>
      <c r="BE33" s="912" t="s">
        <v>405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3461</v>
      </c>
      <c r="AG63" s="926"/>
      <c r="AH63" s="926"/>
      <c r="AI63" s="926"/>
      <c r="AJ63" s="927"/>
      <c r="AK63" s="928"/>
      <c r="AL63" s="923"/>
      <c r="AM63" s="923"/>
      <c r="AN63" s="923"/>
      <c r="AO63" s="923"/>
      <c r="AP63" s="926">
        <v>30802</v>
      </c>
      <c r="AQ63" s="926"/>
      <c r="AR63" s="926"/>
      <c r="AS63" s="926"/>
      <c r="AT63" s="926"/>
      <c r="AU63" s="926">
        <v>22148</v>
      </c>
      <c r="AV63" s="926"/>
      <c r="AW63" s="926"/>
      <c r="AX63" s="926"/>
      <c r="AY63" s="926"/>
      <c r="AZ63" s="930"/>
      <c r="BA63" s="930"/>
      <c r="BB63" s="930"/>
      <c r="BC63" s="930"/>
      <c r="BD63" s="930"/>
      <c r="BE63" s="931"/>
      <c r="BF63" s="931"/>
      <c r="BG63" s="931"/>
      <c r="BH63" s="931"/>
      <c r="BI63" s="932"/>
      <c r="BJ63" s="933" t="s">
        <v>232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410</v>
      </c>
      <c r="R66" s="802"/>
      <c r="S66" s="802"/>
      <c r="T66" s="802"/>
      <c r="U66" s="803"/>
      <c r="V66" s="801" t="s">
        <v>411</v>
      </c>
      <c r="W66" s="802"/>
      <c r="X66" s="802"/>
      <c r="Y66" s="802"/>
      <c r="Z66" s="803"/>
      <c r="AA66" s="801" t="s">
        <v>412</v>
      </c>
      <c r="AB66" s="802"/>
      <c r="AC66" s="802"/>
      <c r="AD66" s="802"/>
      <c r="AE66" s="803"/>
      <c r="AF66" s="936" t="s">
        <v>413</v>
      </c>
      <c r="AG66" s="897"/>
      <c r="AH66" s="897"/>
      <c r="AI66" s="897"/>
      <c r="AJ66" s="937"/>
      <c r="AK66" s="801" t="s">
        <v>414</v>
      </c>
      <c r="AL66" s="825"/>
      <c r="AM66" s="825"/>
      <c r="AN66" s="825"/>
      <c r="AO66" s="826"/>
      <c r="AP66" s="801" t="s">
        <v>415</v>
      </c>
      <c r="AQ66" s="802"/>
      <c r="AR66" s="802"/>
      <c r="AS66" s="802"/>
      <c r="AT66" s="803"/>
      <c r="AU66" s="801" t="s">
        <v>416</v>
      </c>
      <c r="AV66" s="802"/>
      <c r="AW66" s="802"/>
      <c r="AX66" s="802"/>
      <c r="AY66" s="803"/>
      <c r="AZ66" s="801" t="s">
        <v>371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1840</v>
      </c>
      <c r="R68" s="950"/>
      <c r="S68" s="950"/>
      <c r="T68" s="950"/>
      <c r="U68" s="950"/>
      <c r="V68" s="950">
        <v>1765</v>
      </c>
      <c r="W68" s="950"/>
      <c r="X68" s="950"/>
      <c r="Y68" s="950"/>
      <c r="Z68" s="950"/>
      <c r="AA68" s="950">
        <v>75</v>
      </c>
      <c r="AB68" s="950"/>
      <c r="AC68" s="950"/>
      <c r="AD68" s="950"/>
      <c r="AE68" s="950"/>
      <c r="AF68" s="950">
        <v>75</v>
      </c>
      <c r="AG68" s="950"/>
      <c r="AH68" s="950"/>
      <c r="AI68" s="950"/>
      <c r="AJ68" s="950"/>
      <c r="AK68" s="950">
        <v>0</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587</v>
      </c>
      <c r="C69" s="958"/>
      <c r="D69" s="958"/>
      <c r="E69" s="958"/>
      <c r="F69" s="958"/>
      <c r="G69" s="958"/>
      <c r="H69" s="958"/>
      <c r="I69" s="958"/>
      <c r="J69" s="958"/>
      <c r="K69" s="958"/>
      <c r="L69" s="958"/>
      <c r="M69" s="958"/>
      <c r="N69" s="958"/>
      <c r="O69" s="958"/>
      <c r="P69" s="959"/>
      <c r="Q69" s="960">
        <v>6177</v>
      </c>
      <c r="R69" s="915"/>
      <c r="S69" s="915"/>
      <c r="T69" s="915"/>
      <c r="U69" s="915"/>
      <c r="V69" s="915">
        <v>5920</v>
      </c>
      <c r="W69" s="915"/>
      <c r="X69" s="915"/>
      <c r="Y69" s="915"/>
      <c r="Z69" s="915"/>
      <c r="AA69" s="915">
        <v>258</v>
      </c>
      <c r="AB69" s="915"/>
      <c r="AC69" s="915"/>
      <c r="AD69" s="915"/>
      <c r="AE69" s="915"/>
      <c r="AF69" s="915">
        <v>258</v>
      </c>
      <c r="AG69" s="915"/>
      <c r="AH69" s="915"/>
      <c r="AI69" s="915"/>
      <c r="AJ69" s="915"/>
      <c r="AK69" s="915">
        <v>82</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588</v>
      </c>
      <c r="C70" s="958"/>
      <c r="D70" s="958"/>
      <c r="E70" s="958"/>
      <c r="F70" s="958"/>
      <c r="G70" s="958"/>
      <c r="H70" s="958"/>
      <c r="I70" s="958"/>
      <c r="J70" s="958"/>
      <c r="K70" s="958"/>
      <c r="L70" s="958"/>
      <c r="M70" s="958"/>
      <c r="N70" s="958"/>
      <c r="O70" s="958"/>
      <c r="P70" s="959"/>
      <c r="Q70" s="960">
        <v>1770</v>
      </c>
      <c r="R70" s="915"/>
      <c r="S70" s="915"/>
      <c r="T70" s="915"/>
      <c r="U70" s="915"/>
      <c r="V70" s="915">
        <v>1756</v>
      </c>
      <c r="W70" s="915"/>
      <c r="X70" s="915"/>
      <c r="Y70" s="915"/>
      <c r="Z70" s="915"/>
      <c r="AA70" s="915">
        <v>14</v>
      </c>
      <c r="AB70" s="915"/>
      <c r="AC70" s="915"/>
      <c r="AD70" s="915"/>
      <c r="AE70" s="915"/>
      <c r="AF70" s="915">
        <v>14</v>
      </c>
      <c r="AG70" s="915"/>
      <c r="AH70" s="915"/>
      <c r="AI70" s="915"/>
      <c r="AJ70" s="915"/>
      <c r="AK70" s="915">
        <v>211</v>
      </c>
      <c r="AL70" s="915"/>
      <c r="AM70" s="915"/>
      <c r="AN70" s="915"/>
      <c r="AO70" s="915"/>
      <c r="AP70" s="915">
        <v>736</v>
      </c>
      <c r="AQ70" s="915"/>
      <c r="AR70" s="915"/>
      <c r="AS70" s="915"/>
      <c r="AT70" s="915"/>
      <c r="AU70" s="915">
        <v>545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589</v>
      </c>
      <c r="C71" s="958"/>
      <c r="D71" s="958"/>
      <c r="E71" s="958"/>
      <c r="F71" s="958"/>
      <c r="G71" s="958"/>
      <c r="H71" s="958"/>
      <c r="I71" s="958"/>
      <c r="J71" s="958"/>
      <c r="K71" s="958"/>
      <c r="L71" s="958"/>
      <c r="M71" s="958"/>
      <c r="N71" s="958"/>
      <c r="O71" s="958"/>
      <c r="P71" s="959"/>
      <c r="Q71" s="960">
        <v>8047</v>
      </c>
      <c r="R71" s="915"/>
      <c r="S71" s="915"/>
      <c r="T71" s="915"/>
      <c r="U71" s="915"/>
      <c r="V71" s="915">
        <v>7885</v>
      </c>
      <c r="W71" s="915"/>
      <c r="X71" s="915"/>
      <c r="Y71" s="915"/>
      <c r="Z71" s="915"/>
      <c r="AA71" s="915">
        <v>162</v>
      </c>
      <c r="AB71" s="915"/>
      <c r="AC71" s="915"/>
      <c r="AD71" s="915"/>
      <c r="AE71" s="915"/>
      <c r="AF71" s="915">
        <v>162</v>
      </c>
      <c r="AG71" s="915"/>
      <c r="AH71" s="915"/>
      <c r="AI71" s="915"/>
      <c r="AJ71" s="915"/>
      <c r="AK71" s="915">
        <v>1200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590</v>
      </c>
      <c r="C72" s="958"/>
      <c r="D72" s="958"/>
      <c r="E72" s="958"/>
      <c r="F72" s="958"/>
      <c r="G72" s="958"/>
      <c r="H72" s="958"/>
      <c r="I72" s="958"/>
      <c r="J72" s="958"/>
      <c r="K72" s="958"/>
      <c r="L72" s="958"/>
      <c r="M72" s="958"/>
      <c r="N72" s="958"/>
      <c r="O72" s="958"/>
      <c r="P72" s="959"/>
      <c r="Q72" s="960">
        <v>284</v>
      </c>
      <c r="R72" s="915"/>
      <c r="S72" s="915"/>
      <c r="T72" s="915"/>
      <c r="U72" s="915"/>
      <c r="V72" s="915">
        <v>237</v>
      </c>
      <c r="W72" s="915"/>
      <c r="X72" s="915"/>
      <c r="Y72" s="915"/>
      <c r="Z72" s="915"/>
      <c r="AA72" s="915">
        <v>47</v>
      </c>
      <c r="AB72" s="915"/>
      <c r="AC72" s="915"/>
      <c r="AD72" s="915"/>
      <c r="AE72" s="915"/>
      <c r="AF72" s="915">
        <v>47</v>
      </c>
      <c r="AG72" s="915"/>
      <c r="AH72" s="915"/>
      <c r="AI72" s="915"/>
      <c r="AJ72" s="915"/>
      <c r="AK72" s="915">
        <v>4</v>
      </c>
      <c r="AL72" s="915"/>
      <c r="AM72" s="915"/>
      <c r="AN72" s="915"/>
      <c r="AO72" s="915"/>
      <c r="AP72" s="915">
        <v>490</v>
      </c>
      <c r="AQ72" s="915"/>
      <c r="AR72" s="915"/>
      <c r="AS72" s="915"/>
      <c r="AT72" s="915"/>
      <c r="AU72" s="915">
        <v>412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591</v>
      </c>
      <c r="C73" s="958"/>
      <c r="D73" s="958"/>
      <c r="E73" s="958"/>
      <c r="F73" s="958"/>
      <c r="G73" s="958"/>
      <c r="H73" s="958"/>
      <c r="I73" s="958"/>
      <c r="J73" s="958"/>
      <c r="K73" s="958"/>
      <c r="L73" s="958"/>
      <c r="M73" s="958"/>
      <c r="N73" s="958"/>
      <c r="O73" s="958"/>
      <c r="P73" s="959"/>
      <c r="Q73" s="960">
        <v>306</v>
      </c>
      <c r="R73" s="915"/>
      <c r="S73" s="915"/>
      <c r="T73" s="915"/>
      <c r="U73" s="915"/>
      <c r="V73" s="915">
        <v>272</v>
      </c>
      <c r="W73" s="915"/>
      <c r="X73" s="915"/>
      <c r="Y73" s="915"/>
      <c r="Z73" s="915"/>
      <c r="AA73" s="915">
        <v>34</v>
      </c>
      <c r="AB73" s="915"/>
      <c r="AC73" s="915"/>
      <c r="AD73" s="915"/>
      <c r="AE73" s="915"/>
      <c r="AF73" s="915">
        <v>34</v>
      </c>
      <c r="AG73" s="915"/>
      <c r="AH73" s="915"/>
      <c r="AI73" s="915"/>
      <c r="AJ73" s="915"/>
      <c r="AK73" s="915">
        <v>28</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592</v>
      </c>
      <c r="C74" s="958"/>
      <c r="D74" s="958"/>
      <c r="E74" s="958"/>
      <c r="F74" s="958"/>
      <c r="G74" s="958"/>
      <c r="H74" s="958"/>
      <c r="I74" s="958"/>
      <c r="J74" s="958"/>
      <c r="K74" s="958"/>
      <c r="L74" s="958"/>
      <c r="M74" s="958"/>
      <c r="N74" s="958"/>
      <c r="O74" s="958"/>
      <c r="P74" s="959"/>
      <c r="Q74" s="960">
        <v>114581</v>
      </c>
      <c r="R74" s="915"/>
      <c r="S74" s="915"/>
      <c r="T74" s="915"/>
      <c r="U74" s="915"/>
      <c r="V74" s="915">
        <v>112584</v>
      </c>
      <c r="W74" s="915"/>
      <c r="X74" s="915"/>
      <c r="Y74" s="915"/>
      <c r="Z74" s="915"/>
      <c r="AA74" s="915">
        <v>1996</v>
      </c>
      <c r="AB74" s="915"/>
      <c r="AC74" s="915"/>
      <c r="AD74" s="915"/>
      <c r="AE74" s="915"/>
      <c r="AF74" s="915">
        <v>1996</v>
      </c>
      <c r="AG74" s="915"/>
      <c r="AH74" s="915"/>
      <c r="AI74" s="915"/>
      <c r="AJ74" s="915"/>
      <c r="AK74" s="915">
        <v>1433</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2586</v>
      </c>
      <c r="AG88" s="926"/>
      <c r="AH88" s="926"/>
      <c r="AI88" s="926"/>
      <c r="AJ88" s="926"/>
      <c r="AK88" s="923"/>
      <c r="AL88" s="923"/>
      <c r="AM88" s="923"/>
      <c r="AN88" s="923"/>
      <c r="AO88" s="923"/>
      <c r="AP88" s="926">
        <v>1226</v>
      </c>
      <c r="AQ88" s="926"/>
      <c r="AR88" s="926"/>
      <c r="AS88" s="926"/>
      <c r="AT88" s="926"/>
      <c r="AU88" s="926">
        <v>957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65</v>
      </c>
      <c r="CS102" s="934"/>
      <c r="CT102" s="934"/>
      <c r="CU102" s="934"/>
      <c r="CV102" s="977"/>
      <c r="CW102" s="976">
        <v>9</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301</v>
      </c>
      <c r="AG109" s="979"/>
      <c r="AH109" s="979"/>
      <c r="AI109" s="979"/>
      <c r="AJ109" s="980"/>
      <c r="AK109" s="978" t="s">
        <v>300</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301</v>
      </c>
      <c r="BW109" s="979"/>
      <c r="BX109" s="979"/>
      <c r="BY109" s="979"/>
      <c r="BZ109" s="980"/>
      <c r="CA109" s="978" t="s">
        <v>300</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301</v>
      </c>
      <c r="DM109" s="979"/>
      <c r="DN109" s="979"/>
      <c r="DO109" s="979"/>
      <c r="DP109" s="980"/>
      <c r="DQ109" s="978" t="s">
        <v>300</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4081165</v>
      </c>
      <c r="AB110" s="986"/>
      <c r="AC110" s="986"/>
      <c r="AD110" s="986"/>
      <c r="AE110" s="987"/>
      <c r="AF110" s="988">
        <v>3991907</v>
      </c>
      <c r="AG110" s="986"/>
      <c r="AH110" s="986"/>
      <c r="AI110" s="986"/>
      <c r="AJ110" s="987"/>
      <c r="AK110" s="988">
        <v>3946763</v>
      </c>
      <c r="AL110" s="986"/>
      <c r="AM110" s="986"/>
      <c r="AN110" s="986"/>
      <c r="AO110" s="987"/>
      <c r="AP110" s="989">
        <v>31.5</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33680603</v>
      </c>
      <c r="BR110" s="1021"/>
      <c r="BS110" s="1021"/>
      <c r="BT110" s="1021"/>
      <c r="BU110" s="1021"/>
      <c r="BV110" s="1021">
        <v>34345113</v>
      </c>
      <c r="BW110" s="1021"/>
      <c r="BX110" s="1021"/>
      <c r="BY110" s="1021"/>
      <c r="BZ110" s="1021"/>
      <c r="CA110" s="1021">
        <v>36244722</v>
      </c>
      <c r="CB110" s="1021"/>
      <c r="CC110" s="1021"/>
      <c r="CD110" s="1021"/>
      <c r="CE110" s="1021"/>
      <c r="CF110" s="1035">
        <v>288.89999999999998</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232</v>
      </c>
      <c r="DH110" s="1021"/>
      <c r="DI110" s="1021"/>
      <c r="DJ110" s="1021"/>
      <c r="DK110" s="1021"/>
      <c r="DL110" s="1021" t="s">
        <v>232</v>
      </c>
      <c r="DM110" s="1021"/>
      <c r="DN110" s="1021"/>
      <c r="DO110" s="1021"/>
      <c r="DP110" s="1021"/>
      <c r="DQ110" s="1021" t="s">
        <v>232</v>
      </c>
      <c r="DR110" s="1021"/>
      <c r="DS110" s="1021"/>
      <c r="DT110" s="1021"/>
      <c r="DU110" s="1021"/>
      <c r="DV110" s="1022" t="s">
        <v>232</v>
      </c>
      <c r="DW110" s="1022"/>
      <c r="DX110" s="1022"/>
      <c r="DY110" s="1022"/>
      <c r="DZ110" s="1023"/>
    </row>
    <row r="111" spans="1:131" s="247" customFormat="1" ht="26.25" customHeight="1" x14ac:dyDescent="0.15">
      <c r="A111" s="1024" t="s">
        <v>433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434</v>
      </c>
      <c r="AL111" s="1028"/>
      <c r="AM111" s="1028"/>
      <c r="AN111" s="1028"/>
      <c r="AO111" s="1029"/>
      <c r="AP111" s="1031" t="s">
        <v>434</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7415</v>
      </c>
      <c r="BR111" s="1014"/>
      <c r="BS111" s="1014"/>
      <c r="BT111" s="1014"/>
      <c r="BU111" s="1014"/>
      <c r="BV111" s="1014">
        <v>5084</v>
      </c>
      <c r="BW111" s="1014"/>
      <c r="BX111" s="1014"/>
      <c r="BY111" s="1014"/>
      <c r="BZ111" s="1014"/>
      <c r="CA111" s="1014">
        <v>2715</v>
      </c>
      <c r="CB111" s="1014"/>
      <c r="CC111" s="1014"/>
      <c r="CD111" s="1014"/>
      <c r="CE111" s="1014"/>
      <c r="CF111" s="1008">
        <v>0</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438</v>
      </c>
      <c r="DM111" s="1014"/>
      <c r="DN111" s="1014"/>
      <c r="DO111" s="1014"/>
      <c r="DP111" s="1014"/>
      <c r="DQ111" s="1014" t="s">
        <v>232</v>
      </c>
      <c r="DR111" s="1014"/>
      <c r="DS111" s="1014"/>
      <c r="DT111" s="1014"/>
      <c r="DU111" s="1014"/>
      <c r="DV111" s="1015" t="s">
        <v>232</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438</v>
      </c>
      <c r="AB112" s="1053"/>
      <c r="AC112" s="1053"/>
      <c r="AD112" s="1053"/>
      <c r="AE112" s="1054"/>
      <c r="AF112" s="1055" t="s">
        <v>438</v>
      </c>
      <c r="AG112" s="1053"/>
      <c r="AH112" s="1053"/>
      <c r="AI112" s="1053"/>
      <c r="AJ112" s="1054"/>
      <c r="AK112" s="1055" t="s">
        <v>438</v>
      </c>
      <c r="AL112" s="1053"/>
      <c r="AM112" s="1053"/>
      <c r="AN112" s="1053"/>
      <c r="AO112" s="1054"/>
      <c r="AP112" s="1056" t="s">
        <v>232</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23399799</v>
      </c>
      <c r="BR112" s="1014"/>
      <c r="BS112" s="1014"/>
      <c r="BT112" s="1014"/>
      <c r="BU112" s="1014"/>
      <c r="BV112" s="1014">
        <v>22608471</v>
      </c>
      <c r="BW112" s="1014"/>
      <c r="BX112" s="1014"/>
      <c r="BY112" s="1014"/>
      <c r="BZ112" s="1014"/>
      <c r="CA112" s="1014">
        <v>22147829</v>
      </c>
      <c r="CB112" s="1014"/>
      <c r="CC112" s="1014"/>
      <c r="CD112" s="1014"/>
      <c r="CE112" s="1014"/>
      <c r="CF112" s="1008">
        <v>176.5</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434</v>
      </c>
      <c r="DM112" s="1014"/>
      <c r="DN112" s="1014"/>
      <c r="DO112" s="1014"/>
      <c r="DP112" s="1014"/>
      <c r="DQ112" s="1014" t="s">
        <v>232</v>
      </c>
      <c r="DR112" s="1014"/>
      <c r="DS112" s="1014"/>
      <c r="DT112" s="1014"/>
      <c r="DU112" s="1014"/>
      <c r="DV112" s="1015" t="s">
        <v>434</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1912639</v>
      </c>
      <c r="AB113" s="1028"/>
      <c r="AC113" s="1028"/>
      <c r="AD113" s="1028"/>
      <c r="AE113" s="1029"/>
      <c r="AF113" s="1030">
        <v>1909781</v>
      </c>
      <c r="AG113" s="1028"/>
      <c r="AH113" s="1028"/>
      <c r="AI113" s="1028"/>
      <c r="AJ113" s="1029"/>
      <c r="AK113" s="1030">
        <v>1886257</v>
      </c>
      <c r="AL113" s="1028"/>
      <c r="AM113" s="1028"/>
      <c r="AN113" s="1028"/>
      <c r="AO113" s="1029"/>
      <c r="AP113" s="1031">
        <v>15</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v>1234011</v>
      </c>
      <c r="BR113" s="1014"/>
      <c r="BS113" s="1014"/>
      <c r="BT113" s="1014"/>
      <c r="BU113" s="1014"/>
      <c r="BV113" s="1014">
        <v>1066382</v>
      </c>
      <c r="BW113" s="1014"/>
      <c r="BX113" s="1014"/>
      <c r="BY113" s="1014"/>
      <c r="BZ113" s="1014"/>
      <c r="CA113" s="1014">
        <v>957263</v>
      </c>
      <c r="CB113" s="1014"/>
      <c r="CC113" s="1014"/>
      <c r="CD113" s="1014"/>
      <c r="CE113" s="1014"/>
      <c r="CF113" s="1008">
        <v>7.6</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434</v>
      </c>
      <c r="DM113" s="1053"/>
      <c r="DN113" s="1053"/>
      <c r="DO113" s="1053"/>
      <c r="DP113" s="1054"/>
      <c r="DQ113" s="1055" t="s">
        <v>232</v>
      </c>
      <c r="DR113" s="1053"/>
      <c r="DS113" s="1053"/>
      <c r="DT113" s="1053"/>
      <c r="DU113" s="1054"/>
      <c r="DV113" s="1056" t="s">
        <v>434</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189204</v>
      </c>
      <c r="AB114" s="1053"/>
      <c r="AC114" s="1053"/>
      <c r="AD114" s="1053"/>
      <c r="AE114" s="1054"/>
      <c r="AF114" s="1055">
        <v>128489</v>
      </c>
      <c r="AG114" s="1053"/>
      <c r="AH114" s="1053"/>
      <c r="AI114" s="1053"/>
      <c r="AJ114" s="1054"/>
      <c r="AK114" s="1055">
        <v>106312</v>
      </c>
      <c r="AL114" s="1053"/>
      <c r="AM114" s="1053"/>
      <c r="AN114" s="1053"/>
      <c r="AO114" s="1054"/>
      <c r="AP114" s="1056">
        <v>0.8</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4749616</v>
      </c>
      <c r="BR114" s="1014"/>
      <c r="BS114" s="1014"/>
      <c r="BT114" s="1014"/>
      <c r="BU114" s="1014"/>
      <c r="BV114" s="1014">
        <v>4722221</v>
      </c>
      <c r="BW114" s="1014"/>
      <c r="BX114" s="1014"/>
      <c r="BY114" s="1014"/>
      <c r="BZ114" s="1014"/>
      <c r="CA114" s="1014">
        <v>4450832</v>
      </c>
      <c r="CB114" s="1014"/>
      <c r="CC114" s="1014"/>
      <c r="CD114" s="1014"/>
      <c r="CE114" s="1014"/>
      <c r="CF114" s="1008">
        <v>35.5</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434</v>
      </c>
      <c r="DM114" s="1053"/>
      <c r="DN114" s="1053"/>
      <c r="DO114" s="1053"/>
      <c r="DP114" s="1054"/>
      <c r="DQ114" s="1055" t="s">
        <v>449</v>
      </c>
      <c r="DR114" s="1053"/>
      <c r="DS114" s="1053"/>
      <c r="DT114" s="1053"/>
      <c r="DU114" s="1054"/>
      <c r="DV114" s="1056" t="s">
        <v>232</v>
      </c>
      <c r="DW114" s="1057"/>
      <c r="DX114" s="1057"/>
      <c r="DY114" s="1057"/>
      <c r="DZ114" s="1058"/>
    </row>
    <row r="115" spans="1:130" s="247" customFormat="1" ht="26.25" customHeight="1" x14ac:dyDescent="0.15">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3555</v>
      </c>
      <c r="AB115" s="1028"/>
      <c r="AC115" s="1028"/>
      <c r="AD115" s="1028"/>
      <c r="AE115" s="1029"/>
      <c r="AF115" s="1030">
        <v>3351</v>
      </c>
      <c r="AG115" s="1028"/>
      <c r="AH115" s="1028"/>
      <c r="AI115" s="1028"/>
      <c r="AJ115" s="1029"/>
      <c r="AK115" s="1030">
        <v>3181</v>
      </c>
      <c r="AL115" s="1028"/>
      <c r="AM115" s="1028"/>
      <c r="AN115" s="1028"/>
      <c r="AO115" s="1029"/>
      <c r="AP115" s="1031">
        <v>0</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7968</v>
      </c>
      <c r="BR115" s="1014"/>
      <c r="BS115" s="1014"/>
      <c r="BT115" s="1014"/>
      <c r="BU115" s="1014"/>
      <c r="BV115" s="1014">
        <v>7271</v>
      </c>
      <c r="BW115" s="1014"/>
      <c r="BX115" s="1014"/>
      <c r="BY115" s="1014"/>
      <c r="BZ115" s="1014"/>
      <c r="CA115" s="1014">
        <v>132605</v>
      </c>
      <c r="CB115" s="1014"/>
      <c r="CC115" s="1014"/>
      <c r="CD115" s="1014"/>
      <c r="CE115" s="1014"/>
      <c r="CF115" s="1008">
        <v>1.1000000000000001</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232</v>
      </c>
      <c r="DR115" s="1053"/>
      <c r="DS115" s="1053"/>
      <c r="DT115" s="1053"/>
      <c r="DU115" s="1054"/>
      <c r="DV115" s="1056" t="s">
        <v>434</v>
      </c>
      <c r="DW115" s="1057"/>
      <c r="DX115" s="1057"/>
      <c r="DY115" s="1057"/>
      <c r="DZ115" s="1058"/>
    </row>
    <row r="116" spans="1:130" s="247" customFormat="1" ht="26.25" customHeight="1" x14ac:dyDescent="0.15">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232</v>
      </c>
      <c r="AB116" s="1053"/>
      <c r="AC116" s="1053"/>
      <c r="AD116" s="1053"/>
      <c r="AE116" s="1054"/>
      <c r="AF116" s="1055" t="s">
        <v>434</v>
      </c>
      <c r="AG116" s="1053"/>
      <c r="AH116" s="1053"/>
      <c r="AI116" s="1053"/>
      <c r="AJ116" s="1054"/>
      <c r="AK116" s="1055" t="s">
        <v>434</v>
      </c>
      <c r="AL116" s="1053"/>
      <c r="AM116" s="1053"/>
      <c r="AN116" s="1053"/>
      <c r="AO116" s="1054"/>
      <c r="AP116" s="1056" t="s">
        <v>434</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434</v>
      </c>
      <c r="BW116" s="1014"/>
      <c r="BX116" s="1014"/>
      <c r="BY116" s="1014"/>
      <c r="BZ116" s="1014"/>
      <c r="CA116" s="1014" t="s">
        <v>232</v>
      </c>
      <c r="CB116" s="1014"/>
      <c r="CC116" s="1014"/>
      <c r="CD116" s="1014"/>
      <c r="CE116" s="1014"/>
      <c r="CF116" s="1008" t="s">
        <v>232</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7415</v>
      </c>
      <c r="DH116" s="1053"/>
      <c r="DI116" s="1053"/>
      <c r="DJ116" s="1053"/>
      <c r="DK116" s="1054"/>
      <c r="DL116" s="1055">
        <v>5084</v>
      </c>
      <c r="DM116" s="1053"/>
      <c r="DN116" s="1053"/>
      <c r="DO116" s="1053"/>
      <c r="DP116" s="1054"/>
      <c r="DQ116" s="1055">
        <v>2715</v>
      </c>
      <c r="DR116" s="1053"/>
      <c r="DS116" s="1053"/>
      <c r="DT116" s="1053"/>
      <c r="DU116" s="1054"/>
      <c r="DV116" s="1056">
        <v>0</v>
      </c>
      <c r="DW116" s="1057"/>
      <c r="DX116" s="1057"/>
      <c r="DY116" s="1057"/>
      <c r="DZ116" s="1058"/>
    </row>
    <row r="117" spans="1:130" s="247" customFormat="1" ht="26.25" customHeight="1" x14ac:dyDescent="0.15">
      <c r="A117" s="998" t="s">
        <v>181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6186563</v>
      </c>
      <c r="AB117" s="1071"/>
      <c r="AC117" s="1071"/>
      <c r="AD117" s="1071"/>
      <c r="AE117" s="1072"/>
      <c r="AF117" s="1073">
        <v>6033528</v>
      </c>
      <c r="AG117" s="1071"/>
      <c r="AH117" s="1071"/>
      <c r="AI117" s="1071"/>
      <c r="AJ117" s="1072"/>
      <c r="AK117" s="1073">
        <v>5942513</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434</v>
      </c>
      <c r="BR117" s="1014"/>
      <c r="BS117" s="1014"/>
      <c r="BT117" s="1014"/>
      <c r="BU117" s="1014"/>
      <c r="BV117" s="1014" t="s">
        <v>458</v>
      </c>
      <c r="BW117" s="1014"/>
      <c r="BX117" s="1014"/>
      <c r="BY117" s="1014"/>
      <c r="BZ117" s="1014"/>
      <c r="CA117" s="1014" t="s">
        <v>458</v>
      </c>
      <c r="CB117" s="1014"/>
      <c r="CC117" s="1014"/>
      <c r="CD117" s="1014"/>
      <c r="CE117" s="1014"/>
      <c r="CF117" s="1008" t="s">
        <v>434</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438</v>
      </c>
      <c r="DH117" s="1053"/>
      <c r="DI117" s="1053"/>
      <c r="DJ117" s="1053"/>
      <c r="DK117" s="1054"/>
      <c r="DL117" s="1055" t="s">
        <v>438</v>
      </c>
      <c r="DM117" s="1053"/>
      <c r="DN117" s="1053"/>
      <c r="DO117" s="1053"/>
      <c r="DP117" s="1054"/>
      <c r="DQ117" s="1055" t="s">
        <v>458</v>
      </c>
      <c r="DR117" s="1053"/>
      <c r="DS117" s="1053"/>
      <c r="DT117" s="1053"/>
      <c r="DU117" s="1054"/>
      <c r="DV117" s="1056" t="s">
        <v>434</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301</v>
      </c>
      <c r="AG118" s="979"/>
      <c r="AH118" s="979"/>
      <c r="AI118" s="979"/>
      <c r="AJ118" s="980"/>
      <c r="AK118" s="978" t="s">
        <v>300</v>
      </c>
      <c r="AL118" s="979"/>
      <c r="AM118" s="979"/>
      <c r="AN118" s="979"/>
      <c r="AO118" s="980"/>
      <c r="AP118" s="1065" t="s">
        <v>427</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434</v>
      </c>
      <c r="BR118" s="1092"/>
      <c r="BS118" s="1092"/>
      <c r="BT118" s="1092"/>
      <c r="BU118" s="1092"/>
      <c r="BV118" s="1092" t="s">
        <v>434</v>
      </c>
      <c r="BW118" s="1092"/>
      <c r="BX118" s="1092"/>
      <c r="BY118" s="1092"/>
      <c r="BZ118" s="1092"/>
      <c r="CA118" s="1092" t="s">
        <v>458</v>
      </c>
      <c r="CB118" s="1092"/>
      <c r="CC118" s="1092"/>
      <c r="CD118" s="1092"/>
      <c r="CE118" s="1092"/>
      <c r="CF118" s="1008" t="s">
        <v>434</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434</v>
      </c>
      <c r="DH118" s="1053"/>
      <c r="DI118" s="1053"/>
      <c r="DJ118" s="1053"/>
      <c r="DK118" s="1054"/>
      <c r="DL118" s="1055" t="s">
        <v>434</v>
      </c>
      <c r="DM118" s="1053"/>
      <c r="DN118" s="1053"/>
      <c r="DO118" s="1053"/>
      <c r="DP118" s="1054"/>
      <c r="DQ118" s="1055" t="s">
        <v>232</v>
      </c>
      <c r="DR118" s="1053"/>
      <c r="DS118" s="1053"/>
      <c r="DT118" s="1053"/>
      <c r="DU118" s="1054"/>
      <c r="DV118" s="1056" t="s">
        <v>458</v>
      </c>
      <c r="DW118" s="1057"/>
      <c r="DX118" s="1057"/>
      <c r="DY118" s="1057"/>
      <c r="DZ118" s="1058"/>
    </row>
    <row r="119" spans="1:130" s="247" customFormat="1" ht="26.25" customHeight="1" x14ac:dyDescent="0.15">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232</v>
      </c>
      <c r="AG119" s="986"/>
      <c r="AH119" s="986"/>
      <c r="AI119" s="986"/>
      <c r="AJ119" s="987"/>
      <c r="AK119" s="988" t="s">
        <v>434</v>
      </c>
      <c r="AL119" s="986"/>
      <c r="AM119" s="986"/>
      <c r="AN119" s="986"/>
      <c r="AO119" s="987"/>
      <c r="AP119" s="989" t="s">
        <v>458</v>
      </c>
      <c r="AQ119" s="990"/>
      <c r="AR119" s="990"/>
      <c r="AS119" s="990"/>
      <c r="AT119" s="991"/>
      <c r="AU119" s="996"/>
      <c r="AV119" s="997"/>
      <c r="AW119" s="997"/>
      <c r="AX119" s="997"/>
      <c r="AY119" s="997"/>
      <c r="AZ119" s="278" t="s">
        <v>181</v>
      </c>
      <c r="BA119" s="278"/>
      <c r="BB119" s="278"/>
      <c r="BC119" s="278"/>
      <c r="BD119" s="278"/>
      <c r="BE119" s="278"/>
      <c r="BF119" s="278"/>
      <c r="BG119" s="278"/>
      <c r="BH119" s="278"/>
      <c r="BI119" s="278"/>
      <c r="BJ119" s="278"/>
      <c r="BK119" s="278"/>
      <c r="BL119" s="278"/>
      <c r="BM119" s="278"/>
      <c r="BN119" s="278"/>
      <c r="BO119" s="1069" t="s">
        <v>462</v>
      </c>
      <c r="BP119" s="1100"/>
      <c r="BQ119" s="1091">
        <v>63079412</v>
      </c>
      <c r="BR119" s="1092"/>
      <c r="BS119" s="1092"/>
      <c r="BT119" s="1092"/>
      <c r="BU119" s="1092"/>
      <c r="BV119" s="1092">
        <v>62754542</v>
      </c>
      <c r="BW119" s="1092"/>
      <c r="BX119" s="1092"/>
      <c r="BY119" s="1092"/>
      <c r="BZ119" s="1092"/>
      <c r="CA119" s="1092">
        <v>63935966</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458</v>
      </c>
      <c r="DH119" s="1078"/>
      <c r="DI119" s="1078"/>
      <c r="DJ119" s="1078"/>
      <c r="DK119" s="1079"/>
      <c r="DL119" s="1077" t="s">
        <v>434</v>
      </c>
      <c r="DM119" s="1078"/>
      <c r="DN119" s="1078"/>
      <c r="DO119" s="1078"/>
      <c r="DP119" s="1079"/>
      <c r="DQ119" s="1077" t="s">
        <v>434</v>
      </c>
      <c r="DR119" s="1078"/>
      <c r="DS119" s="1078"/>
      <c r="DT119" s="1078"/>
      <c r="DU119" s="1079"/>
      <c r="DV119" s="1080" t="s">
        <v>449</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434</v>
      </c>
      <c r="AB120" s="1053"/>
      <c r="AC120" s="1053"/>
      <c r="AD120" s="1053"/>
      <c r="AE120" s="1054"/>
      <c r="AF120" s="1055" t="s">
        <v>458</v>
      </c>
      <c r="AG120" s="1053"/>
      <c r="AH120" s="1053"/>
      <c r="AI120" s="1053"/>
      <c r="AJ120" s="1054"/>
      <c r="AK120" s="1055" t="s">
        <v>434</v>
      </c>
      <c r="AL120" s="1053"/>
      <c r="AM120" s="1053"/>
      <c r="AN120" s="1053"/>
      <c r="AO120" s="1054"/>
      <c r="AP120" s="1056" t="s">
        <v>434</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7916365</v>
      </c>
      <c r="BR120" s="1021"/>
      <c r="BS120" s="1021"/>
      <c r="BT120" s="1021"/>
      <c r="BU120" s="1021"/>
      <c r="BV120" s="1021">
        <v>7793217</v>
      </c>
      <c r="BW120" s="1021"/>
      <c r="BX120" s="1021"/>
      <c r="BY120" s="1021"/>
      <c r="BZ120" s="1021"/>
      <c r="CA120" s="1021">
        <v>7372569</v>
      </c>
      <c r="CB120" s="1021"/>
      <c r="CC120" s="1021"/>
      <c r="CD120" s="1021"/>
      <c r="CE120" s="1021"/>
      <c r="CF120" s="1035">
        <v>58.8</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13336192</v>
      </c>
      <c r="DH120" s="1021"/>
      <c r="DI120" s="1021"/>
      <c r="DJ120" s="1021"/>
      <c r="DK120" s="1021"/>
      <c r="DL120" s="1021">
        <v>12362846</v>
      </c>
      <c r="DM120" s="1021"/>
      <c r="DN120" s="1021"/>
      <c r="DO120" s="1021"/>
      <c r="DP120" s="1021"/>
      <c r="DQ120" s="1021">
        <v>12018882</v>
      </c>
      <c r="DR120" s="1021"/>
      <c r="DS120" s="1021"/>
      <c r="DT120" s="1021"/>
      <c r="DU120" s="1021"/>
      <c r="DV120" s="1022">
        <v>95.8</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458</v>
      </c>
      <c r="AB121" s="1053"/>
      <c r="AC121" s="1053"/>
      <c r="AD121" s="1053"/>
      <c r="AE121" s="1054"/>
      <c r="AF121" s="1055" t="s">
        <v>458</v>
      </c>
      <c r="AG121" s="1053"/>
      <c r="AH121" s="1053"/>
      <c r="AI121" s="1053"/>
      <c r="AJ121" s="1054"/>
      <c r="AK121" s="1055" t="s">
        <v>434</v>
      </c>
      <c r="AL121" s="1053"/>
      <c r="AM121" s="1053"/>
      <c r="AN121" s="1053"/>
      <c r="AO121" s="1054"/>
      <c r="AP121" s="1056" t="s">
        <v>434</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v>302878</v>
      </c>
      <c r="BR121" s="1014"/>
      <c r="BS121" s="1014"/>
      <c r="BT121" s="1014"/>
      <c r="BU121" s="1014"/>
      <c r="BV121" s="1014">
        <v>259052</v>
      </c>
      <c r="BW121" s="1014"/>
      <c r="BX121" s="1014"/>
      <c r="BY121" s="1014"/>
      <c r="BZ121" s="1014"/>
      <c r="CA121" s="1014">
        <v>308829</v>
      </c>
      <c r="CB121" s="1014"/>
      <c r="CC121" s="1014"/>
      <c r="CD121" s="1014"/>
      <c r="CE121" s="1014"/>
      <c r="CF121" s="1008">
        <v>2.5</v>
      </c>
      <c r="CG121" s="1009"/>
      <c r="CH121" s="1009"/>
      <c r="CI121" s="1009"/>
      <c r="CJ121" s="1009"/>
      <c r="CK121" s="1104"/>
      <c r="CL121" s="1105"/>
      <c r="CM121" s="1105"/>
      <c r="CN121" s="1105"/>
      <c r="CO121" s="1106"/>
      <c r="CP121" s="1114" t="s">
        <v>470</v>
      </c>
      <c r="CQ121" s="1115"/>
      <c r="CR121" s="1115"/>
      <c r="CS121" s="1115"/>
      <c r="CT121" s="1115"/>
      <c r="CU121" s="1115"/>
      <c r="CV121" s="1115"/>
      <c r="CW121" s="1115"/>
      <c r="CX121" s="1115"/>
      <c r="CY121" s="1115"/>
      <c r="CZ121" s="1115"/>
      <c r="DA121" s="1115"/>
      <c r="DB121" s="1115"/>
      <c r="DC121" s="1115"/>
      <c r="DD121" s="1115"/>
      <c r="DE121" s="1115"/>
      <c r="DF121" s="1116"/>
      <c r="DG121" s="1013">
        <v>6251468</v>
      </c>
      <c r="DH121" s="1014"/>
      <c r="DI121" s="1014"/>
      <c r="DJ121" s="1014"/>
      <c r="DK121" s="1014"/>
      <c r="DL121" s="1014">
        <v>6498645</v>
      </c>
      <c r="DM121" s="1014"/>
      <c r="DN121" s="1014"/>
      <c r="DO121" s="1014"/>
      <c r="DP121" s="1014"/>
      <c r="DQ121" s="1014">
        <v>6425237</v>
      </c>
      <c r="DR121" s="1014"/>
      <c r="DS121" s="1014"/>
      <c r="DT121" s="1014"/>
      <c r="DU121" s="1014"/>
      <c r="DV121" s="1015">
        <v>51.2</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458</v>
      </c>
      <c r="AB122" s="1053"/>
      <c r="AC122" s="1053"/>
      <c r="AD122" s="1053"/>
      <c r="AE122" s="1054"/>
      <c r="AF122" s="1055" t="s">
        <v>458</v>
      </c>
      <c r="AG122" s="1053"/>
      <c r="AH122" s="1053"/>
      <c r="AI122" s="1053"/>
      <c r="AJ122" s="1054"/>
      <c r="AK122" s="1055" t="s">
        <v>438</v>
      </c>
      <c r="AL122" s="1053"/>
      <c r="AM122" s="1053"/>
      <c r="AN122" s="1053"/>
      <c r="AO122" s="1054"/>
      <c r="AP122" s="1056" t="s">
        <v>438</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42790752</v>
      </c>
      <c r="BR122" s="1092"/>
      <c r="BS122" s="1092"/>
      <c r="BT122" s="1092"/>
      <c r="BU122" s="1092"/>
      <c r="BV122" s="1092">
        <v>42429767</v>
      </c>
      <c r="BW122" s="1092"/>
      <c r="BX122" s="1092"/>
      <c r="BY122" s="1092"/>
      <c r="BZ122" s="1092"/>
      <c r="CA122" s="1092">
        <v>42798818</v>
      </c>
      <c r="CB122" s="1092"/>
      <c r="CC122" s="1092"/>
      <c r="CD122" s="1092"/>
      <c r="CE122" s="1092"/>
      <c r="CF122" s="1112">
        <v>341.2</v>
      </c>
      <c r="CG122" s="1113"/>
      <c r="CH122" s="1113"/>
      <c r="CI122" s="1113"/>
      <c r="CJ122" s="1113"/>
      <c r="CK122" s="1104"/>
      <c r="CL122" s="1105"/>
      <c r="CM122" s="1105"/>
      <c r="CN122" s="1105"/>
      <c r="CO122" s="1106"/>
      <c r="CP122" s="1114" t="s">
        <v>472</v>
      </c>
      <c r="CQ122" s="1115"/>
      <c r="CR122" s="1115"/>
      <c r="CS122" s="1115"/>
      <c r="CT122" s="1115"/>
      <c r="CU122" s="1115"/>
      <c r="CV122" s="1115"/>
      <c r="CW122" s="1115"/>
      <c r="CX122" s="1115"/>
      <c r="CY122" s="1115"/>
      <c r="CZ122" s="1115"/>
      <c r="DA122" s="1115"/>
      <c r="DB122" s="1115"/>
      <c r="DC122" s="1115"/>
      <c r="DD122" s="1115"/>
      <c r="DE122" s="1115"/>
      <c r="DF122" s="1116"/>
      <c r="DG122" s="1013">
        <v>3812139</v>
      </c>
      <c r="DH122" s="1014"/>
      <c r="DI122" s="1014"/>
      <c r="DJ122" s="1014"/>
      <c r="DK122" s="1014"/>
      <c r="DL122" s="1014">
        <v>3723179</v>
      </c>
      <c r="DM122" s="1014"/>
      <c r="DN122" s="1014"/>
      <c r="DO122" s="1014"/>
      <c r="DP122" s="1014"/>
      <c r="DQ122" s="1014">
        <v>3703710</v>
      </c>
      <c r="DR122" s="1014"/>
      <c r="DS122" s="1014"/>
      <c r="DT122" s="1014"/>
      <c r="DU122" s="1014"/>
      <c r="DV122" s="1015">
        <v>29.5</v>
      </c>
      <c r="DW122" s="1015"/>
      <c r="DX122" s="1015"/>
      <c r="DY122" s="1015"/>
      <c r="DZ122" s="1016"/>
    </row>
    <row r="123" spans="1:130" s="247" customFormat="1" ht="26.25" customHeight="1" x14ac:dyDescent="0.15">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2538</v>
      </c>
      <c r="AB123" s="1053"/>
      <c r="AC123" s="1053"/>
      <c r="AD123" s="1053"/>
      <c r="AE123" s="1054"/>
      <c r="AF123" s="1055">
        <v>2517</v>
      </c>
      <c r="AG123" s="1053"/>
      <c r="AH123" s="1053"/>
      <c r="AI123" s="1053"/>
      <c r="AJ123" s="1054"/>
      <c r="AK123" s="1055">
        <v>2496</v>
      </c>
      <c r="AL123" s="1053"/>
      <c r="AM123" s="1053"/>
      <c r="AN123" s="1053"/>
      <c r="AO123" s="1054"/>
      <c r="AP123" s="1056">
        <v>0</v>
      </c>
      <c r="AQ123" s="1057"/>
      <c r="AR123" s="1057"/>
      <c r="AS123" s="1057"/>
      <c r="AT123" s="1058"/>
      <c r="AU123" s="1089"/>
      <c r="AV123" s="1090"/>
      <c r="AW123" s="1090"/>
      <c r="AX123" s="1090"/>
      <c r="AY123" s="1090"/>
      <c r="AZ123" s="278" t="s">
        <v>181</v>
      </c>
      <c r="BA123" s="278"/>
      <c r="BB123" s="278"/>
      <c r="BC123" s="278"/>
      <c r="BD123" s="278"/>
      <c r="BE123" s="278"/>
      <c r="BF123" s="278"/>
      <c r="BG123" s="278"/>
      <c r="BH123" s="278"/>
      <c r="BI123" s="278"/>
      <c r="BJ123" s="278"/>
      <c r="BK123" s="278"/>
      <c r="BL123" s="278"/>
      <c r="BM123" s="278"/>
      <c r="BN123" s="278"/>
      <c r="BO123" s="1069" t="s">
        <v>473</v>
      </c>
      <c r="BP123" s="1100"/>
      <c r="BQ123" s="1159">
        <v>51009995</v>
      </c>
      <c r="BR123" s="1160"/>
      <c r="BS123" s="1160"/>
      <c r="BT123" s="1160"/>
      <c r="BU123" s="1160"/>
      <c r="BV123" s="1160">
        <v>50482036</v>
      </c>
      <c r="BW123" s="1160"/>
      <c r="BX123" s="1160"/>
      <c r="BY123" s="1160"/>
      <c r="BZ123" s="1160"/>
      <c r="CA123" s="1160">
        <v>50480216</v>
      </c>
      <c r="CB123" s="1160"/>
      <c r="CC123" s="1160"/>
      <c r="CD123" s="1160"/>
      <c r="CE123" s="1160"/>
      <c r="CF123" s="1093"/>
      <c r="CG123" s="1094"/>
      <c r="CH123" s="1094"/>
      <c r="CI123" s="1094"/>
      <c r="CJ123" s="1095"/>
      <c r="CK123" s="1104"/>
      <c r="CL123" s="1105"/>
      <c r="CM123" s="1105"/>
      <c r="CN123" s="1105"/>
      <c r="CO123" s="1106"/>
      <c r="CP123" s="1114" t="s">
        <v>474</v>
      </c>
      <c r="CQ123" s="1115"/>
      <c r="CR123" s="1115"/>
      <c r="CS123" s="1115"/>
      <c r="CT123" s="1115"/>
      <c r="CU123" s="1115"/>
      <c r="CV123" s="1115"/>
      <c r="CW123" s="1115"/>
      <c r="CX123" s="1115"/>
      <c r="CY123" s="1115"/>
      <c r="CZ123" s="1115"/>
      <c r="DA123" s="1115"/>
      <c r="DB123" s="1115"/>
      <c r="DC123" s="1115"/>
      <c r="DD123" s="1115"/>
      <c r="DE123" s="1115"/>
      <c r="DF123" s="1116"/>
      <c r="DG123" s="1052" t="s">
        <v>434</v>
      </c>
      <c r="DH123" s="1053"/>
      <c r="DI123" s="1053"/>
      <c r="DJ123" s="1053"/>
      <c r="DK123" s="1054"/>
      <c r="DL123" s="1055" t="s">
        <v>434</v>
      </c>
      <c r="DM123" s="1053"/>
      <c r="DN123" s="1053"/>
      <c r="DO123" s="1053"/>
      <c r="DP123" s="1054"/>
      <c r="DQ123" s="1055" t="s">
        <v>434</v>
      </c>
      <c r="DR123" s="1053"/>
      <c r="DS123" s="1053"/>
      <c r="DT123" s="1053"/>
      <c r="DU123" s="1054"/>
      <c r="DV123" s="1056" t="s">
        <v>438</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438</v>
      </c>
      <c r="AB124" s="1053"/>
      <c r="AC124" s="1053"/>
      <c r="AD124" s="1053"/>
      <c r="AE124" s="1054"/>
      <c r="AF124" s="1055" t="s">
        <v>434</v>
      </c>
      <c r="AG124" s="1053"/>
      <c r="AH124" s="1053"/>
      <c r="AI124" s="1053"/>
      <c r="AJ124" s="1054"/>
      <c r="AK124" s="1055" t="s">
        <v>434</v>
      </c>
      <c r="AL124" s="1053"/>
      <c r="AM124" s="1053"/>
      <c r="AN124" s="1053"/>
      <c r="AO124" s="1054"/>
      <c r="AP124" s="1056" t="s">
        <v>434</v>
      </c>
      <c r="AQ124" s="1057"/>
      <c r="AR124" s="1057"/>
      <c r="AS124" s="1057"/>
      <c r="AT124" s="1058"/>
      <c r="AU124" s="1155" t="s">
        <v>475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91.3</v>
      </c>
      <c r="BR124" s="1122"/>
      <c r="BS124" s="1122"/>
      <c r="BT124" s="1122"/>
      <c r="BU124" s="1122"/>
      <c r="BV124" s="1122">
        <v>94.7</v>
      </c>
      <c r="BW124" s="1122"/>
      <c r="BX124" s="1122"/>
      <c r="BY124" s="1122"/>
      <c r="BZ124" s="1122"/>
      <c r="CA124" s="1122">
        <v>107.2</v>
      </c>
      <c r="CB124" s="1122"/>
      <c r="CC124" s="1122"/>
      <c r="CD124" s="1122"/>
      <c r="CE124" s="1122"/>
      <c r="CF124" s="1123"/>
      <c r="CG124" s="1124"/>
      <c r="CH124" s="1124"/>
      <c r="CI124" s="1124"/>
      <c r="CJ124" s="1125"/>
      <c r="CK124" s="1107"/>
      <c r="CL124" s="1107"/>
      <c r="CM124" s="1107"/>
      <c r="CN124" s="1107"/>
      <c r="CO124" s="1108"/>
      <c r="CP124" s="1114" t="s">
        <v>476</v>
      </c>
      <c r="CQ124" s="1115"/>
      <c r="CR124" s="1115"/>
      <c r="CS124" s="1115"/>
      <c r="CT124" s="1115"/>
      <c r="CU124" s="1115"/>
      <c r="CV124" s="1115"/>
      <c r="CW124" s="1115"/>
      <c r="CX124" s="1115"/>
      <c r="CY124" s="1115"/>
      <c r="CZ124" s="1115"/>
      <c r="DA124" s="1115"/>
      <c r="DB124" s="1115"/>
      <c r="DC124" s="1115"/>
      <c r="DD124" s="1115"/>
      <c r="DE124" s="1115"/>
      <c r="DF124" s="1116"/>
      <c r="DG124" s="1099" t="s">
        <v>232</v>
      </c>
      <c r="DH124" s="1078"/>
      <c r="DI124" s="1078"/>
      <c r="DJ124" s="1078"/>
      <c r="DK124" s="1079"/>
      <c r="DL124" s="1077">
        <v>23801</v>
      </c>
      <c r="DM124" s="1078"/>
      <c r="DN124" s="1078"/>
      <c r="DO124" s="1078"/>
      <c r="DP124" s="1079"/>
      <c r="DQ124" s="1077" t="s">
        <v>232</v>
      </c>
      <c r="DR124" s="1078"/>
      <c r="DS124" s="1078"/>
      <c r="DT124" s="1078"/>
      <c r="DU124" s="1079"/>
      <c r="DV124" s="1080" t="s">
        <v>232</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232</v>
      </c>
      <c r="AB125" s="1053"/>
      <c r="AC125" s="1053"/>
      <c r="AD125" s="1053"/>
      <c r="AE125" s="1054"/>
      <c r="AF125" s="1055" t="s">
        <v>232</v>
      </c>
      <c r="AG125" s="1053"/>
      <c r="AH125" s="1053"/>
      <c r="AI125" s="1053"/>
      <c r="AJ125" s="1054"/>
      <c r="AK125" s="1055" t="s">
        <v>449</v>
      </c>
      <c r="AL125" s="1053"/>
      <c r="AM125" s="1053"/>
      <c r="AN125" s="1053"/>
      <c r="AO125" s="1054"/>
      <c r="AP125" s="1056" t="s">
        <v>232</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477</v>
      </c>
      <c r="CL125" s="1102"/>
      <c r="CM125" s="1102"/>
      <c r="CN125" s="1102"/>
      <c r="CO125" s="1103"/>
      <c r="CP125" s="1034" t="s">
        <v>478</v>
      </c>
      <c r="CQ125" s="983"/>
      <c r="CR125" s="983"/>
      <c r="CS125" s="983"/>
      <c r="CT125" s="983"/>
      <c r="CU125" s="983"/>
      <c r="CV125" s="983"/>
      <c r="CW125" s="983"/>
      <c r="CX125" s="983"/>
      <c r="CY125" s="983"/>
      <c r="CZ125" s="983"/>
      <c r="DA125" s="983"/>
      <c r="DB125" s="983"/>
      <c r="DC125" s="983"/>
      <c r="DD125" s="983"/>
      <c r="DE125" s="983"/>
      <c r="DF125" s="984"/>
      <c r="DG125" s="1020" t="s">
        <v>232</v>
      </c>
      <c r="DH125" s="1021"/>
      <c r="DI125" s="1021"/>
      <c r="DJ125" s="1021"/>
      <c r="DK125" s="1021"/>
      <c r="DL125" s="1021" t="s">
        <v>232</v>
      </c>
      <c r="DM125" s="1021"/>
      <c r="DN125" s="1021"/>
      <c r="DO125" s="1021"/>
      <c r="DP125" s="1021"/>
      <c r="DQ125" s="1021" t="s">
        <v>232</v>
      </c>
      <c r="DR125" s="1021"/>
      <c r="DS125" s="1021"/>
      <c r="DT125" s="1021"/>
      <c r="DU125" s="1021"/>
      <c r="DV125" s="1022" t="s">
        <v>232</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232</v>
      </c>
      <c r="AB126" s="1053"/>
      <c r="AC126" s="1053"/>
      <c r="AD126" s="1053"/>
      <c r="AE126" s="1054"/>
      <c r="AF126" s="1055" t="s">
        <v>232</v>
      </c>
      <c r="AG126" s="1053"/>
      <c r="AH126" s="1053"/>
      <c r="AI126" s="1053"/>
      <c r="AJ126" s="1054"/>
      <c r="AK126" s="1055" t="s">
        <v>232</v>
      </c>
      <c r="AL126" s="1053"/>
      <c r="AM126" s="1053"/>
      <c r="AN126" s="1053"/>
      <c r="AO126" s="1054"/>
      <c r="AP126" s="1056" t="s">
        <v>232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479</v>
      </c>
      <c r="CQ126" s="1044"/>
      <c r="CR126" s="1044"/>
      <c r="CS126" s="1044"/>
      <c r="CT126" s="1044"/>
      <c r="CU126" s="1044"/>
      <c r="CV126" s="1044"/>
      <c r="CW126" s="1044"/>
      <c r="CX126" s="1044"/>
      <c r="CY126" s="1044"/>
      <c r="CZ126" s="1044"/>
      <c r="DA126" s="1044"/>
      <c r="DB126" s="1044"/>
      <c r="DC126" s="1044"/>
      <c r="DD126" s="1044"/>
      <c r="DE126" s="1044"/>
      <c r="DF126" s="1045"/>
      <c r="DG126" s="1013" t="s">
        <v>232</v>
      </c>
      <c r="DH126" s="1014"/>
      <c r="DI126" s="1014"/>
      <c r="DJ126" s="1014"/>
      <c r="DK126" s="1014"/>
      <c r="DL126" s="1014" t="s">
        <v>449</v>
      </c>
      <c r="DM126" s="1014"/>
      <c r="DN126" s="1014"/>
      <c r="DO126" s="1014"/>
      <c r="DP126" s="1014"/>
      <c r="DQ126" s="1014">
        <v>126049</v>
      </c>
      <c r="DR126" s="1014"/>
      <c r="DS126" s="1014"/>
      <c r="DT126" s="1014"/>
      <c r="DU126" s="1014"/>
      <c r="DV126" s="1015">
        <v>1</v>
      </c>
      <c r="DW126" s="1015"/>
      <c r="DX126" s="1015"/>
      <c r="DY126" s="1015"/>
      <c r="DZ126" s="1016"/>
    </row>
    <row r="127" spans="1:130" s="247" customFormat="1" ht="26.25" customHeight="1" x14ac:dyDescent="0.15">
      <c r="A127" s="1154"/>
      <c r="B127" s="1042"/>
      <c r="C127" s="1096" t="s">
        <v>480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1017</v>
      </c>
      <c r="AB127" s="1053"/>
      <c r="AC127" s="1053"/>
      <c r="AD127" s="1053"/>
      <c r="AE127" s="1054"/>
      <c r="AF127" s="1055">
        <v>834</v>
      </c>
      <c r="AG127" s="1053"/>
      <c r="AH127" s="1053"/>
      <c r="AI127" s="1053"/>
      <c r="AJ127" s="1054"/>
      <c r="AK127" s="1055">
        <v>685</v>
      </c>
      <c r="AL127" s="1053"/>
      <c r="AM127" s="1053"/>
      <c r="AN127" s="1053"/>
      <c r="AO127" s="1054"/>
      <c r="AP127" s="1056">
        <v>0</v>
      </c>
      <c r="AQ127" s="1057"/>
      <c r="AR127" s="1057"/>
      <c r="AS127" s="1057"/>
      <c r="AT127" s="1058"/>
      <c r="AU127" s="283"/>
      <c r="AV127" s="283"/>
      <c r="AW127" s="283"/>
      <c r="AX127" s="1126" t="s">
        <v>481</v>
      </c>
      <c r="AY127" s="1127"/>
      <c r="AZ127" s="1127"/>
      <c r="BA127" s="1127"/>
      <c r="BB127" s="1127"/>
      <c r="BC127" s="1127"/>
      <c r="BD127" s="1127"/>
      <c r="BE127" s="1128"/>
      <c r="BF127" s="1129" t="s">
        <v>482</v>
      </c>
      <c r="BG127" s="1127"/>
      <c r="BH127" s="1127"/>
      <c r="BI127" s="1127"/>
      <c r="BJ127" s="1127"/>
      <c r="BK127" s="1127"/>
      <c r="BL127" s="1128"/>
      <c r="BM127" s="1129" t="s">
        <v>483</v>
      </c>
      <c r="BN127" s="1127"/>
      <c r="BO127" s="1127"/>
      <c r="BP127" s="1127"/>
      <c r="BQ127" s="1127"/>
      <c r="BR127" s="1127"/>
      <c r="BS127" s="1128"/>
      <c r="BT127" s="1129" t="s">
        <v>484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485</v>
      </c>
      <c r="CQ127" s="1044"/>
      <c r="CR127" s="1044"/>
      <c r="CS127" s="1044"/>
      <c r="CT127" s="1044"/>
      <c r="CU127" s="1044"/>
      <c r="CV127" s="1044"/>
      <c r="CW127" s="1044"/>
      <c r="CX127" s="1044"/>
      <c r="CY127" s="1044"/>
      <c r="CZ127" s="1044"/>
      <c r="DA127" s="1044"/>
      <c r="DB127" s="1044"/>
      <c r="DC127" s="1044"/>
      <c r="DD127" s="1044"/>
      <c r="DE127" s="1044"/>
      <c r="DF127" s="1045"/>
      <c r="DG127" s="1013" t="s">
        <v>232</v>
      </c>
      <c r="DH127" s="1014"/>
      <c r="DI127" s="1014"/>
      <c r="DJ127" s="1014"/>
      <c r="DK127" s="1014"/>
      <c r="DL127" s="1014" t="s">
        <v>232</v>
      </c>
      <c r="DM127" s="1014"/>
      <c r="DN127" s="1014"/>
      <c r="DO127" s="1014"/>
      <c r="DP127" s="1014"/>
      <c r="DQ127" s="1014" t="s">
        <v>232</v>
      </c>
      <c r="DR127" s="1014"/>
      <c r="DS127" s="1014"/>
      <c r="DT127" s="1014"/>
      <c r="DU127" s="1014"/>
      <c r="DV127" s="1015" t="s">
        <v>232</v>
      </c>
      <c r="DW127" s="1015"/>
      <c r="DX127" s="1015"/>
      <c r="DY127" s="1015"/>
      <c r="DZ127" s="1016"/>
    </row>
    <row r="128" spans="1:130" s="247" customFormat="1" ht="26.25" customHeight="1" thickBot="1" x14ac:dyDescent="0.2">
      <c r="A128" s="1137" t="s">
        <v>486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487</v>
      </c>
      <c r="X128" s="1139"/>
      <c r="Y128" s="1139"/>
      <c r="Z128" s="1140"/>
      <c r="AA128" s="1141">
        <v>111405</v>
      </c>
      <c r="AB128" s="1142"/>
      <c r="AC128" s="1142"/>
      <c r="AD128" s="1142"/>
      <c r="AE128" s="1143"/>
      <c r="AF128" s="1144">
        <v>56640</v>
      </c>
      <c r="AG128" s="1142"/>
      <c r="AH128" s="1142"/>
      <c r="AI128" s="1142"/>
      <c r="AJ128" s="1143"/>
      <c r="AK128" s="1144">
        <v>44848</v>
      </c>
      <c r="AL128" s="1142"/>
      <c r="AM128" s="1142"/>
      <c r="AN128" s="1142"/>
      <c r="AO128" s="1143"/>
      <c r="AP128" s="1145"/>
      <c r="AQ128" s="1146"/>
      <c r="AR128" s="1146"/>
      <c r="AS128" s="1146"/>
      <c r="AT128" s="1147"/>
      <c r="AU128" s="283"/>
      <c r="AV128" s="283"/>
      <c r="AW128" s="283"/>
      <c r="AX128" s="982" t="s">
        <v>488</v>
      </c>
      <c r="AY128" s="983"/>
      <c r="AZ128" s="983"/>
      <c r="BA128" s="983"/>
      <c r="BB128" s="983"/>
      <c r="BC128" s="983"/>
      <c r="BD128" s="983"/>
      <c r="BE128" s="984"/>
      <c r="BF128" s="1148" t="s">
        <v>232</v>
      </c>
      <c r="BG128" s="1149"/>
      <c r="BH128" s="1149"/>
      <c r="BI128" s="1149"/>
      <c r="BJ128" s="1149"/>
      <c r="BK128" s="1149"/>
      <c r="BL128" s="1150"/>
      <c r="BM128" s="1148">
        <v>12.65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489</v>
      </c>
      <c r="CQ128" s="1131"/>
      <c r="CR128" s="1131"/>
      <c r="CS128" s="1131"/>
      <c r="CT128" s="1131"/>
      <c r="CU128" s="1131"/>
      <c r="CV128" s="1131"/>
      <c r="CW128" s="1131"/>
      <c r="CX128" s="1131"/>
      <c r="CY128" s="1131"/>
      <c r="CZ128" s="1131"/>
      <c r="DA128" s="1131"/>
      <c r="DB128" s="1131"/>
      <c r="DC128" s="1131"/>
      <c r="DD128" s="1131"/>
      <c r="DE128" s="1131"/>
      <c r="DF128" s="1132"/>
      <c r="DG128" s="1133">
        <v>7968</v>
      </c>
      <c r="DH128" s="1134"/>
      <c r="DI128" s="1134"/>
      <c r="DJ128" s="1134"/>
      <c r="DK128" s="1134"/>
      <c r="DL128" s="1134">
        <v>7271</v>
      </c>
      <c r="DM128" s="1134"/>
      <c r="DN128" s="1134"/>
      <c r="DO128" s="1134"/>
      <c r="DP128" s="1134"/>
      <c r="DQ128" s="1134">
        <v>6556</v>
      </c>
      <c r="DR128" s="1134"/>
      <c r="DS128" s="1134"/>
      <c r="DT128" s="1134"/>
      <c r="DU128" s="1134"/>
      <c r="DV128" s="1135">
        <v>0.1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490</v>
      </c>
      <c r="X129" s="1168"/>
      <c r="Y129" s="1168"/>
      <c r="Z129" s="1169"/>
      <c r="AA129" s="1052">
        <v>17877805</v>
      </c>
      <c r="AB129" s="1053"/>
      <c r="AC129" s="1053"/>
      <c r="AD129" s="1053"/>
      <c r="AE129" s="1054"/>
      <c r="AF129" s="1055">
        <v>17478892</v>
      </c>
      <c r="AG129" s="1053"/>
      <c r="AH129" s="1053"/>
      <c r="AI129" s="1053"/>
      <c r="AJ129" s="1054"/>
      <c r="AK129" s="1055">
        <v>16973594</v>
      </c>
      <c r="AL129" s="1053"/>
      <c r="AM129" s="1053"/>
      <c r="AN129" s="1053"/>
      <c r="AO129" s="1054"/>
      <c r="AP129" s="1170"/>
      <c r="AQ129" s="1171"/>
      <c r="AR129" s="1171"/>
      <c r="AS129" s="1171"/>
      <c r="AT129" s="1172"/>
      <c r="AU129" s="285"/>
      <c r="AV129" s="285"/>
      <c r="AW129" s="285"/>
      <c r="AX129" s="1161" t="s">
        <v>491</v>
      </c>
      <c r="AY129" s="1044"/>
      <c r="AZ129" s="1044"/>
      <c r="BA129" s="1044"/>
      <c r="BB129" s="1044"/>
      <c r="BC129" s="1044"/>
      <c r="BD129" s="1044"/>
      <c r="BE129" s="1045"/>
      <c r="BF129" s="1162" t="s">
        <v>449</v>
      </c>
      <c r="BG129" s="1163"/>
      <c r="BH129" s="1163"/>
      <c r="BI129" s="1163"/>
      <c r="BJ129" s="1163"/>
      <c r="BK129" s="1163"/>
      <c r="BL129" s="1164"/>
      <c r="BM129" s="1162">
        <v>17.649999999999999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493</v>
      </c>
      <c r="X130" s="1168"/>
      <c r="Y130" s="1168"/>
      <c r="Z130" s="1169"/>
      <c r="AA130" s="1052">
        <v>4668623</v>
      </c>
      <c r="AB130" s="1053"/>
      <c r="AC130" s="1053"/>
      <c r="AD130" s="1053"/>
      <c r="AE130" s="1054"/>
      <c r="AF130" s="1055">
        <v>4526820</v>
      </c>
      <c r="AG130" s="1053"/>
      <c r="AH130" s="1053"/>
      <c r="AI130" s="1053"/>
      <c r="AJ130" s="1054"/>
      <c r="AK130" s="1055">
        <v>4428393</v>
      </c>
      <c r="AL130" s="1053"/>
      <c r="AM130" s="1053"/>
      <c r="AN130" s="1053"/>
      <c r="AO130" s="1054"/>
      <c r="AP130" s="1170"/>
      <c r="AQ130" s="1171"/>
      <c r="AR130" s="1171"/>
      <c r="AS130" s="1171"/>
      <c r="AT130" s="1172"/>
      <c r="AU130" s="285"/>
      <c r="AV130" s="285"/>
      <c r="AW130" s="285"/>
      <c r="AX130" s="1161" t="s">
        <v>494</v>
      </c>
      <c r="AY130" s="1044"/>
      <c r="AZ130" s="1044"/>
      <c r="BA130" s="1044"/>
      <c r="BB130" s="1044"/>
      <c r="BC130" s="1044"/>
      <c r="BD130" s="1044"/>
      <c r="BE130" s="1045"/>
      <c r="BF130" s="1198">
        <v>11.1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495</v>
      </c>
      <c r="X131" s="1206"/>
      <c r="Y131" s="1206"/>
      <c r="Z131" s="1207"/>
      <c r="AA131" s="1099">
        <v>13209182</v>
      </c>
      <c r="AB131" s="1078"/>
      <c r="AC131" s="1078"/>
      <c r="AD131" s="1078"/>
      <c r="AE131" s="1079"/>
      <c r="AF131" s="1077">
        <v>12952072</v>
      </c>
      <c r="AG131" s="1078"/>
      <c r="AH131" s="1078"/>
      <c r="AI131" s="1078"/>
      <c r="AJ131" s="1079"/>
      <c r="AK131" s="1077">
        <v>12545201</v>
      </c>
      <c r="AL131" s="1078"/>
      <c r="AM131" s="1078"/>
      <c r="AN131" s="1078"/>
      <c r="AO131" s="1079"/>
      <c r="AP131" s="1208"/>
      <c r="AQ131" s="1209"/>
      <c r="AR131" s="1209"/>
      <c r="AS131" s="1209"/>
      <c r="AT131" s="1210"/>
      <c r="AU131" s="285"/>
      <c r="AV131" s="285"/>
      <c r="AW131" s="285"/>
      <c r="AX131" s="1180" t="s">
        <v>496</v>
      </c>
      <c r="AY131" s="1131"/>
      <c r="AZ131" s="1131"/>
      <c r="BA131" s="1131"/>
      <c r="BB131" s="1131"/>
      <c r="BC131" s="1131"/>
      <c r="BD131" s="1131"/>
      <c r="BE131" s="1132"/>
      <c r="BF131" s="1181">
        <v>107.2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498</v>
      </c>
      <c r="W132" s="1191"/>
      <c r="X132" s="1191"/>
      <c r="Y132" s="1191"/>
      <c r="Z132" s="1192"/>
      <c r="AA132" s="1193">
        <v>10.64816126</v>
      </c>
      <c r="AB132" s="1194"/>
      <c r="AC132" s="1194"/>
      <c r="AD132" s="1194"/>
      <c r="AE132" s="1195"/>
      <c r="AF132" s="1196">
        <v>11.19564499</v>
      </c>
      <c r="AG132" s="1194"/>
      <c r="AH132" s="1194"/>
      <c r="AI132" s="1194"/>
      <c r="AJ132" s="1195"/>
      <c r="AK132" s="1196">
        <v>11.7118251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499</v>
      </c>
      <c r="W133" s="1174"/>
      <c r="X133" s="1174"/>
      <c r="Y133" s="1174"/>
      <c r="Z133" s="1175"/>
      <c r="AA133" s="1176">
        <v>11</v>
      </c>
      <c r="AB133" s="1177"/>
      <c r="AC133" s="1177"/>
      <c r="AD133" s="1177"/>
      <c r="AE133" s="1178"/>
      <c r="AF133" s="1176">
        <v>10.8</v>
      </c>
      <c r="AG133" s="1177"/>
      <c r="AH133" s="1177"/>
      <c r="AI133" s="1177"/>
      <c r="AJ133" s="1178"/>
      <c r="AK133" s="1176">
        <v>11.1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p7FStAVGF99GC/oMLDoAFW2JHxdPlwpeYB/MgR+C5xw6cT/wpzJTB+j5/RrA/9xMkGQIquAVkqFKp0EtAmh9Q==" saltValue="grSfYTASMzxyt6dQC7Fy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3" zoomScaleNormal="85" zoomScaleSheetLayoutView="100" workbookViewId="0">
      <selection activeCell="V41" sqref="V41:AO4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8NNj9aDPsRLU3w6ZHbTgJTo89D0BLKBEBPARmAjYzMwVjF/UkJjJQXepP5R4fplZnj3QU76Bk19CP+/coetVQ==" saltValue="vjCox0NgWTYccDMIa3QJ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election activeCell="V41" sqref="V41:AO4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t3+qP7uLpkZLKnijQFBN31aL65/rkb2LMY/ivyNJVKOF4C6Cw6KuLzpjY6CoPHqBe0HKHFUzsMeKcBLueKNSw==" saltValue="EkjPnpLp8ACoM2HDeDto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workbookViewId="0">
      <selection activeCell="V41" sqref="V41:AO4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508</v>
      </c>
      <c r="AL9" s="1217"/>
      <c r="AM9" s="1217"/>
      <c r="AN9" s="1218"/>
      <c r="AO9" s="313">
        <v>4218156</v>
      </c>
      <c r="AP9" s="313">
        <v>111828</v>
      </c>
      <c r="AQ9" s="314">
        <v>90613</v>
      </c>
      <c r="AR9" s="315">
        <v>23.4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509</v>
      </c>
      <c r="AL10" s="1217"/>
      <c r="AM10" s="1217"/>
      <c r="AN10" s="1218"/>
      <c r="AO10" s="316">
        <v>173310</v>
      </c>
      <c r="AP10" s="316">
        <v>4595</v>
      </c>
      <c r="AQ10" s="317">
        <v>7525</v>
      </c>
      <c r="AR10" s="318">
        <v>-38.9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510</v>
      </c>
      <c r="AL11" s="1217"/>
      <c r="AM11" s="1217"/>
      <c r="AN11" s="1218"/>
      <c r="AO11" s="316">
        <v>765616</v>
      </c>
      <c r="AP11" s="316">
        <v>20297</v>
      </c>
      <c r="AQ11" s="317">
        <v>9582</v>
      </c>
      <c r="AR11" s="318">
        <v>111.8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511</v>
      </c>
      <c r="AL12" s="1217"/>
      <c r="AM12" s="1217"/>
      <c r="AN12" s="1218"/>
      <c r="AO12" s="316" t="s">
        <v>512</v>
      </c>
      <c r="AP12" s="316" t="s">
        <v>512</v>
      </c>
      <c r="AQ12" s="317">
        <v>1356</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513</v>
      </c>
      <c r="AL13" s="1217"/>
      <c r="AM13" s="1217"/>
      <c r="AN13" s="1218"/>
      <c r="AO13" s="316" t="s">
        <v>512</v>
      </c>
      <c r="AP13" s="316" t="s">
        <v>512</v>
      </c>
      <c r="AQ13" s="317">
        <v>2</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514</v>
      </c>
      <c r="AL14" s="1217"/>
      <c r="AM14" s="1217"/>
      <c r="AN14" s="1218"/>
      <c r="AO14" s="316">
        <v>90410</v>
      </c>
      <c r="AP14" s="316">
        <v>2397</v>
      </c>
      <c r="AQ14" s="317">
        <v>4182</v>
      </c>
      <c r="AR14" s="318">
        <v>-42.7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515</v>
      </c>
      <c r="AL15" s="1217"/>
      <c r="AM15" s="1217"/>
      <c r="AN15" s="1218"/>
      <c r="AO15" s="316">
        <v>101316</v>
      </c>
      <c r="AP15" s="316">
        <v>2686</v>
      </c>
      <c r="AQ15" s="317">
        <v>2331</v>
      </c>
      <c r="AR15" s="318">
        <v>15.2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516</v>
      </c>
      <c r="AL16" s="1220"/>
      <c r="AM16" s="1220"/>
      <c r="AN16" s="1221"/>
      <c r="AO16" s="316">
        <v>-343925</v>
      </c>
      <c r="AP16" s="316">
        <v>-9118</v>
      </c>
      <c r="AQ16" s="317">
        <v>-8270</v>
      </c>
      <c r="AR16" s="318">
        <v>10.3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181</v>
      </c>
      <c r="AL17" s="1220"/>
      <c r="AM17" s="1220"/>
      <c r="AN17" s="1221"/>
      <c r="AO17" s="316">
        <v>5004883</v>
      </c>
      <c r="AP17" s="316">
        <v>132685</v>
      </c>
      <c r="AQ17" s="317">
        <v>107322</v>
      </c>
      <c r="AR17" s="318">
        <v>23.6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521</v>
      </c>
      <c r="AL21" s="1212"/>
      <c r="AM21" s="1212"/>
      <c r="AN21" s="1213"/>
      <c r="AO21" s="328">
        <v>11.45</v>
      </c>
      <c r="AP21" s="329">
        <v>10.18</v>
      </c>
      <c r="AQ21" s="330">
        <v>1.27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522</v>
      </c>
      <c r="AL22" s="1212"/>
      <c r="AM22" s="1212"/>
      <c r="AN22" s="1213"/>
      <c r="AO22" s="333">
        <v>98.9</v>
      </c>
      <c r="AP22" s="334">
        <v>97.7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526</v>
      </c>
      <c r="AL32" s="1228"/>
      <c r="AM32" s="1228"/>
      <c r="AN32" s="1229"/>
      <c r="AO32" s="343">
        <v>3946763</v>
      </c>
      <c r="AP32" s="343">
        <v>104633</v>
      </c>
      <c r="AQ32" s="344">
        <v>67619</v>
      </c>
      <c r="AR32" s="345">
        <v>54.7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527</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528</v>
      </c>
      <c r="AL34" s="1228"/>
      <c r="AM34" s="1228"/>
      <c r="AN34" s="1229"/>
      <c r="AO34" s="343" t="s">
        <v>512</v>
      </c>
      <c r="AP34" s="343" t="s">
        <v>512</v>
      </c>
      <c r="AQ34" s="344">
        <v>3</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529</v>
      </c>
      <c r="AL35" s="1228"/>
      <c r="AM35" s="1228"/>
      <c r="AN35" s="1229"/>
      <c r="AO35" s="343">
        <v>1886257</v>
      </c>
      <c r="AP35" s="343">
        <v>50007</v>
      </c>
      <c r="AQ35" s="344">
        <v>17835</v>
      </c>
      <c r="AR35" s="345">
        <v>180.4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530</v>
      </c>
      <c r="AL36" s="1228"/>
      <c r="AM36" s="1228"/>
      <c r="AN36" s="1229"/>
      <c r="AO36" s="343">
        <v>106312</v>
      </c>
      <c r="AP36" s="343">
        <v>2818</v>
      </c>
      <c r="AQ36" s="344">
        <v>2401</v>
      </c>
      <c r="AR36" s="345">
        <v>17.399999999999999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531</v>
      </c>
      <c r="AL37" s="1228"/>
      <c r="AM37" s="1228"/>
      <c r="AN37" s="1229"/>
      <c r="AO37" s="343">
        <v>3181</v>
      </c>
      <c r="AP37" s="343">
        <v>84</v>
      </c>
      <c r="AQ37" s="344">
        <v>732</v>
      </c>
      <c r="AR37" s="345">
        <v>-88.5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532</v>
      </c>
      <c r="AL38" s="1231"/>
      <c r="AM38" s="1231"/>
      <c r="AN38" s="1232"/>
      <c r="AO38" s="346" t="s">
        <v>512</v>
      </c>
      <c r="AP38" s="346" t="s">
        <v>512</v>
      </c>
      <c r="AQ38" s="347">
        <v>5</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533</v>
      </c>
      <c r="AL39" s="1231"/>
      <c r="AM39" s="1231"/>
      <c r="AN39" s="1232"/>
      <c r="AO39" s="343">
        <v>-44848</v>
      </c>
      <c r="AP39" s="343">
        <v>-1189</v>
      </c>
      <c r="AQ39" s="344">
        <v>-3806</v>
      </c>
      <c r="AR39" s="345">
        <v>-68.8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534</v>
      </c>
      <c r="AL40" s="1228"/>
      <c r="AM40" s="1228"/>
      <c r="AN40" s="1229"/>
      <c r="AO40" s="343">
        <v>-4428393</v>
      </c>
      <c r="AP40" s="343">
        <v>-117402</v>
      </c>
      <c r="AQ40" s="344">
        <v>-59049</v>
      </c>
      <c r="AR40" s="345">
        <v>98.8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292</v>
      </c>
      <c r="AL41" s="1234"/>
      <c r="AM41" s="1234"/>
      <c r="AN41" s="1235"/>
      <c r="AO41" s="343">
        <v>1469272</v>
      </c>
      <c r="AP41" s="343">
        <v>38952</v>
      </c>
      <c r="AQ41" s="344">
        <v>25740</v>
      </c>
      <c r="AR41" s="345">
        <v>51.3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503</v>
      </c>
      <c r="AN49" s="1224" t="s">
        <v>538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5304426</v>
      </c>
      <c r="AN51" s="365">
        <v>131009</v>
      </c>
      <c r="AO51" s="366">
        <v>13.5</v>
      </c>
      <c r="AP51" s="367">
        <v>87974</v>
      </c>
      <c r="AQ51" s="368">
        <v>5.2</v>
      </c>
      <c r="AR51" s="369">
        <v>8.3000000000000007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1604771</v>
      </c>
      <c r="AN52" s="373">
        <v>39635</v>
      </c>
      <c r="AO52" s="374">
        <v>-11.5</v>
      </c>
      <c r="AP52" s="375">
        <v>48183</v>
      </c>
      <c r="AQ52" s="376">
        <v>-1.2</v>
      </c>
      <c r="AR52" s="377">
        <v>-10.3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2988738</v>
      </c>
      <c r="AN53" s="365">
        <v>74769</v>
      </c>
      <c r="AO53" s="366">
        <v>-42.9</v>
      </c>
      <c r="AP53" s="367">
        <v>83280</v>
      </c>
      <c r="AQ53" s="368">
        <v>-5.3</v>
      </c>
      <c r="AR53" s="369">
        <v>-37.6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1824561</v>
      </c>
      <c r="AN54" s="373">
        <v>45645</v>
      </c>
      <c r="AO54" s="374">
        <v>15.2</v>
      </c>
      <c r="AP54" s="375">
        <v>43123</v>
      </c>
      <c r="AQ54" s="376">
        <v>-10.5</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4421788</v>
      </c>
      <c r="AN55" s="365">
        <v>112703</v>
      </c>
      <c r="AO55" s="366">
        <v>50.7</v>
      </c>
      <c r="AP55" s="367">
        <v>88968</v>
      </c>
      <c r="AQ55" s="368">
        <v>6.8</v>
      </c>
      <c r="AR55" s="369">
        <v>43.9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1524752</v>
      </c>
      <c r="AN56" s="373">
        <v>38863</v>
      </c>
      <c r="AO56" s="374">
        <v>-14.9</v>
      </c>
      <c r="AP56" s="375">
        <v>45482</v>
      </c>
      <c r="AQ56" s="376">
        <v>5.5</v>
      </c>
      <c r="AR56" s="377">
        <v>-20.399999999999999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4696285</v>
      </c>
      <c r="AN57" s="365">
        <v>122048</v>
      </c>
      <c r="AO57" s="366">
        <v>8.3000000000000007</v>
      </c>
      <c r="AP57" s="367">
        <v>85173</v>
      </c>
      <c r="AQ57" s="368">
        <v>-4.3</v>
      </c>
      <c r="AR57" s="369">
        <v>12.6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2868787</v>
      </c>
      <c r="AN58" s="373">
        <v>74555</v>
      </c>
      <c r="AO58" s="374">
        <v>91.8</v>
      </c>
      <c r="AP58" s="375">
        <v>43913</v>
      </c>
      <c r="AQ58" s="376">
        <v>-3.4</v>
      </c>
      <c r="AR58" s="377">
        <v>95.2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6137379</v>
      </c>
      <c r="AN59" s="365">
        <v>162709</v>
      </c>
      <c r="AO59" s="366">
        <v>33.299999999999997</v>
      </c>
      <c r="AP59" s="367">
        <v>94081</v>
      </c>
      <c r="AQ59" s="368">
        <v>10.5</v>
      </c>
      <c r="AR59" s="369">
        <v>22.8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3686092</v>
      </c>
      <c r="AN60" s="373">
        <v>97722</v>
      </c>
      <c r="AO60" s="374">
        <v>31.1</v>
      </c>
      <c r="AP60" s="375">
        <v>48949</v>
      </c>
      <c r="AQ60" s="376">
        <v>11.5</v>
      </c>
      <c r="AR60" s="377">
        <v>19.600000000000001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4709723</v>
      </c>
      <c r="AN61" s="380">
        <v>120648</v>
      </c>
      <c r="AO61" s="381">
        <v>12.6</v>
      </c>
      <c r="AP61" s="382">
        <v>87895</v>
      </c>
      <c r="AQ61" s="383">
        <v>2.6</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2301793</v>
      </c>
      <c r="AN62" s="373">
        <v>59284</v>
      </c>
      <c r="AO62" s="374">
        <v>22.3</v>
      </c>
      <c r="AP62" s="375">
        <v>45930</v>
      </c>
      <c r="AQ62" s="376">
        <v>0.4</v>
      </c>
      <c r="AR62" s="377">
        <v>21.9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nr43QdV3PVoKabH3SJiECMg00XkCFOMIrT5TqZv435RLT7pkbBIVvMi/82dEmGz+nCGlufF5Ph5ksIOKxpCYA==" saltValue="KnTmMzC8jlV6MVmMlEXg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2" zoomScaleNormal="100" zoomScaleSheetLayoutView="55" workbookViewId="0">
      <selection activeCell="V41" sqref="V41:AO4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SbYRhi7bgGeH2LJG7ccpUREVhozrVk7By9+3rILMhaWYrV+ulV+zI6HG5X0z7Ui4kl7OSQZSpK0bggv0lT10uQ==" saltValue="/gTSvNcOzGoq+sScgPms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6" zoomScaleNormal="100" zoomScaleSheetLayoutView="55" workbookViewId="0">
      <selection activeCell="V41" sqref="V41:AO4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jSeODSSMkNIkWpr2ICpgKnUlXlOFnD2kUQ2YvAQpef39rODg9B71muxEnpIZFQPvX+HSuSrO0xXfSsCh7fOMzA==" saltValue="YSZUnwU1azlxogBdoW6Y0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3"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7.51</v>
      </c>
      <c r="G47" s="12">
        <v>7.79</v>
      </c>
      <c r="H47" s="12">
        <v>8.0500000000000007</v>
      </c>
      <c r="I47" s="12">
        <v>8.24</v>
      </c>
      <c r="J47" s="13">
        <v>8.48</v>
      </c>
    </row>
    <row r="48" spans="2:10" ht="57.75" customHeight="1" x14ac:dyDescent="0.15">
      <c r="B48" s="14"/>
      <c r="C48" s="1238" t="s">
        <v>4</v>
      </c>
      <c r="D48" s="1238"/>
      <c r="E48" s="1239"/>
      <c r="F48" s="15">
        <v>1.82</v>
      </c>
      <c r="G48" s="16">
        <v>2.06</v>
      </c>
      <c r="H48" s="16">
        <v>2.11</v>
      </c>
      <c r="I48" s="16">
        <v>1.74</v>
      </c>
      <c r="J48" s="17">
        <v>2</v>
      </c>
    </row>
    <row r="49" spans="2:10" ht="57.75" customHeight="1" thickBot="1" x14ac:dyDescent="0.2">
      <c r="B49" s="18"/>
      <c r="C49" s="1240" t="s">
        <v>5</v>
      </c>
      <c r="D49" s="1240"/>
      <c r="E49" s="1241"/>
      <c r="F49" s="19">
        <v>5.82</v>
      </c>
      <c r="G49" s="20">
        <v>1.68</v>
      </c>
      <c r="H49" s="20">
        <v>0.62</v>
      </c>
      <c r="I49" s="20" t="s">
        <v>559</v>
      </c>
      <c r="J49" s="21">
        <v>0.27</v>
      </c>
    </row>
    <row r="50" spans="2:10" ht="13.5" customHeight="1" x14ac:dyDescent="0.15"/>
  </sheetData>
  <sheetProtection algorithmName="SHA-512" hashValue="yVe6W4iwlWqISRkQJmALuBwZ2a8pUHUaOSztvlihdH+r7UAw3dX2KBnerdppCW/lDPAPdUgYyCPtqnauWgbrFA==" saltValue="71MIF9xdvKK1F5h9SnkX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2021-10-21T08:31:05Z</cp:lastPrinted>
  <dcterms:created xsi:type="dcterms:W3CDTF">2021-02-05T03:50:46Z</dcterms:created>
  <dcterms:modified xsi:type="dcterms:W3CDTF">2021-10-21T08:31:11Z</dcterms:modified>
  <cp:category/>
</cp:coreProperties>
</file>