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80\財政課\☆★★財政課（共有）★★☆\★★調査ファイル\【R3】調査ファイル\20120910令和元年度財政状況資料集の作成について（２回目）\"/>
    </mc:Choice>
  </mc:AlternateContent>
  <bookViews>
    <workbookView xWindow="0" yWindow="0" windowWidth="20490" windowHeight="6780"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<sst xmlns="http://schemas.openxmlformats.org/spreadsheetml/2006/main" count="1101" uniqueCount="620">
  <si>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</si>
  <si>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</si>
  <si>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</si>
  <si>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</si>
  <si>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</si>
  <si>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</si>
  <si>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</si>
  <si>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</si>
  <si>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</si>
  <si>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</si>
  <si>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</si>
  <si>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</si>
  <si>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</si>
  <si>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</si>
  <si>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</si>
  <si>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</si>
  <si>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</si>
  <si>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</si>
  <si>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</si>
  <si>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</si>
  <si>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</si>
  <si>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</si>
  <si>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</si>
  <si>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</si>
  <si>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</si>
  <si>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</si>
  <si>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</si>
  <si>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</si>
  <si>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</si>
  <si>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</si>
  <si>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</si>
  <si>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</si>
  <si>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</si>
  <si>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</si>
  <si>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</si>
  <si>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</si>
  <si>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</si>
  <si>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</si>
  <si>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</si>
  <si>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</si>
  <si>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</si>
  <si>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</si>
  <si>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</si>
  <si>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</si>
  <si>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</si>
  <si>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</si>
  <si>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</si>
  <si>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</si>
  <si>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</si>
  <si>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</si>
  <si>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</si>
  <si>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</si>
  <si>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</si>
  <si>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</si>
  <si>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</si>
  <si>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</si>
  <si>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</si>
  <si>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</si>
  <si>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</si>
  <si>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</si>
  <si>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</si>
  <si>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</si>
  <si>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</si>
  <si>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</si>
  <si>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</si>
  <si>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</si>
  <si>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</si>
  <si>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</si>
  <si>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</si>
  <si>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</si>
  <si>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</si>
  <si>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</si>
  <si>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</si>
  <si>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</si>
  <si>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</si>
  <si>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</si>
  <si>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</si>
  <si>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</si>
  <si>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</si>
  <si>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</si>
  <si>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</si>
  <si>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</si>
  <si>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</si>
  <si>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</si>
  <si>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</si>
  <si>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</si>
  <si>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</si>
  <si>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</si>
  <si>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</si>
  <si>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</si>
  <si>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</si>
  <si>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</si>
  <si>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</si>
  <si>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</si>
  <si>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</si>
  <si>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</si>
  <si>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</si>
  <si>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</si>
  <si>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</si>
  <si>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</si>
  <si>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</si>
  <si>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</si>
  <si>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</si>
  <si>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</si>
  <si>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</si>
  <si>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</si>
  <si>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</si>
  <si>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</si>
  <si>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</si>
  <si>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</si>
  <si>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</si>
  <si>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</si>
  <si>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</si>
  <si>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</si>
  <si>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</si>
  <si>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</si>
  <si>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</si>
  <si>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</si>
  <si>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</si>
  <si>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</si>
  <si>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</si>
  <si>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</si>
  <si>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</si>
  <si>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</si>
  <si>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</si>
  <si>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</si>
  <si>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</si>
  <si>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</si>
  <si>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</si>
  <si>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</si>
  <si>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</si>
  <si>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</si>
  <si>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</si>
  <si>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</si>
  <si>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</si>
  <si>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</si>
  <si>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</si>
  <si>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</si>
  <si>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</si>
  <si>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</si>
  <si>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</si>
  <si>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</si>
  <si>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</si>
  <si>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</si>
  <si>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</si>
  <si>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</si>
  <si>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</si>
  <si>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</si>
  <si>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</si>
  <si>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</si>
  <si>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</si>
  <si>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</si>
  <si>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</si>
  <si>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</si>
  <si>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</si>
  <si>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</si>
  <si>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</si>
  <si>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</si>
  <si>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</si>
  <si>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</si>
  <si>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</si>
  <si>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</si>
  <si>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</si>
  <si>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</si>
  <si>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</si>
  <si>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</si>
  <si>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</si>
  <si>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</si>
  <si>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</si>
  <si>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</si>
  <si>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</si>
  <si>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</si>
  <si>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</si>
  <si>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</si>
  <si>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</si>
  <si>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</si>
  <si>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</si>
  <si>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</si>
  <si>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</si>
  <si>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</si>
  <si>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</si>
  <si>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</si>
  <si>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</si>
  <si>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</si>
  <si>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</si>
  <si>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</si>
  <si>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</si>
  <si>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</si>
  <si>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</si>
  <si>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</si>
  <si>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</si>
  <si>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</si>
  <si>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</si>
  <si>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</si>
  <si>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</si>
  <si>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</si>
  <si>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</si>
  <si>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</si>
  <si>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</si>
  <si>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</si>
  <si>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</si>
  <si>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</si>
  <si>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</si>
  <si>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</si>
  <si>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</si>
  <si>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</si>
  <si>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</si>
  <si>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</si>
  <si>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</si>
  <si>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</si>
  <si>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</si>
  <si>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島根県松江市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</si>
  <si>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</si>
  <si>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</si>
  <si>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</si>
  <si>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</si>
  <si>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</si>
  <si>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</si>
  <si>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</si>
  <si>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</si>
  <si>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</si>
  <si>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</si>
  <si>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</si>
  <si>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</si>
  <si>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</si>
  <si>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</si>
  <si>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</si>
  <si>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</si>
  <si>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</si>
  <si>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</si>
  <si>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</si>
  <si>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</si>
  <si>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</si>
  <si>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</si>
  <si>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</si>
  <si>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</si>
  <si>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</si>
  <si>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</si>
  <si>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</si>
  <si>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</si>
  <si>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</si>
  <si>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</si>
  <si>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</si>
  <si>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</si>
  <si>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</si>
  <si>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</si>
  <si>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</si>
  <si>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</si>
  <si>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</si>
  <si>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</si>
  <si>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</si>
  <si>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</si>
  <si>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</si>
  <si>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</si>
  <si>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</si>
  <si>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</si>
  <si>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</si>
  <si>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</si>
  <si>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</si>
  <si>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</si>
  <si>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</si>
  <si>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</si>
  <si>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</si>
  <si>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</si>
  <si>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</si>
  <si>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</si>
  <si>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</si>
  <si>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</si>
  <si>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</si>
  <si>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</si>
  <si>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</si>
  <si>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</si>
  <si>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</si>
  <si>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</si>
  <si>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</si>
  <si>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</si>
  <si>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</si>
  <si>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</si>
  <si>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</si>
  <si>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</si>
  <si>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</si>
  <si>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</si>
  <si>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</si>
  <si>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</si>
  <si>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</si>
  <si>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</si>
  <si>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</si>
  <si>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</si>
  <si>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</si>
  <si>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</si>
  <si>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</si>
  <si>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</si>
  <si>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</si>
  <si>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</si>
  <si>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</si>
  <si>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</si>
  <si>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</si>
  <si>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</si>
  <si>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</si>
  <si>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</si>
  <si>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</si>
  <si>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</si>
  <si>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</si>
  <si>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</si>
  <si>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</si>
  <si>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</si>
  <si>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</si>
  <si>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</si>
  <si>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</si>
  <si>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</si>
  <si>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</si>
  <si>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</si>
  <si>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</si>
  <si>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</si>
  <si>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</si>
  <si>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</si>
  <si>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</si>
  <si>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</si>
  <si>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</si>
  <si>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</si>
  <si>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</si>
  <si>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</si>
  <si>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</si>
  <si>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</si>
  <si>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</si>
  <si>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</si>
  <si>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</si>
  <si>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</si>
  <si>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</si>
  <si>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</si>
  <si>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</si>
  <si>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</si>
  <si>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</si>
  <si>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</si>
  <si>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</si>
  <si>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</si>
  <si>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</si>
  <si>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</si>
  <si>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</si>
  <si>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</si>
  <si>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</si>
  <si>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</si>
  <si>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</si>
  <si>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</si>
  <si>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</si>
  <si>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</si>
  <si>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</si>
  <si>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</si>
  <si>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</si>
  <si>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</si>
  <si>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</si>
  <si>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</si>
  <si>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</si>
  <si>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</si>
  <si>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</si>
  <si>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</si>
  <si>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</si>
  <si>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</si>
  <si>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</si>
  <si>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</si>
  <si>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</si>
  <si>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</si>
  <si>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</si>
  <si>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</si>
  <si>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島根県松江市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</si>
  <si>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</si>
  <si>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</si>
  <si>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</si>
  <si>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</si>
  <si>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</si>
  <si>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</si>
  <si>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</si>
  <si>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</si>
  <si>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</si>
  <si>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</si>
  <si>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</si>
  <si>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</si>
  <si>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</si>
  <si>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</si>
  <si>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</si>
  <si>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</si>
  <si>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</si>
  <si>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</si>
  <si>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</si>
  <si>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</si>
  <si>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</si>
  <si>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</si>
  <si>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</si>
  <si>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</si>
  <si>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</si>
  <si>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</si>
  <si>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</si>
  <si>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</si>
  <si>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</si>
  <si>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</si>
  <si>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</si>
  <si>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</si>
  <si>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</si>
  <si>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</si>
  <si>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</si>
  <si>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</si>
  <si>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宍道国民健康保険診療施設事業特別会計</t>
    <phoneticPr fontId="5"/>
  </si>
  <si>
    <t>後期高齢者医療保険事業特別会計</t>
    <phoneticPr fontId="5"/>
  </si>
  <si>
    <t>介護保険事業特別会計</t>
    <phoneticPr fontId="5"/>
  </si>
  <si>
    <t>水道事業会計</t>
    <phoneticPr fontId="5"/>
  </si>
  <si>
    <t>法適用企業</t>
    <phoneticPr fontId="5"/>
  </si>
  <si>
    <t>下水道事業会計</t>
    <phoneticPr fontId="5"/>
  </si>
  <si>
    <t>ガス事業会計</t>
    <phoneticPr fontId="5"/>
  </si>
  <si>
    <t>交通事業会計</t>
    <phoneticPr fontId="5"/>
  </si>
  <si>
    <t>病院事業会計</t>
    <phoneticPr fontId="5"/>
  </si>
  <si>
    <t>企業団地事業特別会計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</si>
  <si>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</si>
  <si>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</si>
  <si>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</si>
  <si>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</si>
  <si>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</si>
  <si>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</si>
  <si>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</si>
  <si>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</si>
  <si>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</si>
  <si>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</si>
  <si>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</si>
  <si>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</si>
  <si>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</si>
  <si>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</si>
  <si>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</si>
  <si>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</si>
  <si>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</si>
  <si>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</si>
  <si>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</si>
  <si>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</si>
  <si>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</si>
  <si>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</si>
  <si>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</si>
  <si>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</si>
  <si>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</si>
  <si>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</si>
  <si>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</si>
  <si>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</si>
  <si>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</si>
  <si>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</si>
  <si>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</si>
  <si>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</si>
  <si>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</si>
  <si>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</si>
  <si>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</si>
  <si>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</si>
  <si>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</si>
  <si>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</si>
  <si>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</si>
  <si>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</si>
  <si>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</si>
  <si>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</si>
  <si>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</si>
  <si>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</si>
  <si>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</si>
  <si>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</si>
  <si>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</si>
  <si>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</si>
  <si>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</si>
  <si>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</si>
  <si>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</si>
  <si>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</si>
  <si>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</si>
  <si>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</si>
  <si>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</si>
  <si>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</si>
  <si>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</si>
  <si>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</si>
  <si>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</si>
  <si>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</si>
  <si>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</si>
  <si>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</si>
  <si>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</si>
  <si>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</si>
  <si>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</si>
  <si>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</si>
  <si>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</si>
  <si>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</si>
  <si>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宍道国民健康保険診療施設事業特別会計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</si>
  <si>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</si>
  <si>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</si>
  <si>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</si>
  <si>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</si>
  <si>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</si>
  <si>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</si>
  <si>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</si>
  <si>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</si>
  <si>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</si>
  <si>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</si>
  <si>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</si>
  <si>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</si>
  <si>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</si>
  <si>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</si>
  <si>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</si>
  <si>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</si>
  <si>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</si>
  <si>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</si>
  <si>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</si>
  <si>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</si>
  <si>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</si>
  <si>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</si>
  <si>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</si>
  <si>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</si>
  <si>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</si>
  <si>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</si>
  <si>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</si>
  <si>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</si>
  <si>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</si>
  <si>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</si>
  <si>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</si>
  <si>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</si>
  <si>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</si>
  <si>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</si>
  <si>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</si>
  <si>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</si>
  <si>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</si>
  <si>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</si>
  <si>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</si>
  <si>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</si>
  <si>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</si>
  <si>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</si>
  <si>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</si>
  <si>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</si>
  <si>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</si>
  <si>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</si>
  <si>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</si>
  <si>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</si>
  <si>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</si>
  <si>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</si>
  <si>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</si>
  <si>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</si>
  <si>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</si>
  <si>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</si>
  <si>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</si>
  <si>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</si>
  <si>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</si>
  <si>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</si>
  <si>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</si>
  <si>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</si>
  <si>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</si>
  <si>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</si>
  <si>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</si>
  <si>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</si>
  <si>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</si>
  <si>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</si>
  <si>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</si>
  <si>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</si>
  <si>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</si>
  <si>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</si>
  <si>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</si>
  <si>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</si>
  <si>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</si>
  <si>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</si>
  <si>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</si>
  <si>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</si>
  <si>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</si>
  <si>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</si>
  <si>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</si>
  <si>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</si>
  <si>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</si>
  <si>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</si>
  <si>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</si>
  <si>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</si>
  <si>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</si>
  <si>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</si>
  <si>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介護保険事業特別会計</t>
  </si>
  <si>
    <t>病院事業会計</t>
  </si>
  <si>
    <t>下水道事業会計</t>
  </si>
  <si>
    <t>交通事業会計</t>
  </si>
  <si>
    <t>公園墓地事業特別会計</t>
  </si>
  <si>
    <t>ガス事業会計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</si>
  <si>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</si>
  <si>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</si>
  <si>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</si>
  <si>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</si>
  <si>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</si>
  <si>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</si>
  <si>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</si>
  <si>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</si>
  <si>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</si>
  <si>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（公財）松江市観光振興公社</t>
    <rPh sb="1" eb="3">
      <t>コウザイ</t>
    </rPh>
    <rPh sb="4" eb="7">
      <t>マツエシ</t>
    </rPh>
    <rPh sb="7" eb="9">
      <t>カンコウ</t>
    </rPh>
    <rPh sb="9" eb="11">
      <t>シンコウ</t>
    </rPh>
    <rPh sb="11" eb="13">
      <t>コウシャ</t>
    </rPh>
    <phoneticPr fontId="2"/>
  </si>
  <si>
    <t>（公財）松江市スポーツ・文化振興財団</t>
    <rPh sb="1" eb="3">
      <t>コウザイ</t>
    </rPh>
    <rPh sb="4" eb="7">
      <t>マツエシ</t>
    </rPh>
    <rPh sb="12" eb="14">
      <t>ブンカ</t>
    </rPh>
    <rPh sb="14" eb="16">
      <t>シンコウ</t>
    </rPh>
    <rPh sb="16" eb="18">
      <t>ザイダン</t>
    </rPh>
    <phoneticPr fontId="2"/>
  </si>
  <si>
    <t>（公財）松江体育協会</t>
    <rPh sb="1" eb="3">
      <t>コウザイ</t>
    </rPh>
    <rPh sb="4" eb="6">
      <t>マツエ</t>
    </rPh>
    <rPh sb="6" eb="8">
      <t>タイイク</t>
    </rPh>
    <rPh sb="8" eb="10">
      <t>キョウカイ</t>
    </rPh>
    <phoneticPr fontId="2"/>
  </si>
  <si>
    <t>山陰ケーブルビジョン㈱</t>
    <rPh sb="0" eb="2">
      <t>サンイン</t>
    </rPh>
    <phoneticPr fontId="2"/>
  </si>
  <si>
    <t>松江市土地開発公社</t>
    <rPh sb="0" eb="3">
      <t>マツエシ</t>
    </rPh>
    <rPh sb="3" eb="5">
      <t>トチ</t>
    </rPh>
    <rPh sb="5" eb="7">
      <t>カイハツ</t>
    </rPh>
    <rPh sb="7" eb="9">
      <t>コウシャ</t>
    </rPh>
    <phoneticPr fontId="2"/>
  </si>
  <si>
    <t>鹿島マリーナ㈱</t>
    <rPh sb="0" eb="2">
      <t>カシマ</t>
    </rPh>
    <phoneticPr fontId="2"/>
  </si>
  <si>
    <t>㈱サンライズ美保関</t>
    <rPh sb="6" eb="9">
      <t>ミホノセキ</t>
    </rPh>
    <phoneticPr fontId="2"/>
  </si>
  <si>
    <t>㈱玉造温泉ゆうゆ</t>
    <rPh sb="1" eb="3">
      <t>タマヅクリ</t>
    </rPh>
    <rPh sb="3" eb="5">
      <t>オンセン</t>
    </rPh>
    <phoneticPr fontId="2"/>
  </si>
  <si>
    <t>（一財）宍道湖西岸森と自然財団</t>
    <rPh sb="1" eb="3">
      <t>イチザイ</t>
    </rPh>
    <rPh sb="4" eb="7">
      <t>シンジコ</t>
    </rPh>
    <rPh sb="7" eb="9">
      <t>セイガン</t>
    </rPh>
    <rPh sb="9" eb="10">
      <t>モリ</t>
    </rPh>
    <rPh sb="11" eb="13">
      <t>シゼン</t>
    </rPh>
    <rPh sb="13" eb="15">
      <t>ザイダン</t>
    </rPh>
    <phoneticPr fontId="2"/>
  </si>
  <si>
    <t>㈱きまち湯治村</t>
    <rPh sb="4" eb="6">
      <t>トウジ</t>
    </rPh>
    <rPh sb="6" eb="7">
      <t>ムラ</t>
    </rPh>
    <phoneticPr fontId="2"/>
  </si>
  <si>
    <t>（一財）島根県東部勤労者協会</t>
    <rPh sb="1" eb="3">
      <t>イチザイ</t>
    </rPh>
    <rPh sb="4" eb="7">
      <t>シマネケン</t>
    </rPh>
    <rPh sb="7" eb="9">
      <t>トウブ</t>
    </rPh>
    <rPh sb="9" eb="12">
      <t>キンロウシャ</t>
    </rPh>
    <rPh sb="12" eb="14">
      <t>キョウカイ</t>
    </rPh>
    <phoneticPr fontId="2"/>
  </si>
  <si>
    <t>碧雲観光㈱</t>
    <rPh sb="0" eb="2">
      <t>ヘキウン</t>
    </rPh>
    <rPh sb="2" eb="4">
      <t>カンコウ</t>
    </rPh>
    <phoneticPr fontId="2"/>
  </si>
  <si>
    <t>㈱松江ガスサービス</t>
    <rPh sb="1" eb="3">
      <t>マツエ</t>
    </rPh>
    <phoneticPr fontId="2"/>
  </si>
  <si>
    <t>〇</t>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</si>
  <si>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</si>
  <si>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</si>
  <si>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島根県後期高齢者医療広域連合（特別会計）</t>
    <rPh sb="0" eb="3">
      <t>シマネケン</t>
    </rPh>
    <rPh sb="3" eb="5">
      <t>コウキ</t>
    </rPh>
    <rPh sb="5" eb="8">
      <t>コウレイシャ</t>
    </rPh>
    <rPh sb="8" eb="10">
      <t>イリョウ</t>
    </rPh>
    <rPh sb="10" eb="12">
      <t>コウイキ</t>
    </rPh>
    <rPh sb="12" eb="14">
      <t>レンゴウ</t>
    </rPh>
    <rPh sb="15" eb="17">
      <t>トクベツ</t>
    </rPh>
    <rPh sb="17" eb="19">
      <t>カイケイ</t>
    </rPh>
    <phoneticPr fontId="2"/>
  </si>
  <si>
    <t>斐川宍道水道事業団（上水道事業会計）</t>
    <rPh sb="0" eb="2">
      <t>ヒカワ</t>
    </rPh>
    <rPh sb="2" eb="4">
      <t>シンジ</t>
    </rPh>
    <rPh sb="4" eb="6">
      <t>スイドウ</t>
    </rPh>
    <rPh sb="6" eb="9">
      <t>ジギョウダン</t>
    </rPh>
    <rPh sb="10" eb="13">
      <t>ジョウスイドウ</t>
    </rPh>
    <rPh sb="13" eb="15">
      <t>ジギョウ</t>
    </rPh>
    <rPh sb="15" eb="17">
      <t>カイケイ</t>
    </rPh>
    <phoneticPr fontId="2"/>
  </si>
  <si>
    <t>玉井斎場管理組合</t>
    <rPh sb="0" eb="2">
      <t>タマイ</t>
    </rPh>
    <rPh sb="2" eb="4">
      <t>サイジョウ</t>
    </rPh>
    <rPh sb="4" eb="6">
      <t>カンリ</t>
    </rPh>
    <rPh sb="6" eb="8">
      <t>クミアイ</t>
    </rPh>
    <phoneticPr fontId="2"/>
  </si>
  <si>
    <t>-</t>
    <phoneticPr fontId="2"/>
  </si>
  <si>
    <t>松江市庁舎建設基金</t>
    <rPh sb="0" eb="3">
      <t>マツエシ</t>
    </rPh>
    <rPh sb="3" eb="5">
      <t>チョウシャ</t>
    </rPh>
    <rPh sb="5" eb="7">
      <t>ケンセツ</t>
    </rPh>
    <rPh sb="7" eb="9">
      <t>キキン</t>
    </rPh>
    <phoneticPr fontId="3"/>
  </si>
  <si>
    <t>松江市地域振興基金</t>
    <rPh sb="0" eb="3">
      <t>マツエシ</t>
    </rPh>
    <rPh sb="3" eb="5">
      <t>チイキ</t>
    </rPh>
    <rPh sb="5" eb="7">
      <t>シンコウ</t>
    </rPh>
    <rPh sb="7" eb="9">
      <t>キキン</t>
    </rPh>
    <phoneticPr fontId="3"/>
  </si>
  <si>
    <t>鹿島地域振興基金</t>
    <rPh sb="0" eb="2">
      <t>カシマ</t>
    </rPh>
    <rPh sb="2" eb="4">
      <t>チイキ</t>
    </rPh>
    <rPh sb="4" eb="6">
      <t>シンコウ</t>
    </rPh>
    <rPh sb="6" eb="8">
      <t>キキン</t>
    </rPh>
    <phoneticPr fontId="3"/>
  </si>
  <si>
    <t>鹿島公共用施設維持修繕基金</t>
    <rPh sb="0" eb="2">
      <t>カシマ</t>
    </rPh>
    <rPh sb="2" eb="5">
      <t>コウキョウヨウ</t>
    </rPh>
    <rPh sb="5" eb="7">
      <t>シセツ</t>
    </rPh>
    <rPh sb="7" eb="9">
      <t>イジ</t>
    </rPh>
    <rPh sb="9" eb="11">
      <t>シュウゼン</t>
    </rPh>
    <rPh sb="11" eb="13">
      <t>キキン</t>
    </rPh>
    <phoneticPr fontId="3"/>
  </si>
  <si>
    <t>松江市ふれあい福祉基金</t>
    <rPh sb="0" eb="3">
      <t>マツエシ</t>
    </rPh>
    <rPh sb="7" eb="9">
      <t>フクシ</t>
    </rPh>
    <rPh sb="9" eb="11">
      <t>キキン</t>
    </rPh>
    <phoneticPr fontId="3"/>
  </si>
  <si>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</si>
  <si>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</si>
  <si>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</si>
  <si>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</si>
  <si>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</si>
  <si>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</si>
  <si>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</si>
  <si>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</si>
  <si>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</si>
  <si>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</si>
  <si>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</si>
  <si>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</si>
  <si>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将来負担比率は類似団体平均値と比較して高い水準となっており、有形固定資産減価償却率は類似団体平均値と比較して下回っている。
将来負担比率についての要因は、過去の普通建設事業等に係る地方債の発行によるものと考えられるが、近年は投資的経費の平準化や地方債の発行抑制・繰上償還に積極的に取り組んでおり、令和6年度を目標に掲げていた将来負担比率100％を平成30年に達成したところである。今後は令和7年度において将来負担比率75％を達成を目標に掲げ、地方債残高の縮減に取り組み、比率改善に努める。</t>
    <rPh sb="0" eb="6">
      <t>ショウライフタンヒリツ</t>
    </rPh>
    <rPh sb="7" eb="9">
      <t>ルイジ</t>
    </rPh>
    <rPh sb="9" eb="11">
      <t>ダンタイ</t>
    </rPh>
    <rPh sb="11" eb="14">
      <t>ヘイキンチ</t>
    </rPh>
    <rPh sb="15" eb="17">
      <t>ヒカク</t>
    </rPh>
    <rPh sb="19" eb="20">
      <t>タカ</t>
    </rPh>
    <rPh sb="21" eb="23">
      <t>スイジュン</t>
    </rPh>
    <rPh sb="30" eb="32">
      <t>ユウケイ</t>
    </rPh>
    <rPh sb="32" eb="34">
      <t>コテイ</t>
    </rPh>
    <rPh sb="34" eb="36">
      <t>シサン</t>
    </rPh>
    <rPh sb="36" eb="38">
      <t>ゲンカ</t>
    </rPh>
    <rPh sb="38" eb="40">
      <t>ショウキャク</t>
    </rPh>
    <rPh sb="40" eb="41">
      <t>リツ</t>
    </rPh>
    <rPh sb="42" eb="44">
      <t>ルイジ</t>
    </rPh>
    <rPh sb="44" eb="46">
      <t>ダンタイ</t>
    </rPh>
    <rPh sb="46" eb="49">
      <t>ヘイキンチ</t>
    </rPh>
    <rPh sb="50" eb="52">
      <t>ヒカク</t>
    </rPh>
    <rPh sb="54" eb="56">
      <t>シタマワ</t>
    </rPh>
    <rPh sb="62" eb="68">
      <t>ショウライフタンヒリツ</t>
    </rPh>
    <rPh sb="73" eb="75">
      <t>ヨウイン</t>
    </rPh>
    <rPh sb="77" eb="79">
      <t>カコ</t>
    </rPh>
    <rPh sb="80" eb="84">
      <t>フツウケンセツ</t>
    </rPh>
    <rPh sb="84" eb="87">
      <t>ジギョウトウ</t>
    </rPh>
    <rPh sb="88" eb="89">
      <t>カカ</t>
    </rPh>
    <rPh sb="90" eb="93">
      <t>チホウサイ</t>
    </rPh>
    <rPh sb="94" eb="96">
      <t>ハッコウ</t>
    </rPh>
    <rPh sb="102" eb="103">
      <t>カンガ</t>
    </rPh>
    <rPh sb="109" eb="111">
      <t>キンネン</t>
    </rPh>
    <rPh sb="112" eb="115">
      <t>トウシテキ</t>
    </rPh>
    <rPh sb="115" eb="117">
      <t>ケイヒ</t>
    </rPh>
    <rPh sb="118" eb="121">
      <t>ヘイジュンカ</t>
    </rPh>
    <rPh sb="122" eb="125">
      <t>チホウサイ</t>
    </rPh>
    <rPh sb="126" eb="130">
      <t>ハッコウヨクセイ</t>
    </rPh>
    <rPh sb="131" eb="132">
      <t>ク</t>
    </rPh>
    <rPh sb="132" eb="133">
      <t>ア</t>
    </rPh>
    <rPh sb="133" eb="135">
      <t>ショウカン</t>
    </rPh>
    <rPh sb="136" eb="139">
      <t>セッキョクテキ</t>
    </rPh>
    <rPh sb="140" eb="141">
      <t>ト</t>
    </rPh>
    <rPh sb="142" eb="143">
      <t>ク</t>
    </rPh>
    <rPh sb="148" eb="150">
      <t>レイワ</t>
    </rPh>
    <rPh sb="151" eb="153">
      <t>ネンド</t>
    </rPh>
    <rPh sb="154" eb="156">
      <t>モクヒョウ</t>
    </rPh>
    <rPh sb="157" eb="158">
      <t>カカ</t>
    </rPh>
    <rPh sb="162" eb="168">
      <t>ショウライフタンヒリツ</t>
    </rPh>
    <rPh sb="173" eb="175">
      <t>ヘイセイ</t>
    </rPh>
    <rPh sb="177" eb="178">
      <t>ネン</t>
    </rPh>
    <rPh sb="179" eb="181">
      <t>タッセイ</t>
    </rPh>
    <rPh sb="190" eb="192">
      <t>コンゴ</t>
    </rPh>
    <rPh sb="193" eb="195">
      <t>レイワ</t>
    </rPh>
    <rPh sb="196" eb="198">
      <t>ネンド</t>
    </rPh>
    <rPh sb="202" eb="206">
      <t>ショウライフタン</t>
    </rPh>
    <rPh sb="206" eb="208">
      <t>ヒリツ</t>
    </rPh>
    <rPh sb="212" eb="214">
      <t>タッセイ</t>
    </rPh>
    <rPh sb="215" eb="217">
      <t>モクヒョウ</t>
    </rPh>
    <rPh sb="218" eb="219">
      <t>カカ</t>
    </rPh>
    <rPh sb="221" eb="226">
      <t>チホウサイザンダカ</t>
    </rPh>
    <rPh sb="227" eb="229">
      <t>シュクゲン</t>
    </rPh>
    <rPh sb="230" eb="231">
      <t>ト</t>
    </rPh>
    <rPh sb="232" eb="233">
      <t>ク</t>
    </rPh>
    <rPh sb="235" eb="237">
      <t>ヒリツ</t>
    </rPh>
    <rPh sb="237" eb="239">
      <t>カイゼン</t>
    </rPh>
    <rPh sb="240" eb="241">
      <t>ツト</t>
    </rPh>
    <phoneticPr fontId="5"/>
  </si>
  <si>
    <t>将来負担比率及び実質公債比率は、類似団体平均値と比較して、かなり高い水準にある。
要因は、過去の普通建設事業費等にかかる地方債の発行によるものと考えられるが、近年は地方債の発行抑制や繰上償還等に積極的に取り組んでおり、年々地方債残高が減少しているところである。今後、新庁舎整備等一時的な地方債発行の増加が見込まれるが、事業費の精査や公共施設の適正化等の行財政改革を一層進めるとともに、令和7年度において実質公債比率10％の達成を目標に掲げ、地方債残高の縮減に取り組み、比率の改善に努める。</t>
    <rPh sb="0" eb="6">
      <t>ショウライフタンヒリツ</t>
    </rPh>
    <rPh sb="6" eb="7">
      <t>オヨ</t>
    </rPh>
    <rPh sb="8" eb="10">
      <t>ジッシツ</t>
    </rPh>
    <rPh sb="10" eb="12">
      <t>コウサイ</t>
    </rPh>
    <rPh sb="12" eb="14">
      <t>ヒリツ</t>
    </rPh>
    <rPh sb="16" eb="18">
      <t>ルイジ</t>
    </rPh>
    <rPh sb="18" eb="20">
      <t>ダンタイ</t>
    </rPh>
    <rPh sb="20" eb="22">
      <t>ヘイキン</t>
    </rPh>
    <rPh sb="22" eb="23">
      <t>チ</t>
    </rPh>
    <rPh sb="24" eb="26">
      <t>ヒカク</t>
    </rPh>
    <rPh sb="32" eb="33">
      <t>タカ</t>
    </rPh>
    <rPh sb="34" eb="36">
      <t>スイジュン</t>
    </rPh>
    <rPh sb="41" eb="43">
      <t>ヨウイン</t>
    </rPh>
    <rPh sb="45" eb="47">
      <t>カコ</t>
    </rPh>
    <rPh sb="48" eb="52">
      <t>フツウケンセツ</t>
    </rPh>
    <rPh sb="52" eb="55">
      <t>ジギョウヒ</t>
    </rPh>
    <rPh sb="55" eb="56">
      <t>トウ</t>
    </rPh>
    <rPh sb="60" eb="63">
      <t>チホウサイ</t>
    </rPh>
    <rPh sb="64" eb="66">
      <t>ハッコウ</t>
    </rPh>
    <rPh sb="72" eb="73">
      <t>カンガ</t>
    </rPh>
    <rPh sb="79" eb="81">
      <t>キンネン</t>
    </rPh>
    <rPh sb="82" eb="85">
      <t>チホウサイ</t>
    </rPh>
    <rPh sb="86" eb="88">
      <t>ハッコウ</t>
    </rPh>
    <rPh sb="88" eb="90">
      <t>ヨクセイ</t>
    </rPh>
    <rPh sb="91" eb="92">
      <t>ク</t>
    </rPh>
    <rPh sb="92" eb="93">
      <t>ア</t>
    </rPh>
    <rPh sb="93" eb="95">
      <t>ショウカン</t>
    </rPh>
    <rPh sb="95" eb="96">
      <t>トウ</t>
    </rPh>
    <rPh sb="97" eb="100">
      <t>セッキョクテキ</t>
    </rPh>
    <rPh sb="101" eb="102">
      <t>ト</t>
    </rPh>
    <rPh sb="103" eb="104">
      <t>ク</t>
    </rPh>
    <rPh sb="109" eb="111">
      <t>ネンネン</t>
    </rPh>
    <rPh sb="111" eb="114">
      <t>チホウサイ</t>
    </rPh>
    <rPh sb="114" eb="116">
      <t>ザンダカ</t>
    </rPh>
    <rPh sb="117" eb="119">
      <t>ゲンショウ</t>
    </rPh>
    <rPh sb="130" eb="132">
      <t>コンゴ</t>
    </rPh>
    <rPh sb="133" eb="136">
      <t>シンチョウシャ</t>
    </rPh>
    <rPh sb="136" eb="138">
      <t>セイビ</t>
    </rPh>
    <rPh sb="138" eb="139">
      <t>トウ</t>
    </rPh>
    <rPh sb="139" eb="142">
      <t>イチジテキ</t>
    </rPh>
    <rPh sb="143" eb="146">
      <t>チホウサイ</t>
    </rPh>
    <rPh sb="146" eb="148">
      <t>ハッコウ</t>
    </rPh>
    <rPh sb="149" eb="151">
      <t>ゾウカ</t>
    </rPh>
    <rPh sb="152" eb="154">
      <t>ミコ</t>
    </rPh>
    <rPh sb="159" eb="162">
      <t>ジギョウヒ</t>
    </rPh>
    <rPh sb="163" eb="165">
      <t>セイサ</t>
    </rPh>
    <rPh sb="166" eb="170">
      <t>コウキョウシセツ</t>
    </rPh>
    <rPh sb="171" eb="174">
      <t>テキセイカ</t>
    </rPh>
    <rPh sb="174" eb="175">
      <t>トウ</t>
    </rPh>
    <rPh sb="176" eb="181">
      <t>ギョウザイセイカイカク</t>
    </rPh>
    <rPh sb="182" eb="185">
      <t>イッソウスス</t>
    </rPh>
    <rPh sb="192" eb="194">
      <t>レイワ</t>
    </rPh>
    <rPh sb="195" eb="197">
      <t>ネンド</t>
    </rPh>
    <rPh sb="201" eb="203">
      <t>ジッシツ</t>
    </rPh>
    <rPh sb="203" eb="205">
      <t>コウサイ</t>
    </rPh>
    <rPh sb="205" eb="207">
      <t>ヒリツ</t>
    </rPh>
    <rPh sb="211" eb="213">
      <t>タッセイ</t>
    </rPh>
    <rPh sb="214" eb="216">
      <t>モクヒョウ</t>
    </rPh>
    <rPh sb="217" eb="218">
      <t>カカ</t>
    </rPh>
    <rPh sb="220" eb="223">
      <t>チホウサイ</t>
    </rPh>
    <rPh sb="223" eb="225">
      <t>ザンダカ</t>
    </rPh>
    <rPh sb="226" eb="228">
      <t>シュクゲン</t>
    </rPh>
    <rPh sb="229" eb="230">
      <t>ト</t>
    </rPh>
    <rPh sb="231" eb="232">
      <t>ク</t>
    </rPh>
    <rPh sb="234" eb="236">
      <t>ヒリツ</t>
    </rPh>
    <rPh sb="237" eb="239">
      <t>カイゼン</t>
    </rPh>
    <rPh sb="240" eb="24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</si>
</sst>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46457</c:v>
                </c:pt>
                <c:pt idx="4">
                  <c:v>51849</c:v>
                </c:pt>
              </c:numCache>
            </c:numRef>
          </c:val>
          <c:smooth val="0"/>
          <c:extLst>
            <c:ext xmlns:c16="http://schemas.microsoft.com/office/drawing/2014/chart" uri="{C3380CC4-5D6E-409C-BE32-E72D297353CC}">
              <c16:uniqueId val="{00000000-4F55-45DC-B20D-7137B79B62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61715</c:v>
                </c:pt>
                <c:pt idx="1">
                  <c:v>41703</c:v>
                </c:pt>
                <c:pt idx="2">
                  <c:v>42852</c:v>
                </c:pt>
                <c:pt idx="3">
                  <c:v>41329</c:v>
                </c:pt>
                <c:pt idx="4">
                  <c:v>54820</c:v>
                </c:pt>
              </c:numCache>
            </c:numRef>
          </c:val>
          <c:smooth val="0"/>
          <c:extLst>
            <c:ext xmlns:c16="http://schemas.microsoft.com/office/drawing/2014/chart" uri="{C3380CC4-5D6E-409C-BE32-E72D297353CC}">
              <c16:uniqueId val="{00000001-4F55-45DC-B20D-7137B79B62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1.68</c:v>
                </c:pt>
                <c:pt idx="1">
                  <c:v>2.0299999999999998</c:v>
                </c:pt>
                <c:pt idx="2">
                  <c:v>2.37</c:v>
                </c:pt>
                <c:pt idx="3">
                  <c:v>2.77</c:v>
                </c:pt>
                <c:pt idx="4">
                  <c:v>2.81</c:v>
                </c:pt>
              </c:numCache>
            </c:numRef>
          </c:val>
          <c:extLst>
            <c:ext xmlns:c16="http://schemas.microsoft.com/office/drawing/2014/chart" uri="{C3380CC4-5D6E-409C-BE32-E72D297353CC}">
              <c16:uniqueId val="{00000000-CD0F-4F17-9BBA-993DA964C9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5.15</c:v>
                </c:pt>
                <c:pt idx="1">
                  <c:v>5.28</c:v>
                </c:pt>
                <c:pt idx="2">
                  <c:v>5.58</c:v>
                </c:pt>
                <c:pt idx="3">
                  <c:v>6.67</c:v>
                </c:pt>
                <c:pt idx="4">
                  <c:v>8.02</c:v>
                </c:pt>
              </c:numCache>
            </c:numRef>
          </c:val>
          <c:extLst>
            <c:ext xmlns:c16="http://schemas.microsoft.com/office/drawing/2014/chart" uri="{C3380CC4-5D6E-409C-BE32-E72D297353CC}">
              <c16:uniqueId val="{00000001-CD0F-4F17-9BBA-993DA964C91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1.1100000000000001</c:v>
                </c:pt>
                <c:pt idx="1">
                  <c:v>1.1200000000000001</c:v>
                </c:pt>
                <c:pt idx="2">
                  <c:v>1.46</c:v>
                </c:pt>
                <c:pt idx="3">
                  <c:v>2.66</c:v>
                </c:pt>
                <c:pt idx="4">
                  <c:v>2.13</c:v>
                </c:pt>
              </c:numCache>
            </c:numRef>
          </c:val>
          <c:smooth val="0"/>
          <c:extLst>
            <c:ext xmlns:c16="http://schemas.microsoft.com/office/drawing/2014/chart" uri="{C3380CC4-5D6E-409C-BE32-E72D297353CC}">
              <c16:uniqueId val="{00000002-CD0F-4F17-9BBA-993DA964C91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1.98</c:v>
                </c:pt>
                <c:pt idx="2">
                  <c:v>#N/A</c:v>
                </c:pt>
                <c:pt idx="3">
                  <c:v>1.71</c:v>
                </c:pt>
                <c:pt idx="4">
                  <c:v>#N/A</c:v>
                </c:pt>
                <c:pt idx="5">
                  <c:v>2.29</c:v>
                </c:pt>
                <c:pt idx="6">
                  <c:v>#N/A</c:v>
                </c:pt>
                <c:pt idx="7">
                  <c:v>0.44</c:v>
                </c:pt>
                <c:pt idx="8">
                  <c:v>#N/A</c:v>
                </c:pt>
                <c:pt idx="9">
                  <c:v>0.26</c:v>
                </c:pt>
              </c:numCache>
            </c:numRef>
          </c:val>
          <c:extLst>
            <c:ext xmlns:c16="http://schemas.microsoft.com/office/drawing/2014/chart" uri="{C3380CC4-5D6E-409C-BE32-E72D297353CC}">
              <c16:uniqueId val="{00000000-75C6-4B8B-93B9-6EB1FCF648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C6-4B8B-93B9-6EB1FCF64888}"/>
            </c:ext>
          </c:extLst>
        </c:ser>
        <c:ser>
          <c:idx val="2"/>
          <c:order val="2"/>
          <c:tx>
            <c:strRef>
              <c:f>データシート!$A$29</c:f>
              <c:strCache>
                <c:ptCount val="1"/>
                <c:pt idx="0">
                  <c:v>ガス事業会計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0.32</c:v>
                </c:pt>
                <c:pt idx="2">
                  <c:v>#N/A</c:v>
                </c:pt>
                <c:pt idx="3">
                  <c:v>0.31</c:v>
                </c:pt>
                <c:pt idx="4">
                  <c:v>#N/A</c:v>
                </c:pt>
                <c:pt idx="5">
                  <c:v>0.22</c:v>
                </c:pt>
                <c:pt idx="6">
                  <c:v>#N/A</c:v>
                </c:pt>
                <c:pt idx="7">
                  <c:v>0.23</c:v>
                </c:pt>
                <c:pt idx="8">
                  <c:v>#N/A</c:v>
                </c:pt>
                <c:pt idx="9">
                  <c:v>0.21</c:v>
                </c:pt>
              </c:numCache>
            </c:numRef>
          </c:val>
          <c:extLst>
            <c:ext xmlns:c16="http://schemas.microsoft.com/office/drawing/2014/chart" uri="{C3380CC4-5D6E-409C-BE32-E72D297353CC}">
              <c16:uniqueId val="{00000002-75C6-4B8B-93B9-6EB1FCF64888}"/>
            </c:ext>
          </c:extLst>
        </c:ser>
        <c:ser>
          <c:idx val="3"/>
          <c:order val="3"/>
          <c:tx>
            <c:strRef>
              <c:f>データシート!$A$30</c:f>
              <c:strCache>
                <c:ptCount val="1"/>
                <c:pt idx="0">
                  <c:v>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0.16</c:v>
                </c:pt>
                <c:pt idx="2">
                  <c:v>#N/A</c:v>
                </c:pt>
                <c:pt idx="3">
                  <c:v>0.26</c:v>
                </c:pt>
                <c:pt idx="4">
                  <c:v>#N/A</c:v>
                </c:pt>
                <c:pt idx="5">
                  <c:v>0.3</c:v>
                </c:pt>
                <c:pt idx="6">
                  <c:v>#N/A</c:v>
                </c:pt>
                <c:pt idx="7">
                  <c:v>0.31</c:v>
                </c:pt>
                <c:pt idx="8">
                  <c:v>#N/A</c:v>
                </c:pt>
                <c:pt idx="9">
                  <c:v>0.34</c:v>
                </c:pt>
              </c:numCache>
            </c:numRef>
          </c:val>
          <c:extLst>
            <c:ext xmlns:c16="http://schemas.microsoft.com/office/drawing/2014/chart" uri="{C3380CC4-5D6E-409C-BE32-E72D297353CC}">
              <c16:uniqueId val="{00000003-75C6-4B8B-93B9-6EB1FCF64888}"/>
            </c:ext>
          </c:extLst>
        </c:ser>
        <c:ser>
          <c:idx val="4"/>
          <c:order val="4"/>
          <c:tx>
            <c:strRef>
              <c:f>データシート!$A$31</c:f>
              <c:strCache>
                <c:ptCount val="1"/>
                <c:pt idx="0">
                  <c:v>交通事業会計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#N/A</c:v>
                </c:pt>
                <c:pt idx="3">
                  <c:v>0.54</c:v>
                </c:pt>
                <c:pt idx="4">
                  <c:v>#N/A</c:v>
                </c:pt>
                <c:pt idx="5">
                  <c:v>0.42</c:v>
                </c:pt>
                <c:pt idx="6">
                  <c:v>#N/A</c:v>
                </c:pt>
                <c:pt idx="7">
                  <c:v>0.53</c:v>
                </c:pt>
                <c:pt idx="8">
                  <c:v>#N/A</c:v>
                </c:pt>
                <c:pt idx="9">
                  <c:v>0.56999999999999995</c:v>
                </c:pt>
              </c:numCache>
            </c:numRef>
          </c:val>
          <c:extLst>
            <c:ext xmlns:c16="http://schemas.microsoft.com/office/drawing/2014/chart" uri="{C3380CC4-5D6E-409C-BE32-E72D297353CC}">
              <c16:uniqueId val="{00000004-75C6-4B8B-93B9-6EB1FCF6488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0.75</c:v>
                </c:pt>
                <c:pt idx="2">
                  <c:v>#N/A</c:v>
                </c:pt>
                <c:pt idx="3">
                  <c:v>0.76</c:v>
                </c:pt>
                <c:pt idx="4">
                  <c:v>#N/A</c:v>
                </c:pt>
                <c:pt idx="5">
                  <c:v>0.99</c:v>
                </c:pt>
                <c:pt idx="6">
                  <c:v>#N/A</c:v>
                </c:pt>
                <c:pt idx="7">
                  <c:v>1.03</c:v>
                </c:pt>
                <c:pt idx="8">
                  <c:v>#N/A</c:v>
                </c:pt>
                <c:pt idx="9">
                  <c:v>0.66</c:v>
                </c:pt>
              </c:numCache>
            </c:numRef>
          </c:val>
          <c:extLst>
            <c:ext xmlns:c16="http://schemas.microsoft.com/office/drawing/2014/chart" uri="{C3380CC4-5D6E-409C-BE32-E72D297353CC}">
              <c16:uniqueId val="{00000005-75C6-4B8B-93B9-6EB1FCF64888}"/>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2.21</c:v>
                </c:pt>
                <c:pt idx="2">
                  <c:v>#N/A</c:v>
                </c:pt>
                <c:pt idx="3">
                  <c:v>1.85</c:v>
                </c:pt>
                <c:pt idx="4">
                  <c:v>#N/A</c:v>
                </c:pt>
                <c:pt idx="5">
                  <c:v>1.57</c:v>
                </c:pt>
                <c:pt idx="6">
                  <c:v>#N/A</c:v>
                </c:pt>
                <c:pt idx="7">
                  <c:v>1.19</c:v>
                </c:pt>
                <c:pt idx="8">
                  <c:v>#N/A</c:v>
                </c:pt>
                <c:pt idx="9">
                  <c:v>0.67</c:v>
                </c:pt>
              </c:numCache>
            </c:numRef>
          </c:val>
          <c:extLst>
            <c:ext xmlns:c16="http://schemas.microsoft.com/office/drawing/2014/chart" uri="{C3380CC4-5D6E-409C-BE32-E72D297353CC}">
              <c16:uniqueId val="{00000006-75C6-4B8B-93B9-6EB1FCF6488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0.27</c:v>
                </c:pt>
                <c:pt idx="2">
                  <c:v>#N/A</c:v>
                </c:pt>
                <c:pt idx="3">
                  <c:v>1.5</c:v>
                </c:pt>
                <c:pt idx="4">
                  <c:v>#N/A</c:v>
                </c:pt>
                <c:pt idx="5">
                  <c:v>1.56</c:v>
                </c:pt>
                <c:pt idx="6">
                  <c:v>#N/A</c:v>
                </c:pt>
                <c:pt idx="7">
                  <c:v>1.17</c:v>
                </c:pt>
                <c:pt idx="8">
                  <c:v>#N/A</c:v>
                </c:pt>
                <c:pt idx="9">
                  <c:v>1.64</c:v>
                </c:pt>
              </c:numCache>
            </c:numRef>
          </c:val>
          <c:extLst>
            <c:ext xmlns:c16="http://schemas.microsoft.com/office/drawing/2014/chart" uri="{C3380CC4-5D6E-409C-BE32-E72D297353CC}">
              <c16:uniqueId val="{00000007-75C6-4B8B-93B9-6EB1FCF6488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c:v>
                </c:pt>
                <c:pt idx="2">
                  <c:v>#N/A</c:v>
                </c:pt>
                <c:pt idx="3">
                  <c:v>1.75</c:v>
                </c:pt>
                <c:pt idx="4">
                  <c:v>#N/A</c:v>
                </c:pt>
                <c:pt idx="5">
                  <c:v>2.0499999999999998</c:v>
                </c:pt>
                <c:pt idx="6">
                  <c:v>#N/A</c:v>
                </c:pt>
                <c:pt idx="7">
                  <c:v>2.4</c:v>
                </c:pt>
                <c:pt idx="8">
                  <c:v>#N/A</c:v>
                </c:pt>
                <c:pt idx="9">
                  <c:v>2.41</c:v>
                </c:pt>
              </c:numCache>
            </c:numRef>
          </c:val>
          <c:extLst>
            <c:ext xmlns:c16="http://schemas.microsoft.com/office/drawing/2014/chart" uri="{C3380CC4-5D6E-409C-BE32-E72D297353CC}">
              <c16:uniqueId val="{00000008-75C6-4B8B-93B9-6EB1FCF6488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13.16</c:v>
                </c:pt>
                <c:pt idx="2">
                  <c:v>#N/A</c:v>
                </c:pt>
                <c:pt idx="3">
                  <c:v>12.17</c:v>
                </c:pt>
                <c:pt idx="4">
                  <c:v>#N/A</c:v>
                </c:pt>
                <c:pt idx="5">
                  <c:v>11.68</c:v>
                </c:pt>
                <c:pt idx="6">
                  <c:v>#N/A</c:v>
                </c:pt>
                <c:pt idx="7">
                  <c:v>11.18</c:v>
                </c:pt>
                <c:pt idx="8">
                  <c:v>#N/A</c:v>
                </c:pt>
                <c:pt idx="9">
                  <c:v>10.77</c:v>
                </c:pt>
              </c:numCache>
            </c:numRef>
          </c:val>
          <c:extLst>
            <c:ext xmlns:c16="http://schemas.microsoft.com/office/drawing/2014/chart" uri="{C3380CC4-5D6E-409C-BE32-E72D297353CC}">
              <c16:uniqueId val="{00000009-75C6-4B8B-93B9-6EB1FCF6488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14124</c:v>
                </c:pt>
                <c:pt idx="5">
                  <c:v>13441</c:v>
                </c:pt>
                <c:pt idx="8">
                  <c:v>13124</c:v>
                </c:pt>
                <c:pt idx="11">
                  <c:v>12927</c:v>
                </c:pt>
                <c:pt idx="14">
                  <c:v>12644</c:v>
                </c:pt>
              </c:numCache>
            </c:numRef>
          </c:val>
          <c:extLst>
            <c:ext xmlns:c16="http://schemas.microsoft.com/office/drawing/2014/chart" uri="{C3380CC4-5D6E-409C-BE32-E72D297353CC}">
              <c16:uniqueId val="{00000000-C702-4BB7-B332-BF2875BE64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02-4BB7-B332-BF2875BE64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620</c:v>
                </c:pt>
                <c:pt idx="3">
                  <c:v>591</c:v>
                </c:pt>
                <c:pt idx="6">
                  <c:v>566</c:v>
                </c:pt>
                <c:pt idx="9">
                  <c:v>260</c:v>
                </c:pt>
                <c:pt idx="12">
                  <c:v>97</c:v>
                </c:pt>
              </c:numCache>
            </c:numRef>
          </c:val>
          <c:extLst>
            <c:ext xmlns:c16="http://schemas.microsoft.com/office/drawing/2014/chart" uri="{C3380CC4-5D6E-409C-BE32-E72D297353CC}">
              <c16:uniqueId val="{00000002-C702-4BB7-B332-BF2875BE64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34</c:v>
                </c:pt>
                <c:pt idx="3">
                  <c:v>35</c:v>
                </c:pt>
                <c:pt idx="6">
                  <c:v>35</c:v>
                </c:pt>
                <c:pt idx="9">
                  <c:v>36</c:v>
                </c:pt>
                <c:pt idx="12">
                  <c:v>41</c:v>
                </c:pt>
              </c:numCache>
            </c:numRef>
          </c:val>
          <c:extLst>
            <c:ext xmlns:c16="http://schemas.microsoft.com/office/drawing/2014/chart" uri="{C3380CC4-5D6E-409C-BE32-E72D297353CC}">
              <c16:uniqueId val="{00000003-C702-4BB7-B332-BF2875BE64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6010</c:v>
                </c:pt>
                <c:pt idx="3">
                  <c:v>5933</c:v>
                </c:pt>
                <c:pt idx="6">
                  <c:v>5530</c:v>
                </c:pt>
                <c:pt idx="9">
                  <c:v>5365</c:v>
                </c:pt>
                <c:pt idx="12">
                  <c:v>5036</c:v>
                </c:pt>
              </c:numCache>
            </c:numRef>
          </c:val>
          <c:extLst>
            <c:ext xmlns:c16="http://schemas.microsoft.com/office/drawing/2014/chart" uri="{C3380CC4-5D6E-409C-BE32-E72D297353CC}">
              <c16:uniqueId val="{00000004-C702-4BB7-B332-BF2875BE64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10</c:v>
                </c:pt>
                <c:pt idx="3">
                  <c:v>0</c:v>
                </c:pt>
                <c:pt idx="6">
                  <c:v>0</c:v>
                </c:pt>
                <c:pt idx="9">
                  <c:v>0</c:v>
                </c:pt>
                <c:pt idx="12">
                  <c:v>0</c:v>
                </c:pt>
              </c:numCache>
            </c:numRef>
          </c:val>
          <c:extLst>
            <c:ext xmlns:c16="http://schemas.microsoft.com/office/drawing/2014/chart" uri="{C3380CC4-5D6E-409C-BE32-E72D297353CC}">
              <c16:uniqueId val="{00000005-C702-4BB7-B332-BF2875BE64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02-4BB7-B332-BF2875BE64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13968</c:v>
                </c:pt>
                <c:pt idx="3">
                  <c:v>13466</c:v>
                </c:pt>
                <c:pt idx="6">
                  <c:v>13090</c:v>
                </c:pt>
                <c:pt idx="9">
                  <c:v>12767</c:v>
                </c:pt>
                <c:pt idx="12">
                  <c:v>12232</c:v>
                </c:pt>
              </c:numCache>
            </c:numRef>
          </c:val>
          <c:extLst>
            <c:ext xmlns:c16="http://schemas.microsoft.com/office/drawing/2014/chart" uri="{C3380CC4-5D6E-409C-BE32-E72D297353CC}">
              <c16:uniqueId val="{00000007-C702-4BB7-B332-BF2875BE64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6518</c:v>
                </c:pt>
                <c:pt idx="2">
                  <c:v>#N/A</c:v>
                </c:pt>
                <c:pt idx="3">
                  <c:v>#N/A</c:v>
                </c:pt>
                <c:pt idx="4">
                  <c:v>6584</c:v>
                </c:pt>
                <c:pt idx="5">
                  <c:v>#N/A</c:v>
                </c:pt>
                <c:pt idx="6">
                  <c:v>#N/A</c:v>
                </c:pt>
                <c:pt idx="7">
                  <c:v>6097</c:v>
                </c:pt>
                <c:pt idx="8">
                  <c:v>#N/A</c:v>
                </c:pt>
                <c:pt idx="9">
                  <c:v>#N/A</c:v>
                </c:pt>
                <c:pt idx="10">
                  <c:v>5501</c:v>
                </c:pt>
                <c:pt idx="11">
                  <c:v>#N/A</c:v>
                </c:pt>
                <c:pt idx="12">
                  <c:v>#N/A</c:v>
                </c:pt>
                <c:pt idx="13">
                  <c:v>4762</c:v>
                </c:pt>
                <c:pt idx="14">
                  <c:v>#N/A</c:v>
                </c:pt>
              </c:numCache>
            </c:numRef>
          </c:val>
          <c:smooth val="0"/>
          <c:extLst>
            <c:ext xmlns:c16="http://schemas.microsoft.com/office/drawing/2014/chart" uri="{C3380CC4-5D6E-409C-BE32-E72D297353CC}">
              <c16:uniqueId val="{00000008-C702-4BB7-B332-BF2875BE64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127197</c:v>
                </c:pt>
                <c:pt idx="5">
                  <c:v>124442</c:v>
                </c:pt>
                <c:pt idx="8">
                  <c:v>119394</c:v>
                </c:pt>
                <c:pt idx="11">
                  <c:v>114943</c:v>
                </c:pt>
                <c:pt idx="14">
                  <c:v>110047</c:v>
                </c:pt>
              </c:numCache>
            </c:numRef>
          </c:val>
          <c:extLst>
            <c:ext xmlns:c16="http://schemas.microsoft.com/office/drawing/2014/chart" uri="{C3380CC4-5D6E-409C-BE32-E72D297353CC}">
              <c16:uniqueId val="{00000000-B29B-4C5F-86C7-0B3DD6DCF6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11753</c:v>
                </c:pt>
                <c:pt idx="5">
                  <c:v>11170</c:v>
                </c:pt>
                <c:pt idx="8">
                  <c:v>10595</c:v>
                </c:pt>
                <c:pt idx="11">
                  <c:v>9992</c:v>
                </c:pt>
                <c:pt idx="14">
                  <c:v>9384</c:v>
                </c:pt>
              </c:numCache>
            </c:numRef>
          </c:val>
          <c:extLst>
            <c:ext xmlns:c16="http://schemas.microsoft.com/office/drawing/2014/chart" uri="{C3380CC4-5D6E-409C-BE32-E72D297353CC}">
              <c16:uniqueId val="{00000001-B29B-4C5F-86C7-0B3DD6DCF6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13137</c:v>
                </c:pt>
                <c:pt idx="5">
                  <c:v>13292</c:v>
                </c:pt>
                <c:pt idx="8">
                  <c:v>12548</c:v>
                </c:pt>
                <c:pt idx="11">
                  <c:v>14093</c:v>
                </c:pt>
                <c:pt idx="14">
                  <c:v>15015</c:v>
                </c:pt>
              </c:numCache>
            </c:numRef>
          </c:val>
          <c:extLst>
            <c:ext xmlns:c16="http://schemas.microsoft.com/office/drawing/2014/chart" uri="{C3380CC4-5D6E-409C-BE32-E72D297353CC}">
              <c16:uniqueId val="{00000002-B29B-4C5F-86C7-0B3DD6DCF6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9B-4C5F-86C7-0B3DD6DCF6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9B-4C5F-86C7-0B3DD6DCF6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262</c:v>
                </c:pt>
                <c:pt idx="3">
                  <c:v>231</c:v>
                </c:pt>
                <c:pt idx="6">
                  <c:v>201</c:v>
                </c:pt>
                <c:pt idx="9">
                  <c:v>171</c:v>
                </c:pt>
                <c:pt idx="12">
                  <c:v>141</c:v>
                </c:pt>
              </c:numCache>
            </c:numRef>
          </c:val>
          <c:extLst>
            <c:ext xmlns:c16="http://schemas.microsoft.com/office/drawing/2014/chart" uri="{C3380CC4-5D6E-409C-BE32-E72D297353CC}">
              <c16:uniqueId val="{00000005-B29B-4C5F-86C7-0B3DD6DCF6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14564</c:v>
                </c:pt>
                <c:pt idx="3">
                  <c:v>14302</c:v>
                </c:pt>
                <c:pt idx="6">
                  <c:v>13739</c:v>
                </c:pt>
                <c:pt idx="9">
                  <c:v>13605</c:v>
                </c:pt>
                <c:pt idx="12">
                  <c:v>13515</c:v>
                </c:pt>
              </c:numCache>
            </c:numRef>
          </c:val>
          <c:extLst>
            <c:ext xmlns:c16="http://schemas.microsoft.com/office/drawing/2014/chart" uri="{C3380CC4-5D6E-409C-BE32-E72D297353CC}">
              <c16:uniqueId val="{00000006-B29B-4C5F-86C7-0B3DD6DCF6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594</c:v>
                </c:pt>
                <c:pt idx="3">
                  <c:v>562</c:v>
                </c:pt>
                <c:pt idx="6">
                  <c:v>529</c:v>
                </c:pt>
                <c:pt idx="9">
                  <c:v>496</c:v>
                </c:pt>
                <c:pt idx="12">
                  <c:v>457</c:v>
                </c:pt>
              </c:numCache>
            </c:numRef>
          </c:val>
          <c:extLst>
            <c:ext xmlns:c16="http://schemas.microsoft.com/office/drawing/2014/chart" uri="{C3380CC4-5D6E-409C-BE32-E72D297353CC}">
              <c16:uniqueId val="{00000007-B29B-4C5F-86C7-0B3DD6DCF6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63867</c:v>
                </c:pt>
                <c:pt idx="3">
                  <c:v>61848</c:v>
                </c:pt>
                <c:pt idx="6">
                  <c:v>56653</c:v>
                </c:pt>
                <c:pt idx="9">
                  <c:v>51098</c:v>
                </c:pt>
                <c:pt idx="12">
                  <c:v>45706</c:v>
                </c:pt>
              </c:numCache>
            </c:numRef>
          </c:val>
          <c:extLst>
            <c:ext xmlns:c16="http://schemas.microsoft.com/office/drawing/2014/chart" uri="{C3380CC4-5D6E-409C-BE32-E72D297353CC}">
              <c16:uniqueId val="{00000008-B29B-4C5F-86C7-0B3DD6DCF6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4578</c:v>
                </c:pt>
                <c:pt idx="3">
                  <c:v>3620</c:v>
                </c:pt>
                <c:pt idx="6">
                  <c:v>2778</c:v>
                </c:pt>
                <c:pt idx="9">
                  <c:v>2098</c:v>
                </c:pt>
                <c:pt idx="12">
                  <c:v>1637</c:v>
                </c:pt>
              </c:numCache>
            </c:numRef>
          </c:val>
          <c:extLst>
            <c:ext xmlns:c16="http://schemas.microsoft.com/office/drawing/2014/chart" uri="{C3380CC4-5D6E-409C-BE32-E72D297353CC}">
              <c16:uniqueId val="{00000009-B29B-4C5F-86C7-0B3DD6DCF6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124756</c:v>
                </c:pt>
                <c:pt idx="3">
                  <c:v>120552</c:v>
                </c:pt>
                <c:pt idx="6">
                  <c:v>115753</c:v>
                </c:pt>
                <c:pt idx="9">
                  <c:v>111373</c:v>
                </c:pt>
                <c:pt idx="12">
                  <c:v>109191</c:v>
                </c:pt>
              </c:numCache>
            </c:numRef>
          </c:val>
          <c:extLst>
            <c:ext xmlns:c16="http://schemas.microsoft.com/office/drawing/2014/chart" uri="{C3380CC4-5D6E-409C-BE32-E72D297353CC}">
              <c16:uniqueId val="{0000000A-B29B-4C5F-86C7-0B3DD6DCF61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56533</c:v>
                </c:pt>
                <c:pt idx="2">
                  <c:v>#N/A</c:v>
                </c:pt>
                <c:pt idx="3">
                  <c:v>#N/A</c:v>
                </c:pt>
                <c:pt idx="4">
                  <c:v>52212</c:v>
                </c:pt>
                <c:pt idx="5">
                  <c:v>#N/A</c:v>
                </c:pt>
                <c:pt idx="6">
                  <c:v>#N/A</c:v>
                </c:pt>
                <c:pt idx="7">
                  <c:v>47115</c:v>
                </c:pt>
                <c:pt idx="8">
                  <c:v>#N/A</c:v>
                </c:pt>
                <c:pt idx="9">
                  <c:v>#N/A</c:v>
                </c:pt>
                <c:pt idx="10">
                  <c:v>39814</c:v>
                </c:pt>
                <c:pt idx="11">
                  <c:v>#N/A</c:v>
                </c:pt>
                <c:pt idx="12">
                  <c:v>#N/A</c:v>
                </c:pt>
                <c:pt idx="13">
                  <c:v>36201</c:v>
                </c:pt>
                <c:pt idx="14">
                  <c:v>#N/A</c:v>
                </c:pt>
              </c:numCache>
            </c:numRef>
          </c:val>
          <c:smooth val="0"/>
          <c:extLst>
            <c:ext xmlns:c16="http://schemas.microsoft.com/office/drawing/2014/chart" uri="{C3380CC4-5D6E-409C-BE32-E72D297353CC}">
              <c16:uniqueId val="{0000000B-B29B-4C5F-86C7-0B3DD6DCF61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3071</c:v>
                </c:pt>
                <c:pt idx="1">
                  <c:v>3695</c:v>
                </c:pt>
                <c:pt idx="2">
                  <c:v>4377</c:v>
                </c:pt>
              </c:numCache>
            </c:numRef>
          </c:val>
          <c:extLst>
            <c:ext xmlns:c16="http://schemas.microsoft.com/office/drawing/2014/chart" uri="{C3380CC4-5D6E-409C-BE32-E72D297353CC}">
              <c16:uniqueId val="{00000000-EA6B-4B2E-BEBB-6A1409285E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1940</c:v>
                </c:pt>
                <c:pt idx="1">
                  <c:v>1336</c:v>
                </c:pt>
                <c:pt idx="2">
                  <c:v>888</c:v>
                </c:pt>
              </c:numCache>
            </c:numRef>
          </c:val>
          <c:extLst>
            <c:ext xmlns:c16="http://schemas.microsoft.com/office/drawing/2014/chart" uri="{C3380CC4-5D6E-409C-BE32-E72D297353CC}">
              <c16:uniqueId val="{00000001-EA6B-4B2E-BEBB-6A1409285E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8392</c:v>
                </c:pt>
                <c:pt idx="1">
                  <c:v>8720</c:v>
                </c:pt>
                <c:pt idx="2">
                  <c:v>9153</c:v>
                </c:pt>
              </c:numCache>
            </c:numRef>
          </c:val>
          <c:extLst>
            <c:ext xmlns:c16="http://schemas.microsoft.com/office/drawing/2014/chart" uri="{C3380CC4-5D6E-409C-BE32-E72D297353CC}">
              <c16:uniqueId val="{00000002-EA6B-4B2E-BEBB-6A1409285EF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{7A1D83C9-541C-4731-9265-A99E553AE2CB}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DE7-47CA-8530-59821555D6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{E986BBA8-6609-4DD4-886D-75F46CF024C9}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E7-47CA-8530-59821555D6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{61A22E05-F124-4D4B-AA0D-503329F26E2A}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E7-47CA-8530-59821555D6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{E2E4B510-39B7-4E23-9687-E43664DD0F8E}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E7-47CA-8530-59821555D6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{85F3AAB1-0A4A-4538-BA3B-DF157D711E20}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E7-47CA-8530-59821555D66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{068E510E-00A9-419B-866A-C041F348668C}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DE7-47CA-8530-59821555D66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{66ADF585-B715-43BB-A5CB-1164FB9AD175}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DE7-47CA-8530-59821555D66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{CED42674-CA7F-4BA1-BB98-8F088BA88A89}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DE7-47CA-8530-59821555D66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{2C6D729E-73B7-4757-A7AA-C2ACA62F7E6C}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DE7-47CA-8530-59821555D6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55.3</c:v>
                </c:pt>
                <c:pt idx="8">
                  <c:v>56.8</c:v>
                </c:pt>
                <c:pt idx="16">
                  <c:v>46.3</c:v>
                </c:pt>
                <c:pt idx="24">
                  <c:v>59.6</c:v>
                </c:pt>
                <c:pt idx="32">
                  <c:v>60.8</c:v>
                </c:pt>
              </c:numCache>
            </c:numRef>
          </c:xVal>
          <c:yVal>
            <c:numRef>
              <c:f>公会計指標分析・財政指標組合せ分析表!$BP$51:$DC$51</c:f>
              <c:numCache>
                <c:formatCode>#,##0.0;"▲ "#,##0.0</c:formatCode>
                <c:ptCount val="40"/>
                <c:pt idx="0">
                  <c:v>128.80000000000001</c:v>
                </c:pt>
                <c:pt idx="8">
                  <c:v>119.9</c:v>
                </c:pt>
                <c:pt idx="16">
                  <c:v>108.8</c:v>
                </c:pt>
                <c:pt idx="24">
                  <c:v>90.8</c:v>
                </c:pt>
                <c:pt idx="32">
                  <c:v>83.6</c:v>
                </c:pt>
              </c:numCache>
            </c:numRef>
          </c:yVal>
          <c:smooth val="0"/>
          <c:extLst>
            <c:ext xmlns:c16="http://schemas.microsoft.com/office/drawing/2014/chart" uri="{C3380CC4-5D6E-409C-BE32-E72D297353CC}">
              <c16:uniqueId val="{00000009-4DE7-47CA-8530-59821555D66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{51276C48-207C-4521-8162-3A85A146B64D}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DE7-47CA-8530-59821555D66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{051C091A-C525-4BAD-89EE-BC00A5E1AAA0}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E7-47CA-8530-59821555D6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{962524A7-EE1E-4923-9ED0-245171BC6269}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E7-47CA-8530-59821555D6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{F12600F6-AC27-4E29-A2B5-4282EAA8FA09}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E7-47CA-8530-59821555D6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{69DBE497-A823-4F06-8E54-BAA6A8BE689F}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E7-47CA-8530-59821555D66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{EB251495-71E6-4B4E-A425-BE14621BB2EB}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DE7-47CA-8530-59821555D66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{5F6A3B3B-2ABD-4542-9116-15159FD0CA1C}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DE7-47CA-8530-59821555D66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{C25F1F61-6A06-49B8-9F01-83B8A0615534}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DE7-47CA-8530-59821555D66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{EA024EB9-8D84-483C-A3A1-11BF3DCDA410}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DE7-47CA-8530-59821555D6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61.1</c:v>
                </c:pt>
                <c:pt idx="32">
                  <c:v>61.7</c:v>
                </c:pt>
              </c:numCache>
            </c:numRef>
          </c:xVal>
          <c:yVal>
            <c:numRef>
              <c:f>公会計指標分析・財政指標組合せ分析表!$BP$55:$DC$55</c:f>
              <c:numCache>
                <c:formatCode>#,##0.0;"▲ "#,##0.0</c:formatCode>
                <c:ptCount val="40"/>
                <c:pt idx="0">
                  <c:v>37.4</c:v>
                </c:pt>
                <c:pt idx="8">
                  <c:v>31</c:v>
                </c:pt>
                <c:pt idx="16">
                  <c:v>30</c:v>
                </c:pt>
                <c:pt idx="24">
                  <c:v>34</c:v>
                </c:pt>
                <c:pt idx="32">
                  <c:v>33.9</c:v>
                </c:pt>
              </c:numCache>
            </c:numRef>
          </c:yVal>
          <c:smooth val="0"/>
          <c:extLst>
            <c:ext xmlns:c16="http://schemas.microsoft.com/office/drawing/2014/chart" uri="{C3380CC4-5D6E-409C-BE32-E72D297353CC}">
              <c16:uniqueId val="{00000013-4DE7-47CA-8530-59821555D66D}"/>
            </c:ext>
          </c:extLst>
        </c:ser>
        <c:dLbls>
          <c:showLegendKey val="0"/>
          <c:showVal val="1"/>
          <c:showCatName val="0"/>
          <c:showSerName val="0"/>
          <c:showPercent val="0"/>
          <c:showBubbleSize val="0"/>
        </c:dLbls>
        <c:axId val="46179840"/>
        <c:axId val="46181760"/>
      </c:scatterChart>
      <c:valAx>
        <c:axId val="46179840"/>
        <c:scaling>
          <c:orientation val="minMax"/>
          <c:max val="63"/>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6"/>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{CBDAD1A8-B453-4196-B8B8-8E6BE1893489}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B42-457A-A507-1723A48672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{59D2CE6B-0BF4-4DEF-A20A-16A29AB22E89}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42-457A-A507-1723A48672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{B64EDB5C-712A-4EA4-9B01-3291E7F605ED}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42-457A-A507-1723A48672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{4ADBD3BE-83FD-4D93-A2EC-ABAE34C36760}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42-457A-A507-1723A48672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{6F4975B9-38A8-4B8A-A21B-8A265E2B3885}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42-457A-A507-1723A486726A}"/>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{2626AAC7-2EF2-4707-9A41-E6F131BDE3E9}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B42-457A-A507-1723A486726A}"/>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{E377D170-5975-4D30-9409-AE44C1C801CC}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B42-457A-A507-1723A486726A}"/>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{ADD13BAB-5BFC-4D75-AD05-6041ED8D997A}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B42-457A-A507-1723A486726A}"/>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{9D5AA762-9D06-475C-B32C-D28D88F99774}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B42-457A-A507-1723A48672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15.4</c:v>
                </c:pt>
                <c:pt idx="8">
                  <c:v>15.1</c:v>
                </c:pt>
                <c:pt idx="16">
                  <c:v>14.6</c:v>
                </c:pt>
                <c:pt idx="24">
                  <c:v>13.9</c:v>
                </c:pt>
                <c:pt idx="32">
                  <c:v>12.5</c:v>
                </c:pt>
              </c:numCache>
            </c:numRef>
          </c:xVal>
          <c:yVal>
            <c:numRef>
              <c:f>公会計指標分析・財政指標組合せ分析表!$BP$73:$DC$73</c:f>
              <c:numCache>
                <c:formatCode>#,##0.0;"▲ "#,##0.0</c:formatCode>
                <c:ptCount val="40"/>
                <c:pt idx="0">
                  <c:v>128.80000000000001</c:v>
                </c:pt>
                <c:pt idx="8">
                  <c:v>119.9</c:v>
                </c:pt>
                <c:pt idx="16">
                  <c:v>108.8</c:v>
                </c:pt>
                <c:pt idx="24">
                  <c:v>90.8</c:v>
                </c:pt>
                <c:pt idx="32">
                  <c:v>83.6</c:v>
                </c:pt>
              </c:numCache>
            </c:numRef>
          </c:yVal>
          <c:smooth val="0"/>
          <c:extLst>
            <c:ext xmlns:c16="http://schemas.microsoft.com/office/drawing/2014/chart" uri="{C3380CC4-5D6E-409C-BE32-E72D297353CC}">
              <c16:uniqueId val="{00000009-DB42-457A-A507-1723A48672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274625180345378E-2"/>
                  <c:y val="-7.098945343778755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{9BAF25C7-16E7-4352-94F0-52BDFBBB1103}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B42-457A-A507-1723A486726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{286528EF-0DAD-473D-98FC-9474228D076D}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42-457A-A507-1723A48672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{011D9C3E-3AC1-4356-9CD6-DB692ED9BBF6}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42-457A-A507-1723A48672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{6CFF37DC-69A0-4A9B-AC53-21A3B6FE7011}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42-457A-A507-1723A48672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{D28547CF-9D00-48C8-A2F0-1A367284CBE9}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42-457A-A507-1723A486726A}"/>
                </c:ext>
              </c:extLst>
            </c:dLbl>
            <c:dLbl>
              <c:idx val="8"/>
              <c:layout>
                <c:manualLayout>
                  <c:x val="-2.4755126632297703E-2"/>
                  <c:y val="-5.2321997223110789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{82433789-B7AB-45C7-A270-989C21C8F12C}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B42-457A-A507-1723A486726A}"/>
                </c:ext>
              </c:extLst>
            </c:dLbl>
            <c:dLbl>
              <c:idx val="16"/>
              <c:layout>
                <c:manualLayout>
                  <c:x val="-3.8640856605923618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{C30D1B04-479F-4AA9-8B6F-D2BC7D224AFC}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B42-457A-A507-1723A486726A}"/>
                </c:ext>
              </c:extLst>
            </c:dLbl>
            <c:dLbl>
              <c:idx val="24"/>
              <c:layout>
                <c:manualLayout>
                  <c:x val="-3.2121358057875922E-2"/>
                  <c:y val="-4.395228600177964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{6E807F11-7F42-46F6-9C3F-6A56B6418DB1}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B42-457A-A507-1723A486726A}"/>
                </c:ext>
              </c:extLst>
            </c:dLbl>
            <c:dLbl>
              <c:idx val="32"/>
              <c:layout>
                <c:manualLayout>
                  <c:x val="-3.1570342725075584E-2"/>
                  <c:y val="-8.240268044471325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{5793842A-B486-4651-BAC0-31D416605AE1}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B42-457A-A507-1723A48672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5.9</c:v>
                </c:pt>
                <c:pt idx="32">
                  <c:v>5.7</c:v>
                </c:pt>
              </c:numCache>
            </c:numRef>
          </c:xVal>
          <c:yVal>
            <c:numRef>
              <c:f>公会計指標分析・財政指標組合せ分析表!$BP$77:$DC$77</c:f>
              <c:numCache>
                <c:formatCode>#,##0.0;"▲ "#,##0.0</c:formatCode>
                <c:ptCount val="40"/>
                <c:pt idx="0">
                  <c:v>37.4</c:v>
                </c:pt>
                <c:pt idx="8">
                  <c:v>31</c:v>
                </c:pt>
                <c:pt idx="16">
                  <c:v>30</c:v>
                </c:pt>
                <c:pt idx="24">
                  <c:v>34</c:v>
                </c:pt>
                <c:pt idx="32">
                  <c:v>33.9</c:v>
                </c:pt>
              </c:numCache>
            </c:numRef>
          </c:yVal>
          <c:smooth val="0"/>
          <c:extLst>
            <c:ext xmlns:c16="http://schemas.microsoft.com/office/drawing/2014/chart" uri="{C3380CC4-5D6E-409C-BE32-E72D297353CC}">
              <c16:uniqueId val="{00000013-DB42-457A-A507-1723A486726A}"/>
            </c:ext>
          </c:extLst>
        </c:ser>
        <c:dLbls>
          <c:showLegendKey val="0"/>
          <c:showVal val="1"/>
          <c:showCatName val="0"/>
          <c:showSerName val="0"/>
          <c:showPercent val="0"/>
          <c:showBubbleSize val="0"/>
        </c:dLbls>
        <c:axId val="84219776"/>
        <c:axId val="84234240"/>
      </c:scatterChart>
      <c:valAx>
        <c:axId val="84219776"/>
        <c:scaling>
          <c:orientation val="minMax"/>
          <c:max val="17"/>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6"/>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地方債の繰上償還及び発行抑制に継続的に取り組んでおり、減少傾向となっている。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H22</a:t>
          </a:r>
          <a:r>
            <a:rPr kumimoji="1" lang="ja-JP" altLang="en-US" sz="1000">
              <a:latin typeface="ＭＳ ゴシック" pitchFamily="49" charset="-128"/>
              <a:ea typeface="ＭＳ ゴシック" pitchFamily="49" charset="-128"/>
            </a:rPr>
            <a:t>年度まで市場公募債を発行していたが、その後は発行していない。また、</a:t>
          </a:r>
          <a:r>
            <a:rPr kumimoji="1" lang="en-US" altLang="ja-JP" sz="1000">
              <a:latin typeface="ＭＳ ゴシック" pitchFamily="49" charset="-128"/>
              <a:ea typeface="ＭＳ ゴシック" pitchFamily="49" charset="-128"/>
            </a:rPr>
            <a:t>H22</a:t>
          </a:r>
          <a:r>
            <a:rPr kumimoji="1" lang="ja-JP" altLang="en-US" sz="1000">
              <a:latin typeface="ＭＳ ゴシック" pitchFamily="49" charset="-128"/>
              <a:ea typeface="ＭＳ ゴシック" pitchFamily="49" charset="-128"/>
            </a:rPr>
            <a:t>年度市場公募債の償還についても</a:t>
          </a:r>
          <a:r>
            <a:rPr kumimoji="1" lang="en-US" altLang="ja-JP" sz="1000">
              <a:latin typeface="ＭＳ ゴシック" pitchFamily="49" charset="-128"/>
              <a:ea typeface="ＭＳ ゴシック" pitchFamily="49" charset="-128"/>
            </a:rPr>
            <a:t>H27</a:t>
          </a:r>
          <a:r>
            <a:rPr kumimoji="1" lang="ja-JP" altLang="en-US" sz="1000">
              <a:latin typeface="ＭＳ ゴシック" pitchFamily="49" charset="-128"/>
              <a:ea typeface="ＭＳ ゴシック" pitchFamily="49" charset="-128"/>
            </a:rPr>
            <a:t>年度に終了している。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地方債の発行抑制や繰上償還などの継続的取組によって地方債現在高が減少し、また公営企業債等繰入見込額の減など、将来負担額が減少しており、将来負担比率（分子）が下がっている。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島根県松江市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起債繰上償還のため、減債基金約４．５億円の取り崩しを行った一方で、財政調整基金、庁舎建設基金への積み立てを行ったことから、全体では６．７億円の増となった。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地方債残高の縮減を図り、財政の健全化を進めつつ、財政調整基金・減債基金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を併せて一定規模の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億円程度）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を維持していく</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こととしているが、令和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対策のため、財政調整基金を取り崩して対応しており、残高は減少する見込みである。今後、将来予測を的確に行い、中期財政見通しをローリングしながら残高の回復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・松江市庁舎建設基金：庁舎の建設</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・松江市地域振興基金：新市まちづくり計画に基づき実施する地域振興に資する事業の推進</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・鹿島地域振興基金：松江市鹿島地区の地域振興及び防災その他の安全安心に資する事業の推進</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・松江市ふれあい福祉基金：地域活動の促進とボランティア活動の活性化、もって社会福祉の向上に資する施策の推進</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・鹿島公共用施設維持修繕基金：松江市鹿島町に所在する公共施設の修繕その他維持補修</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・松江市庁舎建設基金：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地域振興基金からの積み替えを行い、約５．０</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・松江市地域振興基金：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５．０億円の積み立てを行った一方で、観光客受入事業等に充当する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ため約５．０億円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取り崩し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を行った。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・鹿島地域振興基金：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消防車両・ポンプ整備事業費等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に充当するため取り崩しを行い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・鹿島公共用施設維持修繕基金：体育施設改修事業等に充当するため取り崩しを行い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・松江市庁舎建設基金：庁舎建設事業のため、年次的に積み立てる。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取り崩しは行わず、減債基金からの積み替え（繰上償還相当額）、貸付金元利収入等を積み立てたことにより、約６．８億円増加した。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財政調整基金と減債基金の合計残高を維持していく。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財政調整基金への積み替え（繰上償還相当額）のため取り崩したことによ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り、約４．５億円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財政調整基金と減債基金の合計残高を維持していく。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201,981
200,363
572.99
102,009,122
100,297,785
1,531,267
54,570,903
109,127,641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類似団体と比較すると、有形固定資産減価償却率はやや下回っている。当市では、</a:t>
          </a:r>
          <a:r>
            <a:rPr lang="ja-JP" altLang="en-US">
              <a:effectLst/>
              <a:latin typeface="ＭＳ Ｐゴシック" panose="020B0600070205080204" pitchFamily="50" charset="-128"/>
              <a:ea typeface="ＭＳ Ｐゴシック" panose="020B0600070205080204" pitchFamily="50" charset="-128"/>
            </a:rPr>
            <a:t>平成</a:t>
          </a:r>
          <a:r>
            <a:rPr lang="en-US" altLang="ja-JP">
              <a:effectLst/>
              <a:latin typeface="ＭＳ Ｐゴシック" panose="020B0600070205080204" pitchFamily="50" charset="-128"/>
              <a:ea typeface="ＭＳ Ｐゴシック" panose="020B0600070205080204" pitchFamily="50" charset="-128"/>
            </a:rPr>
            <a:t>28</a:t>
          </a:r>
          <a:r>
            <a:rPr lang="ja-JP" altLang="en-US">
              <a:effectLst/>
              <a:latin typeface="ＭＳ Ｐゴシック" panose="020B0600070205080204" pitchFamily="50" charset="-128"/>
              <a:ea typeface="ＭＳ Ｐゴシック" panose="020B0600070205080204" pitchFamily="50" charset="-128"/>
            </a:rPr>
            <a:t>年に今後</a:t>
          </a:r>
          <a:r>
            <a:rPr lang="en-US" altLang="ja-JP">
              <a:effectLst/>
              <a:latin typeface="ＭＳ Ｐゴシック" panose="020B0600070205080204" pitchFamily="50" charset="-128"/>
              <a:ea typeface="ＭＳ Ｐゴシック" panose="020B0600070205080204" pitchFamily="50" charset="-128"/>
            </a:rPr>
            <a:t>30</a:t>
          </a:r>
          <a:r>
            <a:rPr lang="ja-JP" altLang="en-US">
              <a:effectLst/>
              <a:latin typeface="ＭＳ Ｐゴシック" panose="020B0600070205080204" pitchFamily="50" charset="-128"/>
              <a:ea typeface="ＭＳ Ｐゴシック" panose="020B0600070205080204" pitchFamily="50" charset="-128"/>
            </a:rPr>
            <a:t>年間の実施計画となる「松江市公共施設適正化計画」を策定し、公共施設の長寿命化、複合化、廃止等を着実に進めており、引き続き施設保有量の適正化に取り組む。</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0"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5503</xdr:rowOff>
    </xdr:from>
    <xdr:to>
      <xdr:col>15</xdr:col>
      <xdr:colOff>187325</xdr:colOff>
      <xdr:row>30</xdr:row>
      <xdr:rowOff>107103</xdr:rowOff>
    </xdr:to>
    <xdr:sp macro="" textlink="">
      <xdr:nvSpPr>
        <xdr:cNvPr id="73" name="フローチャート: 判断 72"/>
        <xdr:cNvSpPr/>
      </xdr:nvSpPr>
      <xdr:spPr>
        <a:xfrm>
          <a:off x="3238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74" name="フローチャート: 判断 73"/>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36618</xdr:rowOff>
    </xdr:from>
    <xdr:to>
      <xdr:col>7</xdr:col>
      <xdr:colOff>187325</xdr:colOff>
      <xdr:row>29</xdr:row>
      <xdr:rowOff>138218</xdr:rowOff>
    </xdr:to>
    <xdr:sp macro="" textlink="">
      <xdr:nvSpPr>
        <xdr:cNvPr id="75" name="フローチャート: 判断 74"/>
        <xdr:cNvSpPr/>
      </xdr:nvSpPr>
      <xdr:spPr>
        <a:xfrm>
          <a:off x="1714500" y="578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81" name="楕円 80"/>
        <xdr:cNvSpPr/>
      </xdr:nvSpPr>
      <xdr:spPr>
        <a:xfrm>
          <a:off x="47117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118339</xdr:rowOff>
    </xdr:from>
    <xdr:ext cx="405111" cy="259045"/>
    <xdr:sp macro="" textlink="">
      <xdr:nvSpPr>
        <xdr:cNvPr id="82" name="有形固定資産減価償却率該当値テキスト"/>
        <xdr:cNvSpPr txBox="1"/>
      </xdr:nvSpPr>
      <xdr:spPr>
        <a:xfrm>
          <a:off x="4813300" y="5861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52282</xdr:rowOff>
    </xdr:from>
    <xdr:to>
      <xdr:col>19</xdr:col>
      <xdr:colOff>187325</xdr:colOff>
      <xdr:row>30</xdr:row>
      <xdr:rowOff>153882</xdr:rowOff>
    </xdr:to>
    <xdr:sp macro="" textlink="">
      <xdr:nvSpPr>
        <xdr:cNvPr id="83" name="楕円 82"/>
        <xdr:cNvSpPr/>
      </xdr:nvSpPr>
      <xdr:spPr>
        <a:xfrm>
          <a:off x="4000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103082</xdr:rowOff>
    </xdr:from>
    <xdr:to>
      <xdr:col>23</xdr:col>
      <xdr:colOff>85725</xdr:colOff>
      <xdr:row>30</xdr:row>
      <xdr:rowOff>146262</xdr:rowOff>
    </xdr:to>
    <xdr:cxnSp macro="">
      <xdr:nvCxnSpPr>
        <xdr:cNvPr id="84" name="直線コネクタ 83"/>
        <xdr:cNvCxnSpPr/>
      </xdr:nvCxnSpPr>
      <xdr:spPr>
        <a:xfrm>
          <a:off x="4051300" y="601810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88053</xdr:rowOff>
    </xdr:from>
    <xdr:to>
      <xdr:col>15</xdr:col>
      <xdr:colOff>187325</xdr:colOff>
      <xdr:row>28</xdr:row>
      <xdr:rowOff>18203</xdr:rowOff>
    </xdr:to>
    <xdr:sp macro="" textlink="">
      <xdr:nvSpPr>
        <xdr:cNvPr id="85" name="楕円 84"/>
        <xdr:cNvSpPr/>
      </xdr:nvSpPr>
      <xdr:spPr>
        <a:xfrm>
          <a:off x="3238500" y="54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138853</xdr:rowOff>
    </xdr:from>
    <xdr:to>
      <xdr:col>19</xdr:col>
      <xdr:colOff>136525</xdr:colOff>
      <xdr:row>30</xdr:row>
      <xdr:rowOff>103082</xdr:rowOff>
    </xdr:to>
    <xdr:cxnSp macro="">
      <xdr:nvCxnSpPr>
        <xdr:cNvPr id="86" name="直線コネクタ 85"/>
        <xdr:cNvCxnSpPr/>
      </xdr:nvCxnSpPr>
      <xdr:spPr>
        <a:xfrm>
          <a:off x="3289300" y="5539528"/>
          <a:ext cx="762000" cy="47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122978</xdr:rowOff>
    </xdr:from>
    <xdr:to>
      <xdr:col>11</xdr:col>
      <xdr:colOff>187325</xdr:colOff>
      <xdr:row>30</xdr:row>
      <xdr:rowOff>53128</xdr:rowOff>
    </xdr:to>
    <xdr:sp macro="" textlink="">
      <xdr:nvSpPr>
        <xdr:cNvPr id="87" name="楕円 86"/>
        <xdr:cNvSpPr/>
      </xdr:nvSpPr>
      <xdr:spPr>
        <a:xfrm>
          <a:off x="2476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138853</xdr:rowOff>
    </xdr:from>
    <xdr:to>
      <xdr:col>15</xdr:col>
      <xdr:colOff>136525</xdr:colOff>
      <xdr:row>30</xdr:row>
      <xdr:rowOff>2328</xdr:rowOff>
    </xdr:to>
    <xdr:cxnSp macro="">
      <xdr:nvCxnSpPr>
        <xdr:cNvPr id="88" name="直線コネクタ 87"/>
        <xdr:cNvCxnSpPr/>
      </xdr:nvCxnSpPr>
      <xdr:spPr>
        <a:xfrm flipV="1">
          <a:off x="2527300" y="5539528"/>
          <a:ext cx="762000" cy="37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69003</xdr:rowOff>
    </xdr:from>
    <xdr:to>
      <xdr:col>7</xdr:col>
      <xdr:colOff>187325</xdr:colOff>
      <xdr:row>29</xdr:row>
      <xdr:rowOff>170603</xdr:rowOff>
    </xdr:to>
    <xdr:sp macro="" textlink="">
      <xdr:nvSpPr>
        <xdr:cNvPr id="89" name="楕円 88"/>
        <xdr:cNvSpPr/>
      </xdr:nvSpPr>
      <xdr:spPr>
        <a:xfrm>
          <a:off x="1714500" y="58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119803</xdr:rowOff>
    </xdr:from>
    <xdr:to>
      <xdr:col>11</xdr:col>
      <xdr:colOff>136525</xdr:colOff>
      <xdr:row>30</xdr:row>
      <xdr:rowOff>2328</xdr:rowOff>
    </xdr:to>
    <xdr:cxnSp macro="">
      <xdr:nvCxnSpPr>
        <xdr:cNvPr id="90" name="直線コネクタ 89"/>
        <xdr:cNvCxnSpPr/>
      </xdr:nvCxnSpPr>
      <xdr:spPr>
        <a:xfrm>
          <a:off x="1765300" y="586337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98230</xdr:rowOff>
    </xdr:from>
    <xdr:ext cx="405111" cy="259045"/>
    <xdr:sp macro="" textlink="">
      <xdr:nvSpPr>
        <xdr:cNvPr id="92" name="n_2aveValue有形固定資産減価償却率"/>
        <xdr:cNvSpPr txBox="1"/>
      </xdr:nvSpPr>
      <xdr:spPr>
        <a:xfrm>
          <a:off x="3086744" y="601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65845</xdr:rowOff>
    </xdr:from>
    <xdr:ext cx="405111" cy="259045"/>
    <xdr:sp macro="" textlink="">
      <xdr:nvSpPr>
        <xdr:cNvPr id="93" name="n_3aveValue有形固定資産減価償却率"/>
        <xdr:cNvSpPr txBox="1"/>
      </xdr:nvSpPr>
      <xdr:spPr>
        <a:xfrm>
          <a:off x="2324744" y="598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154745</xdr:rowOff>
    </xdr:from>
    <xdr:ext cx="405111" cy="259045"/>
    <xdr:sp macro="" textlink="">
      <xdr:nvSpPr>
        <xdr:cNvPr id="94" name="n_4aveValue有形固定資産減価償却率"/>
        <xdr:cNvSpPr txBox="1"/>
      </xdr:nvSpPr>
      <xdr:spPr>
        <a:xfrm>
          <a:off x="1562744" y="555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170409</xdr:rowOff>
    </xdr:from>
    <xdr:ext cx="405111" cy="259045"/>
    <xdr:sp macro="" textlink="">
      <xdr:nvSpPr>
        <xdr:cNvPr id="95" name="n_1mainValue有形固定資産減価償却率"/>
        <xdr:cNvSpPr txBox="1"/>
      </xdr:nvSpPr>
      <xdr:spPr>
        <a:xfrm>
          <a:off x="38360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34730</xdr:rowOff>
    </xdr:from>
    <xdr:ext cx="405111" cy="259045"/>
    <xdr:sp macro="" textlink="">
      <xdr:nvSpPr>
        <xdr:cNvPr id="96" name="n_2mainValue有形固定資産減価償却率"/>
        <xdr:cNvSpPr txBox="1"/>
      </xdr:nvSpPr>
      <xdr:spPr>
        <a:xfrm>
          <a:off x="3086744" y="52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69655</xdr:rowOff>
    </xdr:from>
    <xdr:ext cx="405111" cy="259045"/>
    <xdr:sp macro="" textlink="">
      <xdr:nvSpPr>
        <xdr:cNvPr id="97" name="n_3mainValue有形固定資産減価償却率"/>
        <xdr:cNvSpPr txBox="1"/>
      </xdr:nvSpPr>
      <xdr:spPr>
        <a:xfrm>
          <a:off x="23247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161730</xdr:rowOff>
    </xdr:from>
    <xdr:ext cx="405111" cy="259045"/>
    <xdr:sp macro="" textlink="">
      <xdr:nvSpPr>
        <xdr:cNvPr id="98" name="n_4mainValue有形固定資産減価償却率"/>
        <xdr:cNvSpPr txBox="1"/>
      </xdr:nvSpPr>
      <xdr:spPr>
        <a:xfrm>
          <a:off x="1562744" y="590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団体と比較してやや高い水準となっているが、近年投資的経費の平準化や地方債の発行抑制・繰上償還に積極的に取り組んでおり、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緩やかに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a:latin typeface="ＭＳ Ｐゴシック" panose="020B0600070205080204" pitchFamily="50" charset="-128"/>
              <a:ea typeface="ＭＳ Ｐゴシック" panose="020B0600070205080204" pitchFamily="50" charset="-128"/>
            </a:rPr>
            <a:t>引き続き、地方債残高の縮減に取り組む。</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7" name="直線コネクタ 126"/>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8"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9" name="直線コネクタ 128"/>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32" name="債務償還比率平均値テキスト"/>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3" name="フローチャート: 判断 132"/>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4" name="フローチャート: 判断 133"/>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109855</xdr:rowOff>
    </xdr:from>
    <xdr:to>
      <xdr:col>68</xdr:col>
      <xdr:colOff>123825</xdr:colOff>
      <xdr:row>31</xdr:row>
      <xdr:rowOff>40005</xdr:rowOff>
    </xdr:to>
    <xdr:sp macro="" textlink="">
      <xdr:nvSpPr>
        <xdr:cNvPr id="135" name="フローチャート: 判断 134"/>
        <xdr:cNvSpPr/>
      </xdr:nvSpPr>
      <xdr:spPr>
        <a:xfrm>
          <a:off x="13271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132405</xdr:rowOff>
    </xdr:from>
    <xdr:to>
      <xdr:col>64</xdr:col>
      <xdr:colOff>123825</xdr:colOff>
      <xdr:row>31</xdr:row>
      <xdr:rowOff>62555</xdr:rowOff>
    </xdr:to>
    <xdr:sp macro="" textlink="">
      <xdr:nvSpPr>
        <xdr:cNvPr id="136" name="フローチャート: 判断 135"/>
        <xdr:cNvSpPr/>
      </xdr:nvSpPr>
      <xdr:spPr>
        <a:xfrm>
          <a:off x="12509500" y="60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76750</xdr:rowOff>
    </xdr:from>
    <xdr:to>
      <xdr:col>60</xdr:col>
      <xdr:colOff>123825</xdr:colOff>
      <xdr:row>31</xdr:row>
      <xdr:rowOff>6900</xdr:rowOff>
    </xdr:to>
    <xdr:sp macro="" textlink="">
      <xdr:nvSpPr>
        <xdr:cNvPr id="137" name="フローチャート: 判断 136"/>
        <xdr:cNvSpPr/>
      </xdr:nvSpPr>
      <xdr:spPr>
        <a:xfrm>
          <a:off x="11747500" y="59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150756</xdr:rowOff>
    </xdr:from>
    <xdr:to>
      <xdr:col>76</xdr:col>
      <xdr:colOff>73025</xdr:colOff>
      <xdr:row>31</xdr:row>
      <xdr:rowOff>80906</xdr:rowOff>
    </xdr:to>
    <xdr:sp macro="" textlink="">
      <xdr:nvSpPr>
        <xdr:cNvPr id="143" name="楕円 142"/>
        <xdr:cNvSpPr/>
      </xdr:nvSpPr>
      <xdr:spPr>
        <a:xfrm>
          <a:off x="14744700" y="60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129183</xdr:rowOff>
    </xdr:from>
    <xdr:ext cx="469744" cy="259045"/>
    <xdr:sp macro="" textlink="">
      <xdr:nvSpPr>
        <xdr:cNvPr id="144" name="債務償還比率該当値テキスト"/>
        <xdr:cNvSpPr txBox="1"/>
      </xdr:nvSpPr>
      <xdr:spPr>
        <a:xfrm>
          <a:off x="14846300" y="604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162990</xdr:rowOff>
    </xdr:from>
    <xdr:to>
      <xdr:col>72</xdr:col>
      <xdr:colOff>123825</xdr:colOff>
      <xdr:row>31</xdr:row>
      <xdr:rowOff>93140</xdr:rowOff>
    </xdr:to>
    <xdr:sp macro="" textlink="">
      <xdr:nvSpPr>
        <xdr:cNvPr id="145" name="楕円 144"/>
        <xdr:cNvSpPr/>
      </xdr:nvSpPr>
      <xdr:spPr>
        <a:xfrm>
          <a:off x="14033500" y="607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30106</xdr:rowOff>
    </xdr:from>
    <xdr:to>
      <xdr:col>76</xdr:col>
      <xdr:colOff>22225</xdr:colOff>
      <xdr:row>31</xdr:row>
      <xdr:rowOff>42340</xdr:rowOff>
    </xdr:to>
    <xdr:cxnSp macro="">
      <xdr:nvCxnSpPr>
        <xdr:cNvPr id="146" name="直線コネクタ 145"/>
        <xdr:cNvCxnSpPr/>
      </xdr:nvCxnSpPr>
      <xdr:spPr>
        <a:xfrm flipV="1">
          <a:off x="14084300" y="6116581"/>
          <a:ext cx="7112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32562</xdr:rowOff>
    </xdr:from>
    <xdr:to>
      <xdr:col>68</xdr:col>
      <xdr:colOff>123825</xdr:colOff>
      <xdr:row>31</xdr:row>
      <xdr:rowOff>134162</xdr:rowOff>
    </xdr:to>
    <xdr:sp macro="" textlink="">
      <xdr:nvSpPr>
        <xdr:cNvPr id="147" name="楕円 146"/>
        <xdr:cNvSpPr/>
      </xdr:nvSpPr>
      <xdr:spPr>
        <a:xfrm>
          <a:off x="13271500" y="61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42340</xdr:rowOff>
    </xdr:from>
    <xdr:to>
      <xdr:col>72</xdr:col>
      <xdr:colOff>73025</xdr:colOff>
      <xdr:row>31</xdr:row>
      <xdr:rowOff>83362</xdr:rowOff>
    </xdr:to>
    <xdr:cxnSp macro="">
      <xdr:nvCxnSpPr>
        <xdr:cNvPr id="148" name="直線コネクタ 147"/>
        <xdr:cNvCxnSpPr/>
      </xdr:nvCxnSpPr>
      <xdr:spPr>
        <a:xfrm flipV="1">
          <a:off x="13322300" y="6128815"/>
          <a:ext cx="762000" cy="4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87736</xdr:rowOff>
    </xdr:from>
    <xdr:to>
      <xdr:col>64</xdr:col>
      <xdr:colOff>123825</xdr:colOff>
      <xdr:row>32</xdr:row>
      <xdr:rowOff>17886</xdr:rowOff>
    </xdr:to>
    <xdr:sp macro="" textlink="">
      <xdr:nvSpPr>
        <xdr:cNvPr id="149" name="楕円 148"/>
        <xdr:cNvSpPr/>
      </xdr:nvSpPr>
      <xdr:spPr>
        <a:xfrm>
          <a:off x="12509500" y="6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83362</xdr:rowOff>
    </xdr:from>
    <xdr:to>
      <xdr:col>68</xdr:col>
      <xdr:colOff>73025</xdr:colOff>
      <xdr:row>31</xdr:row>
      <xdr:rowOff>138536</xdr:rowOff>
    </xdr:to>
    <xdr:cxnSp macro="">
      <xdr:nvCxnSpPr>
        <xdr:cNvPr id="150" name="直線コネクタ 149"/>
        <xdr:cNvCxnSpPr/>
      </xdr:nvCxnSpPr>
      <xdr:spPr>
        <a:xfrm flipV="1">
          <a:off x="12560300" y="6169837"/>
          <a:ext cx="762000" cy="5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36400</xdr:rowOff>
    </xdr:from>
    <xdr:to>
      <xdr:col>60</xdr:col>
      <xdr:colOff>123825</xdr:colOff>
      <xdr:row>31</xdr:row>
      <xdr:rowOff>138000</xdr:rowOff>
    </xdr:to>
    <xdr:sp macro="" textlink="">
      <xdr:nvSpPr>
        <xdr:cNvPr id="151" name="楕円 150"/>
        <xdr:cNvSpPr/>
      </xdr:nvSpPr>
      <xdr:spPr>
        <a:xfrm>
          <a:off x="11747500" y="61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87200</xdr:rowOff>
    </xdr:from>
    <xdr:to>
      <xdr:col>64</xdr:col>
      <xdr:colOff>73025</xdr:colOff>
      <xdr:row>31</xdr:row>
      <xdr:rowOff>138536</xdr:rowOff>
    </xdr:to>
    <xdr:cxnSp macro="">
      <xdr:nvCxnSpPr>
        <xdr:cNvPr id="152" name="直線コネクタ 151"/>
        <xdr:cNvCxnSpPr/>
      </xdr:nvCxnSpPr>
      <xdr:spPr>
        <a:xfrm>
          <a:off x="11798300" y="6173675"/>
          <a:ext cx="7620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3"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56532</xdr:rowOff>
    </xdr:from>
    <xdr:ext cx="469744" cy="259045"/>
    <xdr:sp macro="" textlink="">
      <xdr:nvSpPr>
        <xdr:cNvPr id="154" name="n_2aveValue債務償還比率"/>
        <xdr:cNvSpPr txBox="1"/>
      </xdr:nvSpPr>
      <xdr:spPr>
        <a:xfrm>
          <a:off x="13087427"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79082</xdr:rowOff>
    </xdr:from>
    <xdr:ext cx="469744" cy="259045"/>
    <xdr:sp macro="" textlink="">
      <xdr:nvSpPr>
        <xdr:cNvPr id="155" name="n_3aveValue債務償還比率"/>
        <xdr:cNvSpPr txBox="1"/>
      </xdr:nvSpPr>
      <xdr:spPr>
        <a:xfrm>
          <a:off x="12325427" y="58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23427</xdr:rowOff>
    </xdr:from>
    <xdr:ext cx="469744" cy="259045"/>
    <xdr:sp macro="" textlink="">
      <xdr:nvSpPr>
        <xdr:cNvPr id="156" name="n_4aveValue債務償還比率"/>
        <xdr:cNvSpPr txBox="1"/>
      </xdr:nvSpPr>
      <xdr:spPr>
        <a:xfrm>
          <a:off x="11563427" y="57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84267</xdr:rowOff>
    </xdr:from>
    <xdr:ext cx="469744" cy="259045"/>
    <xdr:sp macro="" textlink="">
      <xdr:nvSpPr>
        <xdr:cNvPr id="157" name="n_1mainValue債務償還比率"/>
        <xdr:cNvSpPr txBox="1"/>
      </xdr:nvSpPr>
      <xdr:spPr>
        <a:xfrm>
          <a:off x="13836727" y="617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125289</xdr:rowOff>
    </xdr:from>
    <xdr:ext cx="469744" cy="259045"/>
    <xdr:sp macro="" textlink="">
      <xdr:nvSpPr>
        <xdr:cNvPr id="158" name="n_2mainValue債務償還比率"/>
        <xdr:cNvSpPr txBox="1"/>
      </xdr:nvSpPr>
      <xdr:spPr>
        <a:xfrm>
          <a:off x="13087427" y="621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9013</xdr:rowOff>
    </xdr:from>
    <xdr:ext cx="469744" cy="259045"/>
    <xdr:sp macro="" textlink="">
      <xdr:nvSpPr>
        <xdr:cNvPr id="159" name="n_3mainValue債務償還比率"/>
        <xdr:cNvSpPr txBox="1"/>
      </xdr:nvSpPr>
      <xdr:spPr>
        <a:xfrm>
          <a:off x="12325427" y="626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129127</xdr:rowOff>
    </xdr:from>
    <xdr:ext cx="469744" cy="259045"/>
    <xdr:sp macro="" textlink="">
      <xdr:nvSpPr>
        <xdr:cNvPr id="160" name="n_4mainValue債務償還比率"/>
        <xdr:cNvSpPr txBox="1"/>
      </xdr:nvSpPr>
      <xdr:spPr>
        <a:xfrm>
          <a:off x="11563427" y="621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201,981
200,363
572.99
102,009,122
100,297,785
1,531,267
54,570,903
109,127,641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3" name="楕円 72"/>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82567</xdr:rowOff>
    </xdr:from>
    <xdr:ext cx="405111" cy="259045"/>
    <xdr:sp macro="" textlink="">
      <xdr:nvSpPr>
        <xdr:cNvPr id="74" name="【道路】&#10;有形固定資産減価償却率該当値テキスト"/>
        <xdr:cNvSpPr txBox="1"/>
      </xdr:nvSpPr>
      <xdr:spPr>
        <a:xfrm>
          <a:off x="4673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31115</xdr:rowOff>
    </xdr:from>
    <xdr:to>
      <xdr:col>20</xdr:col>
      <xdr:colOff>38100</xdr:colOff>
      <xdr:row>37</xdr:row>
      <xdr:rowOff>132715</xdr:rowOff>
    </xdr:to>
    <xdr:sp macro="" textlink="">
      <xdr:nvSpPr>
        <xdr:cNvPr id="75" name="楕円 74"/>
        <xdr:cNvSpPr/>
      </xdr:nvSpPr>
      <xdr:spPr>
        <a:xfrm>
          <a:off x="3746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81915</xdr:rowOff>
    </xdr:from>
    <xdr:to>
      <xdr:col>24</xdr:col>
      <xdr:colOff>63500</xdr:colOff>
      <xdr:row>37</xdr:row>
      <xdr:rowOff>110490</xdr:rowOff>
    </xdr:to>
    <xdr:cxnSp macro="">
      <xdr:nvCxnSpPr>
        <xdr:cNvPr id="76" name="直線コネクタ 75"/>
        <xdr:cNvCxnSpPr/>
      </xdr:nvCxnSpPr>
      <xdr:spPr>
        <a:xfrm>
          <a:off x="3797300" y="64255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xdr:rowOff>
    </xdr:from>
    <xdr:to>
      <xdr:col>15</xdr:col>
      <xdr:colOff>101600</xdr:colOff>
      <xdr:row>37</xdr:row>
      <xdr:rowOff>104140</xdr:rowOff>
    </xdr:to>
    <xdr:sp macro="" textlink="">
      <xdr:nvSpPr>
        <xdr:cNvPr id="77" name="楕円 76"/>
        <xdr:cNvSpPr/>
      </xdr:nvSpPr>
      <xdr:spPr>
        <a:xfrm>
          <a:off x="2857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53340</xdr:rowOff>
    </xdr:from>
    <xdr:to>
      <xdr:col>19</xdr:col>
      <xdr:colOff>177800</xdr:colOff>
      <xdr:row>37</xdr:row>
      <xdr:rowOff>81915</xdr:rowOff>
    </xdr:to>
    <xdr:cxnSp macro="">
      <xdr:nvCxnSpPr>
        <xdr:cNvPr id="78" name="直線コネクタ 77"/>
        <xdr:cNvCxnSpPr/>
      </xdr:nvCxnSpPr>
      <xdr:spPr>
        <a:xfrm>
          <a:off x="2908300" y="63969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147320</xdr:rowOff>
    </xdr:from>
    <xdr:to>
      <xdr:col>10</xdr:col>
      <xdr:colOff>165100</xdr:colOff>
      <xdr:row>37</xdr:row>
      <xdr:rowOff>77470</xdr:rowOff>
    </xdr:to>
    <xdr:sp macro="" textlink="">
      <xdr:nvSpPr>
        <xdr:cNvPr id="79" name="楕円 78"/>
        <xdr:cNvSpPr/>
      </xdr:nvSpPr>
      <xdr:spPr>
        <a:xfrm>
          <a:off x="1968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26670</xdr:rowOff>
    </xdr:from>
    <xdr:to>
      <xdr:col>15</xdr:col>
      <xdr:colOff>50800</xdr:colOff>
      <xdr:row>37</xdr:row>
      <xdr:rowOff>53340</xdr:rowOff>
    </xdr:to>
    <xdr:cxnSp macro="">
      <xdr:nvCxnSpPr>
        <xdr:cNvPr id="80" name="直線コネクタ 79"/>
        <xdr:cNvCxnSpPr/>
      </xdr:nvCxnSpPr>
      <xdr:spPr>
        <a:xfrm>
          <a:off x="2019300" y="63703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113030</xdr:rowOff>
    </xdr:from>
    <xdr:to>
      <xdr:col>6</xdr:col>
      <xdr:colOff>38100</xdr:colOff>
      <xdr:row>37</xdr:row>
      <xdr:rowOff>43180</xdr:rowOff>
    </xdr:to>
    <xdr:sp macro="" textlink="">
      <xdr:nvSpPr>
        <xdr:cNvPr id="81" name="楕円 80"/>
        <xdr:cNvSpPr/>
      </xdr:nvSpPr>
      <xdr:spPr>
        <a:xfrm>
          <a:off x="1079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163830</xdr:rowOff>
    </xdr:from>
    <xdr:to>
      <xdr:col>10</xdr:col>
      <xdr:colOff>114300</xdr:colOff>
      <xdr:row>37</xdr:row>
      <xdr:rowOff>26670</xdr:rowOff>
    </xdr:to>
    <xdr:cxnSp macro="">
      <xdr:nvCxnSpPr>
        <xdr:cNvPr id="82" name="直線コネクタ 81"/>
        <xdr:cNvCxnSpPr/>
      </xdr:nvCxnSpPr>
      <xdr:spPr>
        <a:xfrm>
          <a:off x="1130300" y="6336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3"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4" name="n_2aveValue【道路】&#10;有形固定資産減価償却率"/>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5" name="n_3aveValue【道路】&#10;有形固定資産減価償却率"/>
        <xdr:cNvSpPr txBox="1"/>
      </xdr:nvSpPr>
      <xdr:spPr>
        <a:xfrm>
          <a:off x="1816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6" name="n_4aveValue【道路】&#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149242</xdr:rowOff>
    </xdr:from>
    <xdr:ext cx="405111" cy="259045"/>
    <xdr:sp macro="" textlink="">
      <xdr:nvSpPr>
        <xdr:cNvPr id="87" name="n_1mainValue【道路】&#10;有形固定資産減価償却率"/>
        <xdr:cNvSpPr txBox="1"/>
      </xdr:nvSpPr>
      <xdr:spPr>
        <a:xfrm>
          <a:off x="3582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8" name="n_2mainValue【道路】&#10;有形固定資産減価償却率"/>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93997</xdr:rowOff>
    </xdr:from>
    <xdr:ext cx="405111" cy="259045"/>
    <xdr:sp macro="" textlink="">
      <xdr:nvSpPr>
        <xdr:cNvPr id="89" name="n_3mainValue【道路】&#10;有形固定資産減価償却率"/>
        <xdr:cNvSpPr txBox="1"/>
      </xdr:nvSpPr>
      <xdr:spPr>
        <a:xfrm>
          <a:off x="1816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59707</xdr:rowOff>
    </xdr:from>
    <xdr:ext cx="405111" cy="259045"/>
    <xdr:sp macro="" textlink="">
      <xdr:nvSpPr>
        <xdr:cNvPr id="90" name="n_4mainValue【道路】&#10;有形固定資産減価償却率"/>
        <xdr:cNvSpPr txBox="1"/>
      </xdr:nvSpPr>
      <xdr:spPr>
        <a:xfrm>
          <a:off x="927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84843</xdr:rowOff>
    </xdr:from>
    <xdr:ext cx="469744" cy="259045"/>
    <xdr:sp macro="" textlink="">
      <xdr:nvSpPr>
        <xdr:cNvPr id="117" name="【道路】&#10;一人当たり延長平均値テキスト"/>
        <xdr:cNvSpPr txBox="1"/>
      </xdr:nvSpPr>
      <xdr:spPr>
        <a:xfrm>
          <a:off x="10515600" y="6942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112702</xdr:rowOff>
    </xdr:from>
    <xdr:to>
      <xdr:col>46</xdr:col>
      <xdr:colOff>38100</xdr:colOff>
      <xdr:row>41</xdr:row>
      <xdr:rowOff>42852</xdr:rowOff>
    </xdr:to>
    <xdr:sp macro="" textlink="">
      <xdr:nvSpPr>
        <xdr:cNvPr id="120" name="フローチャート: 判断 119"/>
        <xdr:cNvSpPr/>
      </xdr:nvSpPr>
      <xdr:spPr>
        <a:xfrm>
          <a:off x="8699500" y="6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123996</xdr:rowOff>
    </xdr:from>
    <xdr:to>
      <xdr:col>41</xdr:col>
      <xdr:colOff>101600</xdr:colOff>
      <xdr:row>41</xdr:row>
      <xdr:rowOff>54146</xdr:rowOff>
    </xdr:to>
    <xdr:sp macro="" textlink="">
      <xdr:nvSpPr>
        <xdr:cNvPr id="121" name="フローチャート: 判断 120"/>
        <xdr:cNvSpPr/>
      </xdr:nvSpPr>
      <xdr:spPr>
        <a:xfrm>
          <a:off x="7810500" y="698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128132</xdr:rowOff>
    </xdr:from>
    <xdr:to>
      <xdr:col>36</xdr:col>
      <xdr:colOff>165100</xdr:colOff>
      <xdr:row>41</xdr:row>
      <xdr:rowOff>58282</xdr:rowOff>
    </xdr:to>
    <xdr:sp macro="" textlink="">
      <xdr:nvSpPr>
        <xdr:cNvPr id="122" name="フローチャート: 判断 121"/>
        <xdr:cNvSpPr/>
      </xdr:nvSpPr>
      <xdr:spPr>
        <a:xfrm>
          <a:off x="6921500" y="698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38064</xdr:rowOff>
    </xdr:from>
    <xdr:to>
      <xdr:col>55</xdr:col>
      <xdr:colOff>50800</xdr:colOff>
      <xdr:row>40</xdr:row>
      <xdr:rowOff>139664</xdr:rowOff>
    </xdr:to>
    <xdr:sp macro="" textlink="">
      <xdr:nvSpPr>
        <xdr:cNvPr id="128" name="楕円 127"/>
        <xdr:cNvSpPr/>
      </xdr:nvSpPr>
      <xdr:spPr>
        <a:xfrm>
          <a:off x="10426700" y="689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60941</xdr:rowOff>
    </xdr:from>
    <xdr:ext cx="469744" cy="259045"/>
    <xdr:sp macro="" textlink="">
      <xdr:nvSpPr>
        <xdr:cNvPr id="129" name="【道路】&#10;一人当たり延長該当値テキスト"/>
        <xdr:cNvSpPr txBox="1"/>
      </xdr:nvSpPr>
      <xdr:spPr>
        <a:xfrm>
          <a:off x="10515600" y="674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39436</xdr:rowOff>
    </xdr:from>
    <xdr:to>
      <xdr:col>50</xdr:col>
      <xdr:colOff>165100</xdr:colOff>
      <xdr:row>40</xdr:row>
      <xdr:rowOff>141036</xdr:rowOff>
    </xdr:to>
    <xdr:sp macro="" textlink="">
      <xdr:nvSpPr>
        <xdr:cNvPr id="130" name="楕円 129"/>
        <xdr:cNvSpPr/>
      </xdr:nvSpPr>
      <xdr:spPr>
        <a:xfrm>
          <a:off x="9588500" y="689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88864</xdr:rowOff>
    </xdr:from>
    <xdr:to>
      <xdr:col>55</xdr:col>
      <xdr:colOff>0</xdr:colOff>
      <xdr:row>40</xdr:row>
      <xdr:rowOff>90236</xdr:rowOff>
    </xdr:to>
    <xdr:cxnSp macro="">
      <xdr:nvCxnSpPr>
        <xdr:cNvPr id="131" name="直線コネクタ 130"/>
        <xdr:cNvCxnSpPr/>
      </xdr:nvCxnSpPr>
      <xdr:spPr>
        <a:xfrm flipV="1">
          <a:off x="9639300" y="694686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40076</xdr:rowOff>
    </xdr:from>
    <xdr:to>
      <xdr:col>46</xdr:col>
      <xdr:colOff>38100</xdr:colOff>
      <xdr:row>40</xdr:row>
      <xdr:rowOff>141676</xdr:rowOff>
    </xdr:to>
    <xdr:sp macro="" textlink="">
      <xdr:nvSpPr>
        <xdr:cNvPr id="132" name="楕円 131"/>
        <xdr:cNvSpPr/>
      </xdr:nvSpPr>
      <xdr:spPr>
        <a:xfrm>
          <a:off x="8699500" y="689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90236</xdr:rowOff>
    </xdr:from>
    <xdr:to>
      <xdr:col>50</xdr:col>
      <xdr:colOff>114300</xdr:colOff>
      <xdr:row>40</xdr:row>
      <xdr:rowOff>90876</xdr:rowOff>
    </xdr:to>
    <xdr:cxnSp macro="">
      <xdr:nvCxnSpPr>
        <xdr:cNvPr id="133" name="直線コネクタ 132"/>
        <xdr:cNvCxnSpPr/>
      </xdr:nvCxnSpPr>
      <xdr:spPr>
        <a:xfrm flipV="1">
          <a:off x="8750300" y="6948236"/>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41814</xdr:rowOff>
    </xdr:from>
    <xdr:to>
      <xdr:col>41</xdr:col>
      <xdr:colOff>101600</xdr:colOff>
      <xdr:row>40</xdr:row>
      <xdr:rowOff>143414</xdr:rowOff>
    </xdr:to>
    <xdr:sp macro="" textlink="">
      <xdr:nvSpPr>
        <xdr:cNvPr id="134" name="楕円 133"/>
        <xdr:cNvSpPr/>
      </xdr:nvSpPr>
      <xdr:spPr>
        <a:xfrm>
          <a:off x="7810500" y="689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90876</xdr:rowOff>
    </xdr:from>
    <xdr:to>
      <xdr:col>45</xdr:col>
      <xdr:colOff>177800</xdr:colOff>
      <xdr:row>40</xdr:row>
      <xdr:rowOff>92614</xdr:rowOff>
    </xdr:to>
    <xdr:cxnSp macro="">
      <xdr:nvCxnSpPr>
        <xdr:cNvPr id="135" name="直線コネクタ 134"/>
        <xdr:cNvCxnSpPr/>
      </xdr:nvCxnSpPr>
      <xdr:spPr>
        <a:xfrm flipV="1">
          <a:off x="7861300" y="6948876"/>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41470</xdr:rowOff>
    </xdr:from>
    <xdr:to>
      <xdr:col>36</xdr:col>
      <xdr:colOff>165100</xdr:colOff>
      <xdr:row>40</xdr:row>
      <xdr:rowOff>143070</xdr:rowOff>
    </xdr:to>
    <xdr:sp macro="" textlink="">
      <xdr:nvSpPr>
        <xdr:cNvPr id="136" name="楕円 135"/>
        <xdr:cNvSpPr/>
      </xdr:nvSpPr>
      <xdr:spPr>
        <a:xfrm>
          <a:off x="6921500" y="68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92270</xdr:rowOff>
    </xdr:from>
    <xdr:to>
      <xdr:col>41</xdr:col>
      <xdr:colOff>50800</xdr:colOff>
      <xdr:row>40</xdr:row>
      <xdr:rowOff>92614</xdr:rowOff>
    </xdr:to>
    <xdr:cxnSp macro="">
      <xdr:nvCxnSpPr>
        <xdr:cNvPr id="137" name="直線コネクタ 136"/>
        <xdr:cNvCxnSpPr/>
      </xdr:nvCxnSpPr>
      <xdr:spPr>
        <a:xfrm>
          <a:off x="6972300" y="6950270"/>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30001</xdr:rowOff>
    </xdr:from>
    <xdr:ext cx="469744" cy="259045"/>
    <xdr:sp macro="" textlink="">
      <xdr:nvSpPr>
        <xdr:cNvPr id="138" name="n_1aveValue【道路】&#10;一人当たり延長"/>
        <xdr:cNvSpPr txBox="1"/>
      </xdr:nvSpPr>
      <xdr:spPr>
        <a:xfrm>
          <a:off x="9391727" y="70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33979</xdr:rowOff>
    </xdr:from>
    <xdr:ext cx="469744" cy="259045"/>
    <xdr:sp macro="" textlink="">
      <xdr:nvSpPr>
        <xdr:cNvPr id="139" name="n_2aveValue【道路】&#10;一人当たり延長"/>
        <xdr:cNvSpPr txBox="1"/>
      </xdr:nvSpPr>
      <xdr:spPr>
        <a:xfrm>
          <a:off x="8515427" y="706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45273</xdr:rowOff>
    </xdr:from>
    <xdr:ext cx="469744" cy="259045"/>
    <xdr:sp macro="" textlink="">
      <xdr:nvSpPr>
        <xdr:cNvPr id="140" name="n_3aveValue【道路】&#10;一人当たり延長"/>
        <xdr:cNvSpPr txBox="1"/>
      </xdr:nvSpPr>
      <xdr:spPr>
        <a:xfrm>
          <a:off x="7626427" y="707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49409</xdr:rowOff>
    </xdr:from>
    <xdr:ext cx="469744" cy="259045"/>
    <xdr:sp macro="" textlink="">
      <xdr:nvSpPr>
        <xdr:cNvPr id="141" name="n_4aveValue【道路】&#10;一人当たり延長"/>
        <xdr:cNvSpPr txBox="1"/>
      </xdr:nvSpPr>
      <xdr:spPr>
        <a:xfrm>
          <a:off x="6737427" y="707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157563</xdr:rowOff>
    </xdr:from>
    <xdr:ext cx="469744" cy="259045"/>
    <xdr:sp macro="" textlink="">
      <xdr:nvSpPr>
        <xdr:cNvPr id="142" name="n_1mainValue【道路】&#10;一人当たり延長"/>
        <xdr:cNvSpPr txBox="1"/>
      </xdr:nvSpPr>
      <xdr:spPr>
        <a:xfrm>
          <a:off x="9391727" y="667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158203</xdr:rowOff>
    </xdr:from>
    <xdr:ext cx="469744" cy="259045"/>
    <xdr:sp macro="" textlink="">
      <xdr:nvSpPr>
        <xdr:cNvPr id="143" name="n_2mainValue【道路】&#10;一人当たり延長"/>
        <xdr:cNvSpPr txBox="1"/>
      </xdr:nvSpPr>
      <xdr:spPr>
        <a:xfrm>
          <a:off x="8515427" y="667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159941</xdr:rowOff>
    </xdr:from>
    <xdr:ext cx="469744" cy="259045"/>
    <xdr:sp macro="" textlink="">
      <xdr:nvSpPr>
        <xdr:cNvPr id="144" name="n_3mainValue【道路】&#10;一人当たり延長"/>
        <xdr:cNvSpPr txBox="1"/>
      </xdr:nvSpPr>
      <xdr:spPr>
        <a:xfrm>
          <a:off x="7626427" y="667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159597</xdr:rowOff>
    </xdr:from>
    <xdr:ext cx="469744" cy="259045"/>
    <xdr:sp macro="" textlink="">
      <xdr:nvSpPr>
        <xdr:cNvPr id="145" name="n_4mainValue【道路】&#10;一人当たり延長"/>
        <xdr:cNvSpPr txBox="1"/>
      </xdr:nvSpPr>
      <xdr:spPr>
        <a:xfrm>
          <a:off x="6737427" y="66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6"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39007</xdr:rowOff>
    </xdr:from>
    <xdr:to>
      <xdr:col>15</xdr:col>
      <xdr:colOff>101600</xdr:colOff>
      <xdr:row>60</xdr:row>
      <xdr:rowOff>140607</xdr:rowOff>
    </xdr:to>
    <xdr:sp macro="" textlink="">
      <xdr:nvSpPr>
        <xdr:cNvPr id="179" name="フローチャート: 判断 178"/>
        <xdr:cNvSpPr/>
      </xdr:nvSpPr>
      <xdr:spPr>
        <a:xfrm>
          <a:off x="2857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9616</xdr:rowOff>
    </xdr:from>
    <xdr:to>
      <xdr:col>10</xdr:col>
      <xdr:colOff>165100</xdr:colOff>
      <xdr:row>60</xdr:row>
      <xdr:rowOff>111216</xdr:rowOff>
    </xdr:to>
    <xdr:sp macro="" textlink="">
      <xdr:nvSpPr>
        <xdr:cNvPr id="180" name="フローチャート: 判断 179"/>
        <xdr:cNvSpPr/>
      </xdr:nvSpPr>
      <xdr:spPr>
        <a:xfrm>
          <a:off x="19685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107587</xdr:rowOff>
    </xdr:from>
    <xdr:to>
      <xdr:col>6</xdr:col>
      <xdr:colOff>38100</xdr:colOff>
      <xdr:row>60</xdr:row>
      <xdr:rowOff>37737</xdr:rowOff>
    </xdr:to>
    <xdr:sp macro="" textlink="">
      <xdr:nvSpPr>
        <xdr:cNvPr id="181" name="フローチャート: 判断 180"/>
        <xdr:cNvSpPr/>
      </xdr:nvSpPr>
      <xdr:spPr>
        <a:xfrm>
          <a:off x="1079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140244</xdr:rowOff>
    </xdr:from>
    <xdr:to>
      <xdr:col>24</xdr:col>
      <xdr:colOff>114300</xdr:colOff>
      <xdr:row>60</xdr:row>
      <xdr:rowOff>70394</xdr:rowOff>
    </xdr:to>
    <xdr:sp macro="" textlink="">
      <xdr:nvSpPr>
        <xdr:cNvPr id="187" name="楕円 186"/>
        <xdr:cNvSpPr/>
      </xdr:nvSpPr>
      <xdr:spPr>
        <a:xfrm>
          <a:off x="45847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163121</xdr:rowOff>
    </xdr:from>
    <xdr:ext cx="405111" cy="259045"/>
    <xdr:sp macro="" textlink="">
      <xdr:nvSpPr>
        <xdr:cNvPr id="188" name="【橋りょう・トンネル】&#10;有形固定資産減価償却率該当値テキスト"/>
        <xdr:cNvSpPr txBox="1"/>
      </xdr:nvSpPr>
      <xdr:spPr>
        <a:xfrm>
          <a:off x="4673600" y="1010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117384</xdr:rowOff>
    </xdr:from>
    <xdr:to>
      <xdr:col>20</xdr:col>
      <xdr:colOff>38100</xdr:colOff>
      <xdr:row>60</xdr:row>
      <xdr:rowOff>47534</xdr:rowOff>
    </xdr:to>
    <xdr:sp macro="" textlink="">
      <xdr:nvSpPr>
        <xdr:cNvPr id="189" name="楕円 188"/>
        <xdr:cNvSpPr/>
      </xdr:nvSpPr>
      <xdr:spPr>
        <a:xfrm>
          <a:off x="3746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168184</xdr:rowOff>
    </xdr:from>
    <xdr:to>
      <xdr:col>24</xdr:col>
      <xdr:colOff>63500</xdr:colOff>
      <xdr:row>60</xdr:row>
      <xdr:rowOff>19594</xdr:rowOff>
    </xdr:to>
    <xdr:cxnSp macro="">
      <xdr:nvCxnSpPr>
        <xdr:cNvPr id="190" name="直線コネクタ 189"/>
        <xdr:cNvCxnSpPr/>
      </xdr:nvCxnSpPr>
      <xdr:spPr>
        <a:xfrm>
          <a:off x="3797300" y="1028373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91259</xdr:rowOff>
    </xdr:from>
    <xdr:to>
      <xdr:col>15</xdr:col>
      <xdr:colOff>101600</xdr:colOff>
      <xdr:row>60</xdr:row>
      <xdr:rowOff>21409</xdr:rowOff>
    </xdr:to>
    <xdr:sp macro="" textlink="">
      <xdr:nvSpPr>
        <xdr:cNvPr id="191" name="楕円 190"/>
        <xdr:cNvSpPr/>
      </xdr:nvSpPr>
      <xdr:spPr>
        <a:xfrm>
          <a:off x="2857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142059</xdr:rowOff>
    </xdr:from>
    <xdr:to>
      <xdr:col>19</xdr:col>
      <xdr:colOff>177800</xdr:colOff>
      <xdr:row>59</xdr:row>
      <xdr:rowOff>168184</xdr:rowOff>
    </xdr:to>
    <xdr:cxnSp macro="">
      <xdr:nvCxnSpPr>
        <xdr:cNvPr id="192" name="直線コネクタ 191"/>
        <xdr:cNvCxnSpPr/>
      </xdr:nvCxnSpPr>
      <xdr:spPr>
        <a:xfrm>
          <a:off x="2908300" y="102576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70031</xdr:rowOff>
    </xdr:from>
    <xdr:to>
      <xdr:col>10</xdr:col>
      <xdr:colOff>165100</xdr:colOff>
      <xdr:row>60</xdr:row>
      <xdr:rowOff>181</xdr:rowOff>
    </xdr:to>
    <xdr:sp macro="" textlink="">
      <xdr:nvSpPr>
        <xdr:cNvPr id="193" name="楕円 192"/>
        <xdr:cNvSpPr/>
      </xdr:nvSpPr>
      <xdr:spPr>
        <a:xfrm>
          <a:off x="1968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120831</xdr:rowOff>
    </xdr:from>
    <xdr:to>
      <xdr:col>15</xdr:col>
      <xdr:colOff>50800</xdr:colOff>
      <xdr:row>59</xdr:row>
      <xdr:rowOff>142059</xdr:rowOff>
    </xdr:to>
    <xdr:cxnSp macro="">
      <xdr:nvCxnSpPr>
        <xdr:cNvPr id="194" name="直線コネクタ 193"/>
        <xdr:cNvCxnSpPr/>
      </xdr:nvCxnSpPr>
      <xdr:spPr>
        <a:xfrm>
          <a:off x="2019300" y="1023638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47172</xdr:rowOff>
    </xdr:from>
    <xdr:to>
      <xdr:col>6</xdr:col>
      <xdr:colOff>38100</xdr:colOff>
      <xdr:row>59</xdr:row>
      <xdr:rowOff>148772</xdr:rowOff>
    </xdr:to>
    <xdr:sp macro="" textlink="">
      <xdr:nvSpPr>
        <xdr:cNvPr id="195" name="楕円 194"/>
        <xdr:cNvSpPr/>
      </xdr:nvSpPr>
      <xdr:spPr>
        <a:xfrm>
          <a:off x="1079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97972</xdr:rowOff>
    </xdr:from>
    <xdr:to>
      <xdr:col>10</xdr:col>
      <xdr:colOff>114300</xdr:colOff>
      <xdr:row>59</xdr:row>
      <xdr:rowOff>120831</xdr:rowOff>
    </xdr:to>
    <xdr:cxnSp macro="">
      <xdr:nvCxnSpPr>
        <xdr:cNvPr id="196" name="直線コネクタ 195"/>
        <xdr:cNvCxnSpPr/>
      </xdr:nvCxnSpPr>
      <xdr:spPr>
        <a:xfrm>
          <a:off x="1130300" y="1021352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97" name="n_1aveValue【橋りょう・トンネル】&#10;有形固定資産減価償却率"/>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131734</xdr:rowOff>
    </xdr:from>
    <xdr:ext cx="405111" cy="259045"/>
    <xdr:sp macro="" textlink="">
      <xdr:nvSpPr>
        <xdr:cNvPr id="198" name="n_2aveValue【橋りょう・トンネル】&#10;有形固定資産減価償却率"/>
        <xdr:cNvSpPr txBox="1"/>
      </xdr:nvSpPr>
      <xdr:spPr>
        <a:xfrm>
          <a:off x="2705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102343</xdr:rowOff>
    </xdr:from>
    <xdr:ext cx="405111" cy="259045"/>
    <xdr:sp macro="" textlink="">
      <xdr:nvSpPr>
        <xdr:cNvPr id="199" name="n_3aveValue【橋りょう・トンネル】&#10;有形固定資産減価償却率"/>
        <xdr:cNvSpPr txBox="1"/>
      </xdr:nvSpPr>
      <xdr:spPr>
        <a:xfrm>
          <a:off x="18167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28864</xdr:rowOff>
    </xdr:from>
    <xdr:ext cx="405111" cy="259045"/>
    <xdr:sp macro="" textlink="">
      <xdr:nvSpPr>
        <xdr:cNvPr id="200" name="n_4aveValue【橋りょう・トンネル】&#10;有形固定資産減価償却率"/>
        <xdr:cNvSpPr txBox="1"/>
      </xdr:nvSpPr>
      <xdr:spPr>
        <a:xfrm>
          <a:off x="927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64061</xdr:rowOff>
    </xdr:from>
    <xdr:ext cx="405111" cy="259045"/>
    <xdr:sp macro="" textlink="">
      <xdr:nvSpPr>
        <xdr:cNvPr id="201" name="n_1mainValue【橋りょう・トンネル】&#10;有形固定資産減価償却率"/>
        <xdr:cNvSpPr txBox="1"/>
      </xdr:nvSpPr>
      <xdr:spPr>
        <a:xfrm>
          <a:off x="35820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37936</xdr:rowOff>
    </xdr:from>
    <xdr:ext cx="405111" cy="259045"/>
    <xdr:sp macro="" textlink="">
      <xdr:nvSpPr>
        <xdr:cNvPr id="202" name="n_2mainValue【橋りょう・トンネル】&#10;有形固定資産減価償却率"/>
        <xdr:cNvSpPr txBox="1"/>
      </xdr:nvSpPr>
      <xdr:spPr>
        <a:xfrm>
          <a:off x="2705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16708</xdr:rowOff>
    </xdr:from>
    <xdr:ext cx="405111" cy="259045"/>
    <xdr:sp macro="" textlink="">
      <xdr:nvSpPr>
        <xdr:cNvPr id="203" name="n_3mainValue【橋りょう・トンネル】&#10;有形固定資産減価償却率"/>
        <xdr:cNvSpPr txBox="1"/>
      </xdr:nvSpPr>
      <xdr:spPr>
        <a:xfrm>
          <a:off x="1816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165299</xdr:rowOff>
    </xdr:from>
    <xdr:ext cx="405111" cy="259045"/>
    <xdr:sp macro="" textlink="">
      <xdr:nvSpPr>
        <xdr:cNvPr id="204" name="n_4mainValue【橋りょう・トンネル】&#10;有形固定資産減価償却率"/>
        <xdr:cNvSpPr txBox="1"/>
      </xdr:nvSpPr>
      <xdr:spPr>
        <a:xfrm>
          <a:off x="927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33" name="【橋りょう・トンネル】&#10;一人当たり有形固定資産（償却資産）額平均値テキスト"/>
        <xdr:cNvSpPr txBox="1"/>
      </xdr:nvSpPr>
      <xdr:spPr>
        <a:xfrm>
          <a:off x="10515600" y="1060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54436</xdr:rowOff>
    </xdr:from>
    <xdr:to>
      <xdr:col>46</xdr:col>
      <xdr:colOff>38100</xdr:colOff>
      <xdr:row>62</xdr:row>
      <xdr:rowOff>156036</xdr:rowOff>
    </xdr:to>
    <xdr:sp macro="" textlink="">
      <xdr:nvSpPr>
        <xdr:cNvPr id="236" name="フローチャート: 判断 235"/>
        <xdr:cNvSpPr/>
      </xdr:nvSpPr>
      <xdr:spPr>
        <a:xfrm>
          <a:off x="8699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63519</xdr:rowOff>
    </xdr:from>
    <xdr:to>
      <xdr:col>41</xdr:col>
      <xdr:colOff>101600</xdr:colOff>
      <xdr:row>62</xdr:row>
      <xdr:rowOff>165119</xdr:rowOff>
    </xdr:to>
    <xdr:sp macro="" textlink="">
      <xdr:nvSpPr>
        <xdr:cNvPr id="237" name="フローチャート: 判断 236"/>
        <xdr:cNvSpPr/>
      </xdr:nvSpPr>
      <xdr:spPr>
        <a:xfrm>
          <a:off x="7810500" y="1069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104515</xdr:rowOff>
    </xdr:from>
    <xdr:to>
      <xdr:col>36</xdr:col>
      <xdr:colOff>165100</xdr:colOff>
      <xdr:row>63</xdr:row>
      <xdr:rowOff>34665</xdr:rowOff>
    </xdr:to>
    <xdr:sp macro="" textlink="">
      <xdr:nvSpPr>
        <xdr:cNvPr id="238" name="フローチャート: 判断 237"/>
        <xdr:cNvSpPr/>
      </xdr:nvSpPr>
      <xdr:spPr>
        <a:xfrm>
          <a:off x="6921500" y="107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110687</xdr:rowOff>
    </xdr:from>
    <xdr:to>
      <xdr:col>55</xdr:col>
      <xdr:colOff>50800</xdr:colOff>
      <xdr:row>59</xdr:row>
      <xdr:rowOff>40837</xdr:rowOff>
    </xdr:to>
    <xdr:sp macro="" textlink="">
      <xdr:nvSpPr>
        <xdr:cNvPr id="244" name="楕円 243"/>
        <xdr:cNvSpPr/>
      </xdr:nvSpPr>
      <xdr:spPr>
        <a:xfrm>
          <a:off x="10426700" y="1005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133564</xdr:rowOff>
    </xdr:from>
    <xdr:ext cx="599010" cy="259045"/>
    <xdr:sp macro="" textlink="">
      <xdr:nvSpPr>
        <xdr:cNvPr id="245" name="【橋りょう・トンネル】&#10;一人当たり有形固定資産（償却資産）額該当値テキスト"/>
        <xdr:cNvSpPr txBox="1"/>
      </xdr:nvSpPr>
      <xdr:spPr>
        <a:xfrm>
          <a:off x="10515600" y="990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119369</xdr:rowOff>
    </xdr:from>
    <xdr:to>
      <xdr:col>50</xdr:col>
      <xdr:colOff>165100</xdr:colOff>
      <xdr:row>59</xdr:row>
      <xdr:rowOff>49519</xdr:rowOff>
    </xdr:to>
    <xdr:sp macro="" textlink="">
      <xdr:nvSpPr>
        <xdr:cNvPr id="246" name="楕円 245"/>
        <xdr:cNvSpPr/>
      </xdr:nvSpPr>
      <xdr:spPr>
        <a:xfrm>
          <a:off x="9588500" y="1006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161487</xdr:rowOff>
    </xdr:from>
    <xdr:to>
      <xdr:col>55</xdr:col>
      <xdr:colOff>0</xdr:colOff>
      <xdr:row>58</xdr:row>
      <xdr:rowOff>170169</xdr:rowOff>
    </xdr:to>
    <xdr:cxnSp macro="">
      <xdr:nvCxnSpPr>
        <xdr:cNvPr id="247" name="直線コネクタ 246"/>
        <xdr:cNvCxnSpPr/>
      </xdr:nvCxnSpPr>
      <xdr:spPr>
        <a:xfrm flipV="1">
          <a:off x="9639300" y="10105587"/>
          <a:ext cx="838200" cy="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123656</xdr:rowOff>
    </xdr:from>
    <xdr:to>
      <xdr:col>46</xdr:col>
      <xdr:colOff>38100</xdr:colOff>
      <xdr:row>59</xdr:row>
      <xdr:rowOff>53806</xdr:rowOff>
    </xdr:to>
    <xdr:sp macro="" textlink="">
      <xdr:nvSpPr>
        <xdr:cNvPr id="248" name="楕円 247"/>
        <xdr:cNvSpPr/>
      </xdr:nvSpPr>
      <xdr:spPr>
        <a:xfrm>
          <a:off x="8699500" y="100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170169</xdr:rowOff>
    </xdr:from>
    <xdr:to>
      <xdr:col>50</xdr:col>
      <xdr:colOff>114300</xdr:colOff>
      <xdr:row>59</xdr:row>
      <xdr:rowOff>3006</xdr:rowOff>
    </xdr:to>
    <xdr:cxnSp macro="">
      <xdr:nvCxnSpPr>
        <xdr:cNvPr id="249" name="直線コネクタ 248"/>
        <xdr:cNvCxnSpPr/>
      </xdr:nvCxnSpPr>
      <xdr:spPr>
        <a:xfrm flipV="1">
          <a:off x="8750300" y="10114269"/>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128693</xdr:rowOff>
    </xdr:from>
    <xdr:to>
      <xdr:col>41</xdr:col>
      <xdr:colOff>101600</xdr:colOff>
      <xdr:row>59</xdr:row>
      <xdr:rowOff>58843</xdr:rowOff>
    </xdr:to>
    <xdr:sp macro="" textlink="">
      <xdr:nvSpPr>
        <xdr:cNvPr id="250" name="楕円 249"/>
        <xdr:cNvSpPr/>
      </xdr:nvSpPr>
      <xdr:spPr>
        <a:xfrm>
          <a:off x="7810500" y="100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3006</xdr:rowOff>
    </xdr:from>
    <xdr:to>
      <xdr:col>45</xdr:col>
      <xdr:colOff>177800</xdr:colOff>
      <xdr:row>59</xdr:row>
      <xdr:rowOff>8043</xdr:rowOff>
    </xdr:to>
    <xdr:cxnSp macro="">
      <xdr:nvCxnSpPr>
        <xdr:cNvPr id="251" name="直線コネクタ 250"/>
        <xdr:cNvCxnSpPr/>
      </xdr:nvCxnSpPr>
      <xdr:spPr>
        <a:xfrm flipV="1">
          <a:off x="7861300" y="10118556"/>
          <a:ext cx="8890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134221</xdr:rowOff>
    </xdr:from>
    <xdr:to>
      <xdr:col>36</xdr:col>
      <xdr:colOff>165100</xdr:colOff>
      <xdr:row>59</xdr:row>
      <xdr:rowOff>64371</xdr:rowOff>
    </xdr:to>
    <xdr:sp macro="" textlink="">
      <xdr:nvSpPr>
        <xdr:cNvPr id="252" name="楕円 251"/>
        <xdr:cNvSpPr/>
      </xdr:nvSpPr>
      <xdr:spPr>
        <a:xfrm>
          <a:off x="6921500" y="1007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8043</xdr:rowOff>
    </xdr:from>
    <xdr:to>
      <xdr:col>41</xdr:col>
      <xdr:colOff>50800</xdr:colOff>
      <xdr:row>59</xdr:row>
      <xdr:rowOff>13571</xdr:rowOff>
    </xdr:to>
    <xdr:cxnSp macro="">
      <xdr:nvCxnSpPr>
        <xdr:cNvPr id="253" name="直線コネクタ 252"/>
        <xdr:cNvCxnSpPr/>
      </xdr:nvCxnSpPr>
      <xdr:spPr>
        <a:xfrm flipV="1">
          <a:off x="6972300" y="10123593"/>
          <a:ext cx="889000" cy="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54" name="n_1aveValue【橋りょう・トンネル】&#10;一人当たり有形固定資産（償却資産）額"/>
        <xdr:cNvSpPr txBox="1"/>
      </xdr:nvSpPr>
      <xdr:spPr>
        <a:xfrm>
          <a:off x="93594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147163</xdr:rowOff>
    </xdr:from>
    <xdr:ext cx="534377" cy="259045"/>
    <xdr:sp macro="" textlink="">
      <xdr:nvSpPr>
        <xdr:cNvPr id="255" name="n_2aveValue【橋りょう・トンネル】&#10;一人当たり有形固定資産（償却資産）額"/>
        <xdr:cNvSpPr txBox="1"/>
      </xdr:nvSpPr>
      <xdr:spPr>
        <a:xfrm>
          <a:off x="8483111" y="1077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156246</xdr:rowOff>
    </xdr:from>
    <xdr:ext cx="534377" cy="259045"/>
    <xdr:sp macro="" textlink="">
      <xdr:nvSpPr>
        <xdr:cNvPr id="256" name="n_3aveValue【橋りょう・トンネル】&#10;一人当たり有形固定資産（償却資産）額"/>
        <xdr:cNvSpPr txBox="1"/>
      </xdr:nvSpPr>
      <xdr:spPr>
        <a:xfrm>
          <a:off x="7594111" y="1078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25792</xdr:rowOff>
    </xdr:from>
    <xdr:ext cx="534377" cy="259045"/>
    <xdr:sp macro="" textlink="">
      <xdr:nvSpPr>
        <xdr:cNvPr id="257" name="n_4aveValue【橋りょう・トンネル】&#10;一人当たり有形固定資産（償却資産）額"/>
        <xdr:cNvSpPr txBox="1"/>
      </xdr:nvSpPr>
      <xdr:spPr>
        <a:xfrm>
          <a:off x="6705111" y="1082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66046</xdr:rowOff>
    </xdr:from>
    <xdr:ext cx="599010" cy="259045"/>
    <xdr:sp macro="" textlink="">
      <xdr:nvSpPr>
        <xdr:cNvPr id="258" name="n_1mainValue【橋りょう・トンネル】&#10;一人当たり有形固定資産（償却資産）額"/>
        <xdr:cNvSpPr txBox="1"/>
      </xdr:nvSpPr>
      <xdr:spPr>
        <a:xfrm>
          <a:off x="9327095" y="983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70333</xdr:rowOff>
    </xdr:from>
    <xdr:ext cx="599010" cy="259045"/>
    <xdr:sp macro="" textlink="">
      <xdr:nvSpPr>
        <xdr:cNvPr id="259" name="n_2mainValue【橋りょう・トンネル】&#10;一人当たり有形固定資産（償却資産）額"/>
        <xdr:cNvSpPr txBox="1"/>
      </xdr:nvSpPr>
      <xdr:spPr>
        <a:xfrm>
          <a:off x="8450795" y="984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75370</xdr:rowOff>
    </xdr:from>
    <xdr:ext cx="599010" cy="259045"/>
    <xdr:sp macro="" textlink="">
      <xdr:nvSpPr>
        <xdr:cNvPr id="260" name="n_3mainValue【橋りょう・トンネル】&#10;一人当たり有形固定資産（償却資産）額"/>
        <xdr:cNvSpPr txBox="1"/>
      </xdr:nvSpPr>
      <xdr:spPr>
        <a:xfrm>
          <a:off x="7561795" y="984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80898</xdr:rowOff>
    </xdr:from>
    <xdr:ext cx="599010" cy="259045"/>
    <xdr:sp macro="" textlink="">
      <xdr:nvSpPr>
        <xdr:cNvPr id="261" name="n_4mainValue【橋りょう・トンネル】&#10;一人当たり有形固定資産（償却資産）額"/>
        <xdr:cNvSpPr txBox="1"/>
      </xdr:nvSpPr>
      <xdr:spPr>
        <a:xfrm>
          <a:off x="6672795" y="985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91" name="【公営住宅】&#10;有形固定資産減価償却率平均値テキスト"/>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294" name="フローチャート: 判断 293"/>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95" name="フローチャート: 判断 294"/>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82550</xdr:rowOff>
    </xdr:from>
    <xdr:to>
      <xdr:col>6</xdr:col>
      <xdr:colOff>38100</xdr:colOff>
      <xdr:row>82</xdr:row>
      <xdr:rowOff>12700</xdr:rowOff>
    </xdr:to>
    <xdr:sp macro="" textlink="">
      <xdr:nvSpPr>
        <xdr:cNvPr id="296" name="フローチャート: 判断 295"/>
        <xdr:cNvSpPr/>
      </xdr:nvSpPr>
      <xdr:spPr>
        <a:xfrm>
          <a:off x="1079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124461</xdr:rowOff>
    </xdr:from>
    <xdr:to>
      <xdr:col>24</xdr:col>
      <xdr:colOff>114300</xdr:colOff>
      <xdr:row>86</xdr:row>
      <xdr:rowOff>54611</xdr:rowOff>
    </xdr:to>
    <xdr:sp macro="" textlink="">
      <xdr:nvSpPr>
        <xdr:cNvPr id="302" name="楕円 301"/>
        <xdr:cNvSpPr/>
      </xdr:nvSpPr>
      <xdr:spPr>
        <a:xfrm>
          <a:off x="4584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102888</xdr:rowOff>
    </xdr:from>
    <xdr:ext cx="405111" cy="259045"/>
    <xdr:sp macro="" textlink="">
      <xdr:nvSpPr>
        <xdr:cNvPr id="303" name="【公営住宅】&#10;有形固定資産減価償却率該当値テキスト"/>
        <xdr:cNvSpPr txBox="1"/>
      </xdr:nvSpPr>
      <xdr:spPr>
        <a:xfrm>
          <a:off x="4673600"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71120</xdr:rowOff>
    </xdr:from>
    <xdr:to>
      <xdr:col>20</xdr:col>
      <xdr:colOff>38100</xdr:colOff>
      <xdr:row>86</xdr:row>
      <xdr:rowOff>1270</xdr:rowOff>
    </xdr:to>
    <xdr:sp macro="" textlink="">
      <xdr:nvSpPr>
        <xdr:cNvPr id="304" name="楕円 303"/>
        <xdr:cNvSpPr/>
      </xdr:nvSpPr>
      <xdr:spPr>
        <a:xfrm>
          <a:off x="3746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121920</xdr:rowOff>
    </xdr:from>
    <xdr:to>
      <xdr:col>24</xdr:col>
      <xdr:colOff>63500</xdr:colOff>
      <xdr:row>86</xdr:row>
      <xdr:rowOff>3811</xdr:rowOff>
    </xdr:to>
    <xdr:cxnSp macro="">
      <xdr:nvCxnSpPr>
        <xdr:cNvPr id="305" name="直線コネクタ 304"/>
        <xdr:cNvCxnSpPr/>
      </xdr:nvCxnSpPr>
      <xdr:spPr>
        <a:xfrm>
          <a:off x="3797300" y="146951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6350</xdr:rowOff>
    </xdr:from>
    <xdr:to>
      <xdr:col>15</xdr:col>
      <xdr:colOff>101600</xdr:colOff>
      <xdr:row>85</xdr:row>
      <xdr:rowOff>107950</xdr:rowOff>
    </xdr:to>
    <xdr:sp macro="" textlink="">
      <xdr:nvSpPr>
        <xdr:cNvPr id="306" name="楕円 305"/>
        <xdr:cNvSpPr/>
      </xdr:nvSpPr>
      <xdr:spPr>
        <a:xfrm>
          <a:off x="2857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57150</xdr:rowOff>
    </xdr:from>
    <xdr:to>
      <xdr:col>19</xdr:col>
      <xdr:colOff>177800</xdr:colOff>
      <xdr:row>85</xdr:row>
      <xdr:rowOff>121920</xdr:rowOff>
    </xdr:to>
    <xdr:cxnSp macro="">
      <xdr:nvCxnSpPr>
        <xdr:cNvPr id="307" name="直線コネクタ 306"/>
        <xdr:cNvCxnSpPr/>
      </xdr:nvCxnSpPr>
      <xdr:spPr>
        <a:xfrm>
          <a:off x="2908300" y="146304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128270</xdr:rowOff>
    </xdr:from>
    <xdr:to>
      <xdr:col>10</xdr:col>
      <xdr:colOff>165100</xdr:colOff>
      <xdr:row>85</xdr:row>
      <xdr:rowOff>58420</xdr:rowOff>
    </xdr:to>
    <xdr:sp macro="" textlink="">
      <xdr:nvSpPr>
        <xdr:cNvPr id="308" name="楕円 307"/>
        <xdr:cNvSpPr/>
      </xdr:nvSpPr>
      <xdr:spPr>
        <a:xfrm>
          <a:off x="1968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7620</xdr:rowOff>
    </xdr:from>
    <xdr:to>
      <xdr:col>15</xdr:col>
      <xdr:colOff>50800</xdr:colOff>
      <xdr:row>85</xdr:row>
      <xdr:rowOff>57150</xdr:rowOff>
    </xdr:to>
    <xdr:cxnSp macro="">
      <xdr:nvCxnSpPr>
        <xdr:cNvPr id="309" name="直線コネクタ 308"/>
        <xdr:cNvCxnSpPr/>
      </xdr:nvCxnSpPr>
      <xdr:spPr>
        <a:xfrm>
          <a:off x="2019300" y="145808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63500</xdr:rowOff>
    </xdr:from>
    <xdr:to>
      <xdr:col>6</xdr:col>
      <xdr:colOff>38100</xdr:colOff>
      <xdr:row>84</xdr:row>
      <xdr:rowOff>165100</xdr:rowOff>
    </xdr:to>
    <xdr:sp macro="" textlink="">
      <xdr:nvSpPr>
        <xdr:cNvPr id="310" name="楕円 309"/>
        <xdr:cNvSpPr/>
      </xdr:nvSpPr>
      <xdr:spPr>
        <a:xfrm>
          <a:off x="1079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114300</xdr:rowOff>
    </xdr:from>
    <xdr:to>
      <xdr:col>10</xdr:col>
      <xdr:colOff>114300</xdr:colOff>
      <xdr:row>85</xdr:row>
      <xdr:rowOff>7620</xdr:rowOff>
    </xdr:to>
    <xdr:cxnSp macro="">
      <xdr:nvCxnSpPr>
        <xdr:cNvPr id="311" name="直線コネクタ 310"/>
        <xdr:cNvCxnSpPr/>
      </xdr:nvCxnSpPr>
      <xdr:spPr>
        <a:xfrm>
          <a:off x="1130300" y="145161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313" name="n_2aveValue【公営住宅】&#10;有形固定資産減価償却率"/>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14" name="n_3aveValue【公営住宅】&#10;有形固定資産減価償却率"/>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29227</xdr:rowOff>
    </xdr:from>
    <xdr:ext cx="405111" cy="259045"/>
    <xdr:sp macro="" textlink="">
      <xdr:nvSpPr>
        <xdr:cNvPr id="315" name="n_4aveValue【公営住宅】&#10;有形固定資産減価償却率"/>
        <xdr:cNvSpPr txBox="1"/>
      </xdr:nvSpPr>
      <xdr:spPr>
        <a:xfrm>
          <a:off x="927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163847</xdr:rowOff>
    </xdr:from>
    <xdr:ext cx="405111" cy="259045"/>
    <xdr:sp macro="" textlink="">
      <xdr:nvSpPr>
        <xdr:cNvPr id="316" name="n_1mainValue【公営住宅】&#10;有形固定資産減価償却率"/>
        <xdr:cNvSpPr txBox="1"/>
      </xdr:nvSpPr>
      <xdr:spPr>
        <a:xfrm>
          <a:off x="35820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99077</xdr:rowOff>
    </xdr:from>
    <xdr:ext cx="405111" cy="259045"/>
    <xdr:sp macro="" textlink="">
      <xdr:nvSpPr>
        <xdr:cNvPr id="317" name="n_2mainValue【公営住宅】&#10;有形固定資産減価償却率"/>
        <xdr:cNvSpPr txBox="1"/>
      </xdr:nvSpPr>
      <xdr:spPr>
        <a:xfrm>
          <a:off x="2705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49547</xdr:rowOff>
    </xdr:from>
    <xdr:ext cx="405111" cy="259045"/>
    <xdr:sp macro="" textlink="">
      <xdr:nvSpPr>
        <xdr:cNvPr id="318" name="n_3mainValue【公営住宅】&#10;有形固定資産減価償却率"/>
        <xdr:cNvSpPr txBox="1"/>
      </xdr:nvSpPr>
      <xdr:spPr>
        <a:xfrm>
          <a:off x="1816744"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156227</xdr:rowOff>
    </xdr:from>
    <xdr:ext cx="405111" cy="259045"/>
    <xdr:sp macro="" textlink="">
      <xdr:nvSpPr>
        <xdr:cNvPr id="319" name="n_4mainValue【公営住宅】&#10;有形固定資産減価償却率"/>
        <xdr:cNvSpPr txBox="1"/>
      </xdr:nvSpPr>
      <xdr:spPr>
        <a:xfrm>
          <a:off x="927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48" name="【公営住宅】&#10;一人当たり面積平均値テキスト"/>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106935</xdr:rowOff>
    </xdr:from>
    <xdr:to>
      <xdr:col>46</xdr:col>
      <xdr:colOff>38100</xdr:colOff>
      <xdr:row>85</xdr:row>
      <xdr:rowOff>37085</xdr:rowOff>
    </xdr:to>
    <xdr:sp macro="" textlink="">
      <xdr:nvSpPr>
        <xdr:cNvPr id="351" name="フローチャート: 判断 350"/>
        <xdr:cNvSpPr/>
      </xdr:nvSpPr>
      <xdr:spPr>
        <a:xfrm>
          <a:off x="8699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2" name="フローチャート: 判断 351"/>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121413</xdr:rowOff>
    </xdr:from>
    <xdr:to>
      <xdr:col>36</xdr:col>
      <xdr:colOff>165100</xdr:colOff>
      <xdr:row>85</xdr:row>
      <xdr:rowOff>51563</xdr:rowOff>
    </xdr:to>
    <xdr:sp macro="" textlink="">
      <xdr:nvSpPr>
        <xdr:cNvPr id="353" name="フローチャート: 判断 352"/>
        <xdr:cNvSpPr/>
      </xdr:nvSpPr>
      <xdr:spPr>
        <a:xfrm>
          <a:off x="6921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39878</xdr:rowOff>
    </xdr:from>
    <xdr:to>
      <xdr:col>55</xdr:col>
      <xdr:colOff>50800</xdr:colOff>
      <xdr:row>83</xdr:row>
      <xdr:rowOff>141478</xdr:rowOff>
    </xdr:to>
    <xdr:sp macro="" textlink="">
      <xdr:nvSpPr>
        <xdr:cNvPr id="359" name="楕円 358"/>
        <xdr:cNvSpPr/>
      </xdr:nvSpPr>
      <xdr:spPr>
        <a:xfrm>
          <a:off x="104267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62755</xdr:rowOff>
    </xdr:from>
    <xdr:ext cx="469744" cy="259045"/>
    <xdr:sp macro="" textlink="">
      <xdr:nvSpPr>
        <xdr:cNvPr id="360" name="【公営住宅】&#10;一人当たり面積該当値テキスト"/>
        <xdr:cNvSpPr txBox="1"/>
      </xdr:nvSpPr>
      <xdr:spPr>
        <a:xfrm>
          <a:off x="10515600" y="1412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42926</xdr:rowOff>
    </xdr:from>
    <xdr:to>
      <xdr:col>50</xdr:col>
      <xdr:colOff>165100</xdr:colOff>
      <xdr:row>83</xdr:row>
      <xdr:rowOff>144526</xdr:rowOff>
    </xdr:to>
    <xdr:sp macro="" textlink="">
      <xdr:nvSpPr>
        <xdr:cNvPr id="361" name="楕円 360"/>
        <xdr:cNvSpPr/>
      </xdr:nvSpPr>
      <xdr:spPr>
        <a:xfrm>
          <a:off x="9588500" y="1427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90678</xdr:rowOff>
    </xdr:from>
    <xdr:to>
      <xdr:col>55</xdr:col>
      <xdr:colOff>0</xdr:colOff>
      <xdr:row>83</xdr:row>
      <xdr:rowOff>93726</xdr:rowOff>
    </xdr:to>
    <xdr:cxnSp macro="">
      <xdr:nvCxnSpPr>
        <xdr:cNvPr id="362" name="直線コネクタ 361"/>
        <xdr:cNvCxnSpPr/>
      </xdr:nvCxnSpPr>
      <xdr:spPr>
        <a:xfrm flipV="1">
          <a:off x="9639300" y="1432102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63" name="楕円 362"/>
        <xdr:cNvSpPr/>
      </xdr:nvSpPr>
      <xdr:spPr>
        <a:xfrm>
          <a:off x="8699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93726</xdr:rowOff>
    </xdr:from>
    <xdr:to>
      <xdr:col>50</xdr:col>
      <xdr:colOff>114300</xdr:colOff>
      <xdr:row>83</xdr:row>
      <xdr:rowOff>102108</xdr:rowOff>
    </xdr:to>
    <xdr:cxnSp macro="">
      <xdr:nvCxnSpPr>
        <xdr:cNvPr id="364" name="直線コネクタ 363"/>
        <xdr:cNvCxnSpPr/>
      </xdr:nvCxnSpPr>
      <xdr:spPr>
        <a:xfrm flipV="1">
          <a:off x="8750300" y="1432407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45213</xdr:rowOff>
    </xdr:from>
    <xdr:to>
      <xdr:col>41</xdr:col>
      <xdr:colOff>101600</xdr:colOff>
      <xdr:row>83</xdr:row>
      <xdr:rowOff>146813</xdr:rowOff>
    </xdr:to>
    <xdr:sp macro="" textlink="">
      <xdr:nvSpPr>
        <xdr:cNvPr id="365" name="楕円 364"/>
        <xdr:cNvSpPr/>
      </xdr:nvSpPr>
      <xdr:spPr>
        <a:xfrm>
          <a:off x="781050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96013</xdr:rowOff>
    </xdr:from>
    <xdr:to>
      <xdr:col>45</xdr:col>
      <xdr:colOff>177800</xdr:colOff>
      <xdr:row>83</xdr:row>
      <xdr:rowOff>102108</xdr:rowOff>
    </xdr:to>
    <xdr:cxnSp macro="">
      <xdr:nvCxnSpPr>
        <xdr:cNvPr id="366" name="直線コネクタ 365"/>
        <xdr:cNvCxnSpPr/>
      </xdr:nvCxnSpPr>
      <xdr:spPr>
        <a:xfrm>
          <a:off x="7861300" y="14326363"/>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39115</xdr:rowOff>
    </xdr:from>
    <xdr:to>
      <xdr:col>36</xdr:col>
      <xdr:colOff>165100</xdr:colOff>
      <xdr:row>83</xdr:row>
      <xdr:rowOff>140715</xdr:rowOff>
    </xdr:to>
    <xdr:sp macro="" textlink="">
      <xdr:nvSpPr>
        <xdr:cNvPr id="367" name="楕円 366"/>
        <xdr:cNvSpPr/>
      </xdr:nvSpPr>
      <xdr:spPr>
        <a:xfrm>
          <a:off x="6921500" y="1426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89915</xdr:rowOff>
    </xdr:from>
    <xdr:to>
      <xdr:col>41</xdr:col>
      <xdr:colOff>50800</xdr:colOff>
      <xdr:row>83</xdr:row>
      <xdr:rowOff>96013</xdr:rowOff>
    </xdr:to>
    <xdr:cxnSp macro="">
      <xdr:nvCxnSpPr>
        <xdr:cNvPr id="368" name="直線コネクタ 367"/>
        <xdr:cNvCxnSpPr/>
      </xdr:nvCxnSpPr>
      <xdr:spPr>
        <a:xfrm>
          <a:off x="6972300" y="14320265"/>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69" name="n_1aveValue【公営住宅】&#10;一人当たり面積"/>
        <xdr:cNvSpPr txBox="1"/>
      </xdr:nvSpPr>
      <xdr:spPr>
        <a:xfrm>
          <a:off x="93917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28212</xdr:rowOff>
    </xdr:from>
    <xdr:ext cx="469744" cy="259045"/>
    <xdr:sp macro="" textlink="">
      <xdr:nvSpPr>
        <xdr:cNvPr id="370" name="n_2aveValue【公営住宅】&#10;一人当たり面積"/>
        <xdr:cNvSpPr txBox="1"/>
      </xdr:nvSpPr>
      <xdr:spPr>
        <a:xfrm>
          <a:off x="85154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71" name="n_3aveValue【公営住宅】&#10;一人当たり面積"/>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42690</xdr:rowOff>
    </xdr:from>
    <xdr:ext cx="469744" cy="259045"/>
    <xdr:sp macro="" textlink="">
      <xdr:nvSpPr>
        <xdr:cNvPr id="372" name="n_4aveValue【公営住宅】&#10;一人当たり面積"/>
        <xdr:cNvSpPr txBox="1"/>
      </xdr:nvSpPr>
      <xdr:spPr>
        <a:xfrm>
          <a:off x="6737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161053</xdr:rowOff>
    </xdr:from>
    <xdr:ext cx="469744" cy="259045"/>
    <xdr:sp macro="" textlink="">
      <xdr:nvSpPr>
        <xdr:cNvPr id="373" name="n_1mainValue【公営住宅】&#10;一人当たり面積"/>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169435</xdr:rowOff>
    </xdr:from>
    <xdr:ext cx="469744" cy="259045"/>
    <xdr:sp macro="" textlink="">
      <xdr:nvSpPr>
        <xdr:cNvPr id="374" name="n_2mainValue【公営住宅】&#10;一人当たり面積"/>
        <xdr:cNvSpPr txBox="1"/>
      </xdr:nvSpPr>
      <xdr:spPr>
        <a:xfrm>
          <a:off x="8515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163340</xdr:rowOff>
    </xdr:from>
    <xdr:ext cx="469744" cy="259045"/>
    <xdr:sp macro="" textlink="">
      <xdr:nvSpPr>
        <xdr:cNvPr id="375" name="n_3mainValue【公営住宅】&#10;一人当たり面積"/>
        <xdr:cNvSpPr txBox="1"/>
      </xdr:nvSpPr>
      <xdr:spPr>
        <a:xfrm>
          <a:off x="7626427" y="1405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157242</xdr:rowOff>
    </xdr:from>
    <xdr:ext cx="469744" cy="259045"/>
    <xdr:sp macro="" textlink="">
      <xdr:nvSpPr>
        <xdr:cNvPr id="376" name="n_4mainValue【公営住宅】&#10;一人当たり面積"/>
        <xdr:cNvSpPr txBox="1"/>
      </xdr:nvSpPr>
      <xdr:spPr>
        <a:xfrm>
          <a:off x="6737427" y="1404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112123</xdr:rowOff>
    </xdr:from>
    <xdr:to>
      <xdr:col>24</xdr:col>
      <xdr:colOff>62865</xdr:colOff>
      <xdr:row>108</xdr:row>
      <xdr:rowOff>121920</xdr:rowOff>
    </xdr:to>
    <xdr:cxnSp macro="">
      <xdr:nvCxnSpPr>
        <xdr:cNvPr id="402" name="直線コネクタ 401"/>
        <xdr:cNvCxnSpPr/>
      </xdr:nvCxnSpPr>
      <xdr:spPr>
        <a:xfrm flipV="1">
          <a:off x="4634865" y="17257123"/>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403" name="【港湾・漁港】&#10;有形固定資産減価償却率最小値テキスト"/>
        <xdr:cNvSpPr txBox="1"/>
      </xdr:nvSpPr>
      <xdr:spPr>
        <a:xfrm>
          <a:off x="4673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404" name="直線コネクタ 403"/>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58800</xdr:rowOff>
    </xdr:from>
    <xdr:ext cx="405111" cy="259045"/>
    <xdr:sp macro="" textlink="">
      <xdr:nvSpPr>
        <xdr:cNvPr id="405" name="【港湾・漁港】&#10;有形固定資産減価償却率最大値テキスト"/>
        <xdr:cNvSpPr txBox="1"/>
      </xdr:nvSpPr>
      <xdr:spPr>
        <a:xfrm>
          <a:off x="4673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112123</xdr:rowOff>
    </xdr:from>
    <xdr:to>
      <xdr:col>24</xdr:col>
      <xdr:colOff>152400</xdr:colOff>
      <xdr:row>100</xdr:row>
      <xdr:rowOff>112123</xdr:rowOff>
    </xdr:to>
    <xdr:cxnSp macro="">
      <xdr:nvCxnSpPr>
        <xdr:cNvPr id="406" name="直線コネクタ 405"/>
        <xdr:cNvCxnSpPr/>
      </xdr:nvCxnSpPr>
      <xdr:spPr>
        <a:xfrm>
          <a:off x="4546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7456</xdr:rowOff>
    </xdr:from>
    <xdr:ext cx="405111" cy="259045"/>
    <xdr:sp macro="" textlink="">
      <xdr:nvSpPr>
        <xdr:cNvPr id="407" name="【港湾・漁港】&#10;有形固定資産減価償却率平均値テキスト"/>
        <xdr:cNvSpPr txBox="1"/>
      </xdr:nvSpPr>
      <xdr:spPr>
        <a:xfrm>
          <a:off x="4673600" y="1800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408" name="フローチャート: 判断 407"/>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162561</xdr:rowOff>
    </xdr:from>
    <xdr:to>
      <xdr:col>20</xdr:col>
      <xdr:colOff>38100</xdr:colOff>
      <xdr:row>106</xdr:row>
      <xdr:rowOff>92711</xdr:rowOff>
    </xdr:to>
    <xdr:sp macro="" textlink="">
      <xdr:nvSpPr>
        <xdr:cNvPr id="409" name="フローチャート: 判断 408"/>
        <xdr:cNvSpPr/>
      </xdr:nvSpPr>
      <xdr:spPr>
        <a:xfrm>
          <a:off x="3746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410" name="フローチャート: 判断 409"/>
        <xdr:cNvSpPr/>
      </xdr:nvSpPr>
      <xdr:spPr>
        <a:xfrm>
          <a:off x="2857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411" name="フローチャート: 判断 410"/>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46627</xdr:rowOff>
    </xdr:from>
    <xdr:to>
      <xdr:col>6</xdr:col>
      <xdr:colOff>38100</xdr:colOff>
      <xdr:row>105</xdr:row>
      <xdr:rowOff>148227</xdr:rowOff>
    </xdr:to>
    <xdr:sp macro="" textlink="">
      <xdr:nvSpPr>
        <xdr:cNvPr id="412" name="フローチャート: 判断 411"/>
        <xdr:cNvSpPr/>
      </xdr:nvSpPr>
      <xdr:spPr>
        <a:xfrm>
          <a:off x="1079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115207</xdr:rowOff>
    </xdr:from>
    <xdr:to>
      <xdr:col>24</xdr:col>
      <xdr:colOff>114300</xdr:colOff>
      <xdr:row>107</xdr:row>
      <xdr:rowOff>45357</xdr:rowOff>
    </xdr:to>
    <xdr:sp macro="" textlink="">
      <xdr:nvSpPr>
        <xdr:cNvPr id="418" name="楕円 417"/>
        <xdr:cNvSpPr/>
      </xdr:nvSpPr>
      <xdr:spPr>
        <a:xfrm>
          <a:off x="45847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93634</xdr:rowOff>
    </xdr:from>
    <xdr:ext cx="405111" cy="259045"/>
    <xdr:sp macro="" textlink="">
      <xdr:nvSpPr>
        <xdr:cNvPr id="419" name="【港湾・漁港】&#10;有形固定資産減価償却率該当値テキスト"/>
        <xdr:cNvSpPr txBox="1"/>
      </xdr:nvSpPr>
      <xdr:spPr>
        <a:xfrm>
          <a:off x="4673600"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98879</xdr:rowOff>
    </xdr:from>
    <xdr:to>
      <xdr:col>20</xdr:col>
      <xdr:colOff>38100</xdr:colOff>
      <xdr:row>107</xdr:row>
      <xdr:rowOff>29029</xdr:rowOff>
    </xdr:to>
    <xdr:sp macro="" textlink="">
      <xdr:nvSpPr>
        <xdr:cNvPr id="420" name="楕円 419"/>
        <xdr:cNvSpPr/>
      </xdr:nvSpPr>
      <xdr:spPr>
        <a:xfrm>
          <a:off x="3746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149679</xdr:rowOff>
    </xdr:from>
    <xdr:to>
      <xdr:col>24</xdr:col>
      <xdr:colOff>63500</xdr:colOff>
      <xdr:row>106</xdr:row>
      <xdr:rowOff>166007</xdr:rowOff>
    </xdr:to>
    <xdr:cxnSp macro="">
      <xdr:nvCxnSpPr>
        <xdr:cNvPr id="421" name="直線コネクタ 420"/>
        <xdr:cNvCxnSpPr/>
      </xdr:nvCxnSpPr>
      <xdr:spPr>
        <a:xfrm>
          <a:off x="3797300" y="1832337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77651</xdr:rowOff>
    </xdr:from>
    <xdr:to>
      <xdr:col>15</xdr:col>
      <xdr:colOff>101600</xdr:colOff>
      <xdr:row>107</xdr:row>
      <xdr:rowOff>7801</xdr:rowOff>
    </xdr:to>
    <xdr:sp macro="" textlink="">
      <xdr:nvSpPr>
        <xdr:cNvPr id="422" name="楕円 421"/>
        <xdr:cNvSpPr/>
      </xdr:nvSpPr>
      <xdr:spPr>
        <a:xfrm>
          <a:off x="2857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128451</xdr:rowOff>
    </xdr:from>
    <xdr:to>
      <xdr:col>19</xdr:col>
      <xdr:colOff>177800</xdr:colOff>
      <xdr:row>106</xdr:row>
      <xdr:rowOff>149679</xdr:rowOff>
    </xdr:to>
    <xdr:cxnSp macro="">
      <xdr:nvCxnSpPr>
        <xdr:cNvPr id="423" name="直線コネクタ 422"/>
        <xdr:cNvCxnSpPr/>
      </xdr:nvCxnSpPr>
      <xdr:spPr>
        <a:xfrm>
          <a:off x="2908300" y="1830215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58057</xdr:rowOff>
    </xdr:from>
    <xdr:to>
      <xdr:col>10</xdr:col>
      <xdr:colOff>165100</xdr:colOff>
      <xdr:row>106</xdr:row>
      <xdr:rowOff>159657</xdr:rowOff>
    </xdr:to>
    <xdr:sp macro="" textlink="">
      <xdr:nvSpPr>
        <xdr:cNvPr id="424" name="楕円 423"/>
        <xdr:cNvSpPr/>
      </xdr:nvSpPr>
      <xdr:spPr>
        <a:xfrm>
          <a:off x="1968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108857</xdr:rowOff>
    </xdr:from>
    <xdr:to>
      <xdr:col>15</xdr:col>
      <xdr:colOff>50800</xdr:colOff>
      <xdr:row>106</xdr:row>
      <xdr:rowOff>128451</xdr:rowOff>
    </xdr:to>
    <xdr:cxnSp macro="">
      <xdr:nvCxnSpPr>
        <xdr:cNvPr id="425" name="直線コネクタ 424"/>
        <xdr:cNvCxnSpPr/>
      </xdr:nvCxnSpPr>
      <xdr:spPr>
        <a:xfrm>
          <a:off x="2019300" y="18282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35198</xdr:rowOff>
    </xdr:from>
    <xdr:to>
      <xdr:col>6</xdr:col>
      <xdr:colOff>38100</xdr:colOff>
      <xdr:row>106</xdr:row>
      <xdr:rowOff>136798</xdr:rowOff>
    </xdr:to>
    <xdr:sp macro="" textlink="">
      <xdr:nvSpPr>
        <xdr:cNvPr id="426" name="楕円 425"/>
        <xdr:cNvSpPr/>
      </xdr:nvSpPr>
      <xdr:spPr>
        <a:xfrm>
          <a:off x="1079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85998</xdr:rowOff>
    </xdr:from>
    <xdr:to>
      <xdr:col>10</xdr:col>
      <xdr:colOff>114300</xdr:colOff>
      <xdr:row>106</xdr:row>
      <xdr:rowOff>108857</xdr:rowOff>
    </xdr:to>
    <xdr:cxnSp macro="">
      <xdr:nvCxnSpPr>
        <xdr:cNvPr id="427" name="直線コネクタ 426"/>
        <xdr:cNvCxnSpPr/>
      </xdr:nvCxnSpPr>
      <xdr:spPr>
        <a:xfrm>
          <a:off x="1130300" y="1825969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109238</xdr:rowOff>
    </xdr:from>
    <xdr:ext cx="405111" cy="259045"/>
    <xdr:sp macro="" textlink="">
      <xdr:nvSpPr>
        <xdr:cNvPr id="428" name="n_1aveValue【港湾・漁港】&#10;有形固定資産減価償却率"/>
        <xdr:cNvSpPr txBox="1"/>
      </xdr:nvSpPr>
      <xdr:spPr>
        <a:xfrm>
          <a:off x="35820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14532</xdr:rowOff>
    </xdr:from>
    <xdr:ext cx="405111" cy="259045"/>
    <xdr:sp macro="" textlink="">
      <xdr:nvSpPr>
        <xdr:cNvPr id="429" name="n_2aveValue【港湾・漁港】&#10;有形固定資産減価償却率"/>
        <xdr:cNvSpPr txBox="1"/>
      </xdr:nvSpPr>
      <xdr:spPr>
        <a:xfrm>
          <a:off x="2705744" y="1784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6366</xdr:rowOff>
    </xdr:from>
    <xdr:ext cx="405111" cy="259045"/>
    <xdr:sp macro="" textlink="">
      <xdr:nvSpPr>
        <xdr:cNvPr id="430" name="n_3aveValue【港湾・漁港】&#10;有形固定資産減価償却率"/>
        <xdr:cNvSpPr txBox="1"/>
      </xdr:nvSpPr>
      <xdr:spPr>
        <a:xfrm>
          <a:off x="1816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164754</xdr:rowOff>
    </xdr:from>
    <xdr:ext cx="405111" cy="259045"/>
    <xdr:sp macro="" textlink="">
      <xdr:nvSpPr>
        <xdr:cNvPr id="431" name="n_4aveValue【港湾・漁港】&#10;有形固定資産減価償却率"/>
        <xdr:cNvSpPr txBox="1"/>
      </xdr:nvSpPr>
      <xdr:spPr>
        <a:xfrm>
          <a:off x="9277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20156</xdr:rowOff>
    </xdr:from>
    <xdr:ext cx="405111" cy="259045"/>
    <xdr:sp macro="" textlink="">
      <xdr:nvSpPr>
        <xdr:cNvPr id="432" name="n_1mainValue【港湾・漁港】&#10;有形固定資産減価償却率"/>
        <xdr:cNvSpPr txBox="1"/>
      </xdr:nvSpPr>
      <xdr:spPr>
        <a:xfrm>
          <a:off x="35820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170378</xdr:rowOff>
    </xdr:from>
    <xdr:ext cx="405111" cy="259045"/>
    <xdr:sp macro="" textlink="">
      <xdr:nvSpPr>
        <xdr:cNvPr id="433" name="n_2mainValue【港湾・漁港】&#10;有形固定資産減価償却率"/>
        <xdr:cNvSpPr txBox="1"/>
      </xdr:nvSpPr>
      <xdr:spPr>
        <a:xfrm>
          <a:off x="2705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150784</xdr:rowOff>
    </xdr:from>
    <xdr:ext cx="405111" cy="259045"/>
    <xdr:sp macro="" textlink="">
      <xdr:nvSpPr>
        <xdr:cNvPr id="434" name="n_3mainValue【港湾・漁港】&#10;有形固定資産減価償却率"/>
        <xdr:cNvSpPr txBox="1"/>
      </xdr:nvSpPr>
      <xdr:spPr>
        <a:xfrm>
          <a:off x="1816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127925</xdr:rowOff>
    </xdr:from>
    <xdr:ext cx="405111" cy="259045"/>
    <xdr:sp macro="" textlink="">
      <xdr:nvSpPr>
        <xdr:cNvPr id="435" name="n_4mainValue【港湾・漁港】&#10;有形固定資産減価償却率"/>
        <xdr:cNvSpPr txBox="1"/>
      </xdr:nvSpPr>
      <xdr:spPr>
        <a:xfrm>
          <a:off x="927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7" name="テキスト ボックス 44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9" name="テキスト ボックス 448"/>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1" name="テキスト ボックス 450"/>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3" name="テキスト ボックス 452"/>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5" name="テキスト ボックス 454"/>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7" name="テキスト ボックス 456"/>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142118</xdr:rowOff>
    </xdr:from>
    <xdr:to>
      <xdr:col>54</xdr:col>
      <xdr:colOff>189865</xdr:colOff>
      <xdr:row>109</xdr:row>
      <xdr:rowOff>35255</xdr:rowOff>
    </xdr:to>
    <xdr:cxnSp macro="">
      <xdr:nvCxnSpPr>
        <xdr:cNvPr id="461" name="直線コネクタ 460"/>
        <xdr:cNvCxnSpPr/>
      </xdr:nvCxnSpPr>
      <xdr:spPr>
        <a:xfrm flipV="1">
          <a:off x="10476865" y="17287118"/>
          <a:ext cx="0" cy="143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2"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3" name="直線コネクタ 462"/>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88795</xdr:rowOff>
    </xdr:from>
    <xdr:ext cx="599010" cy="259045"/>
    <xdr:sp macro="" textlink="">
      <xdr:nvSpPr>
        <xdr:cNvPr id="464" name="【港湾・漁港】&#10;一人当たり有形固定資産（償却資産）額最大値テキスト"/>
        <xdr:cNvSpPr txBox="1"/>
      </xdr:nvSpPr>
      <xdr:spPr>
        <a:xfrm>
          <a:off x="10515600" y="1706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142118</xdr:rowOff>
    </xdr:from>
    <xdr:to>
      <xdr:col>55</xdr:col>
      <xdr:colOff>88900</xdr:colOff>
      <xdr:row>100</xdr:row>
      <xdr:rowOff>142118</xdr:rowOff>
    </xdr:to>
    <xdr:cxnSp macro="">
      <xdr:nvCxnSpPr>
        <xdr:cNvPr id="465" name="直線コネクタ 464"/>
        <xdr:cNvCxnSpPr/>
      </xdr:nvCxnSpPr>
      <xdr:spPr>
        <a:xfrm>
          <a:off x="10388600" y="1728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108458</xdr:rowOff>
    </xdr:from>
    <xdr:ext cx="534377" cy="259045"/>
    <xdr:sp macro="" textlink="">
      <xdr:nvSpPr>
        <xdr:cNvPr id="466" name="【港湾・漁港】&#10;一人当たり有形固定資産（償却資産）額平均値テキスト"/>
        <xdr:cNvSpPr txBox="1"/>
      </xdr:nvSpPr>
      <xdr:spPr>
        <a:xfrm>
          <a:off x="10515600" y="18453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130031</xdr:rowOff>
    </xdr:from>
    <xdr:to>
      <xdr:col>55</xdr:col>
      <xdr:colOff>50800</xdr:colOff>
      <xdr:row>108</xdr:row>
      <xdr:rowOff>60181</xdr:rowOff>
    </xdr:to>
    <xdr:sp macro="" textlink="">
      <xdr:nvSpPr>
        <xdr:cNvPr id="467" name="フローチャート: 判断 466"/>
        <xdr:cNvSpPr/>
      </xdr:nvSpPr>
      <xdr:spPr>
        <a:xfrm>
          <a:off x="10426700" y="184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115041</xdr:rowOff>
    </xdr:from>
    <xdr:to>
      <xdr:col>50</xdr:col>
      <xdr:colOff>165100</xdr:colOff>
      <xdr:row>108</xdr:row>
      <xdr:rowOff>45191</xdr:rowOff>
    </xdr:to>
    <xdr:sp macro="" textlink="">
      <xdr:nvSpPr>
        <xdr:cNvPr id="468" name="フローチャート: 判断 467"/>
        <xdr:cNvSpPr/>
      </xdr:nvSpPr>
      <xdr:spPr>
        <a:xfrm>
          <a:off x="9588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1074</xdr:rowOff>
    </xdr:from>
    <xdr:to>
      <xdr:col>46</xdr:col>
      <xdr:colOff>38100</xdr:colOff>
      <xdr:row>108</xdr:row>
      <xdr:rowOff>102674</xdr:rowOff>
    </xdr:to>
    <xdr:sp macro="" textlink="">
      <xdr:nvSpPr>
        <xdr:cNvPr id="469" name="フローチャート: 判断 468"/>
        <xdr:cNvSpPr/>
      </xdr:nvSpPr>
      <xdr:spPr>
        <a:xfrm>
          <a:off x="8699500" y="1851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166822</xdr:rowOff>
    </xdr:from>
    <xdr:to>
      <xdr:col>41</xdr:col>
      <xdr:colOff>101600</xdr:colOff>
      <xdr:row>108</xdr:row>
      <xdr:rowOff>96972</xdr:rowOff>
    </xdr:to>
    <xdr:sp macro="" textlink="">
      <xdr:nvSpPr>
        <xdr:cNvPr id="470" name="フローチャート: 判断 469"/>
        <xdr:cNvSpPr/>
      </xdr:nvSpPr>
      <xdr:spPr>
        <a:xfrm>
          <a:off x="7810500" y="1851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155046</xdr:rowOff>
    </xdr:from>
    <xdr:to>
      <xdr:col>36</xdr:col>
      <xdr:colOff>165100</xdr:colOff>
      <xdr:row>108</xdr:row>
      <xdr:rowOff>85196</xdr:rowOff>
    </xdr:to>
    <xdr:sp macro="" textlink="">
      <xdr:nvSpPr>
        <xdr:cNvPr id="471" name="フローチャート: 判断 470"/>
        <xdr:cNvSpPr/>
      </xdr:nvSpPr>
      <xdr:spPr>
        <a:xfrm>
          <a:off x="6921500" y="1850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11047</xdr:rowOff>
    </xdr:from>
    <xdr:to>
      <xdr:col>55</xdr:col>
      <xdr:colOff>50800</xdr:colOff>
      <xdr:row>104</xdr:row>
      <xdr:rowOff>112647</xdr:rowOff>
    </xdr:to>
    <xdr:sp macro="" textlink="">
      <xdr:nvSpPr>
        <xdr:cNvPr id="477" name="楕円 476"/>
        <xdr:cNvSpPr/>
      </xdr:nvSpPr>
      <xdr:spPr>
        <a:xfrm>
          <a:off x="10426700" y="178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33924</xdr:rowOff>
    </xdr:from>
    <xdr:ext cx="599010" cy="259045"/>
    <xdr:sp macro="" textlink="">
      <xdr:nvSpPr>
        <xdr:cNvPr id="478" name="【港湾・漁港】&#10;一人当たり有形固定資産（償却資産）額該当値テキスト"/>
        <xdr:cNvSpPr txBox="1"/>
      </xdr:nvSpPr>
      <xdr:spPr>
        <a:xfrm>
          <a:off x="10515600" y="1769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18957</xdr:rowOff>
    </xdr:from>
    <xdr:to>
      <xdr:col>50</xdr:col>
      <xdr:colOff>165100</xdr:colOff>
      <xdr:row>104</xdr:row>
      <xdr:rowOff>120557</xdr:rowOff>
    </xdr:to>
    <xdr:sp macro="" textlink="">
      <xdr:nvSpPr>
        <xdr:cNvPr id="479" name="楕円 478"/>
        <xdr:cNvSpPr/>
      </xdr:nvSpPr>
      <xdr:spPr>
        <a:xfrm>
          <a:off x="9588500" y="178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61847</xdr:rowOff>
    </xdr:from>
    <xdr:to>
      <xdr:col>55</xdr:col>
      <xdr:colOff>0</xdr:colOff>
      <xdr:row>104</xdr:row>
      <xdr:rowOff>69757</xdr:rowOff>
    </xdr:to>
    <xdr:cxnSp macro="">
      <xdr:nvCxnSpPr>
        <xdr:cNvPr id="480" name="直線コネクタ 479"/>
        <xdr:cNvCxnSpPr/>
      </xdr:nvCxnSpPr>
      <xdr:spPr>
        <a:xfrm flipV="1">
          <a:off x="9639300" y="17892647"/>
          <a:ext cx="8382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22974</xdr:rowOff>
    </xdr:from>
    <xdr:to>
      <xdr:col>46</xdr:col>
      <xdr:colOff>38100</xdr:colOff>
      <xdr:row>104</xdr:row>
      <xdr:rowOff>124574</xdr:rowOff>
    </xdr:to>
    <xdr:sp macro="" textlink="">
      <xdr:nvSpPr>
        <xdr:cNvPr id="481" name="楕円 480"/>
        <xdr:cNvSpPr/>
      </xdr:nvSpPr>
      <xdr:spPr>
        <a:xfrm>
          <a:off x="8699500" y="1785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69757</xdr:rowOff>
    </xdr:from>
    <xdr:to>
      <xdr:col>50</xdr:col>
      <xdr:colOff>114300</xdr:colOff>
      <xdr:row>104</xdr:row>
      <xdr:rowOff>73774</xdr:rowOff>
    </xdr:to>
    <xdr:cxnSp macro="">
      <xdr:nvCxnSpPr>
        <xdr:cNvPr id="482" name="直線コネクタ 481"/>
        <xdr:cNvCxnSpPr/>
      </xdr:nvCxnSpPr>
      <xdr:spPr>
        <a:xfrm flipV="1">
          <a:off x="8750300" y="17900557"/>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27519</xdr:rowOff>
    </xdr:from>
    <xdr:to>
      <xdr:col>41</xdr:col>
      <xdr:colOff>101600</xdr:colOff>
      <xdr:row>104</xdr:row>
      <xdr:rowOff>129119</xdr:rowOff>
    </xdr:to>
    <xdr:sp macro="" textlink="">
      <xdr:nvSpPr>
        <xdr:cNvPr id="483" name="楕円 482"/>
        <xdr:cNvSpPr/>
      </xdr:nvSpPr>
      <xdr:spPr>
        <a:xfrm>
          <a:off x="7810500" y="178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73774</xdr:rowOff>
    </xdr:from>
    <xdr:to>
      <xdr:col>45</xdr:col>
      <xdr:colOff>177800</xdr:colOff>
      <xdr:row>104</xdr:row>
      <xdr:rowOff>78319</xdr:rowOff>
    </xdr:to>
    <xdr:cxnSp macro="">
      <xdr:nvCxnSpPr>
        <xdr:cNvPr id="484" name="直線コネクタ 483"/>
        <xdr:cNvCxnSpPr/>
      </xdr:nvCxnSpPr>
      <xdr:spPr>
        <a:xfrm flipV="1">
          <a:off x="7861300" y="17904574"/>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29871</xdr:rowOff>
    </xdr:from>
    <xdr:to>
      <xdr:col>36</xdr:col>
      <xdr:colOff>165100</xdr:colOff>
      <xdr:row>104</xdr:row>
      <xdr:rowOff>131471</xdr:rowOff>
    </xdr:to>
    <xdr:sp macro="" textlink="">
      <xdr:nvSpPr>
        <xdr:cNvPr id="485" name="楕円 484"/>
        <xdr:cNvSpPr/>
      </xdr:nvSpPr>
      <xdr:spPr>
        <a:xfrm>
          <a:off x="6921500" y="178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78319</xdr:rowOff>
    </xdr:from>
    <xdr:to>
      <xdr:col>41</xdr:col>
      <xdr:colOff>50800</xdr:colOff>
      <xdr:row>104</xdr:row>
      <xdr:rowOff>80671</xdr:rowOff>
    </xdr:to>
    <xdr:cxnSp macro="">
      <xdr:nvCxnSpPr>
        <xdr:cNvPr id="486" name="直線コネクタ 485"/>
        <xdr:cNvCxnSpPr/>
      </xdr:nvCxnSpPr>
      <xdr:spPr>
        <a:xfrm flipV="1">
          <a:off x="6972300" y="17909119"/>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36318</xdr:rowOff>
    </xdr:from>
    <xdr:ext cx="534377" cy="259045"/>
    <xdr:sp macro="" textlink="">
      <xdr:nvSpPr>
        <xdr:cNvPr id="487" name="n_1aveValue【港湾・漁港】&#10;一人当たり有形固定資産（償却資産）額"/>
        <xdr:cNvSpPr txBox="1"/>
      </xdr:nvSpPr>
      <xdr:spPr>
        <a:xfrm>
          <a:off x="9359411" y="185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93801</xdr:rowOff>
    </xdr:from>
    <xdr:ext cx="534377" cy="259045"/>
    <xdr:sp macro="" textlink="">
      <xdr:nvSpPr>
        <xdr:cNvPr id="488" name="n_2aveValue【港湾・漁港】&#10;一人当たり有形固定資産（償却資産）額"/>
        <xdr:cNvSpPr txBox="1"/>
      </xdr:nvSpPr>
      <xdr:spPr>
        <a:xfrm>
          <a:off x="8483111" y="1861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88099</xdr:rowOff>
    </xdr:from>
    <xdr:ext cx="534377" cy="259045"/>
    <xdr:sp macro="" textlink="">
      <xdr:nvSpPr>
        <xdr:cNvPr id="489" name="n_3aveValue【港湾・漁港】&#10;一人当たり有形固定資産（償却資産）額"/>
        <xdr:cNvSpPr txBox="1"/>
      </xdr:nvSpPr>
      <xdr:spPr>
        <a:xfrm>
          <a:off x="7594111" y="1860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76323</xdr:rowOff>
    </xdr:from>
    <xdr:ext cx="534377" cy="259045"/>
    <xdr:sp macro="" textlink="">
      <xdr:nvSpPr>
        <xdr:cNvPr id="490" name="n_4aveValue【港湾・漁港】&#10;一人当たり有形固定資産（償却資産）額"/>
        <xdr:cNvSpPr txBox="1"/>
      </xdr:nvSpPr>
      <xdr:spPr>
        <a:xfrm>
          <a:off x="6705111" y="1859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137084</xdr:rowOff>
    </xdr:from>
    <xdr:ext cx="599010" cy="259045"/>
    <xdr:sp macro="" textlink="">
      <xdr:nvSpPr>
        <xdr:cNvPr id="491" name="n_1mainValue【港湾・漁港】&#10;一人当たり有形固定資産（償却資産）額"/>
        <xdr:cNvSpPr txBox="1"/>
      </xdr:nvSpPr>
      <xdr:spPr>
        <a:xfrm>
          <a:off x="9327095" y="1762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141101</xdr:rowOff>
    </xdr:from>
    <xdr:ext cx="599010" cy="259045"/>
    <xdr:sp macro="" textlink="">
      <xdr:nvSpPr>
        <xdr:cNvPr id="492" name="n_2mainValue【港湾・漁港】&#10;一人当たり有形固定資産（償却資産）額"/>
        <xdr:cNvSpPr txBox="1"/>
      </xdr:nvSpPr>
      <xdr:spPr>
        <a:xfrm>
          <a:off x="8450795" y="1762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145646</xdr:rowOff>
    </xdr:from>
    <xdr:ext cx="599010" cy="259045"/>
    <xdr:sp macro="" textlink="">
      <xdr:nvSpPr>
        <xdr:cNvPr id="493" name="n_3mainValue【港湾・漁港】&#10;一人当たり有形固定資産（償却資産）額"/>
        <xdr:cNvSpPr txBox="1"/>
      </xdr:nvSpPr>
      <xdr:spPr>
        <a:xfrm>
          <a:off x="7561795" y="1763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147998</xdr:rowOff>
    </xdr:from>
    <xdr:ext cx="599010" cy="259045"/>
    <xdr:sp macro="" textlink="">
      <xdr:nvSpPr>
        <xdr:cNvPr id="494" name="n_4mainValue【港湾・漁港】&#10;一人当たり有形固定資産（償却資産）額"/>
        <xdr:cNvSpPr txBox="1"/>
      </xdr:nvSpPr>
      <xdr:spPr>
        <a:xfrm>
          <a:off x="6672795" y="176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519" name="直線コネクタ 518"/>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520"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521" name="直線コネクタ 520"/>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522"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523" name="直線コネクタ 522"/>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524"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25" name="フローチャート: 判断 524"/>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6" name="フローチャート: 判断 52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27" name="フローチャート: 判断 52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57785</xdr:rowOff>
    </xdr:from>
    <xdr:to>
      <xdr:col>72</xdr:col>
      <xdr:colOff>38100</xdr:colOff>
      <xdr:row>37</xdr:row>
      <xdr:rowOff>159385</xdr:rowOff>
    </xdr:to>
    <xdr:sp macro="" textlink="">
      <xdr:nvSpPr>
        <xdr:cNvPr id="528" name="フローチャート: 判断 527"/>
        <xdr:cNvSpPr/>
      </xdr:nvSpPr>
      <xdr:spPr>
        <a:xfrm>
          <a:off x="13652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529" name="フローチャート: 判断 528"/>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160655</xdr:rowOff>
    </xdr:from>
    <xdr:to>
      <xdr:col>85</xdr:col>
      <xdr:colOff>177800</xdr:colOff>
      <xdr:row>37</xdr:row>
      <xdr:rowOff>90805</xdr:rowOff>
    </xdr:to>
    <xdr:sp macro="" textlink="">
      <xdr:nvSpPr>
        <xdr:cNvPr id="535" name="楕円 534"/>
        <xdr:cNvSpPr/>
      </xdr:nvSpPr>
      <xdr:spPr>
        <a:xfrm>
          <a:off x="162687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12082</xdr:rowOff>
    </xdr:from>
    <xdr:ext cx="405111" cy="259045"/>
    <xdr:sp macro="" textlink="">
      <xdr:nvSpPr>
        <xdr:cNvPr id="536" name="【認定こども園・幼稚園・保育所】&#10;有形固定資産減価償却率該当値テキスト"/>
        <xdr:cNvSpPr txBox="1"/>
      </xdr:nvSpPr>
      <xdr:spPr>
        <a:xfrm>
          <a:off x="16357600"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128270</xdr:rowOff>
    </xdr:from>
    <xdr:to>
      <xdr:col>81</xdr:col>
      <xdr:colOff>101600</xdr:colOff>
      <xdr:row>37</xdr:row>
      <xdr:rowOff>58420</xdr:rowOff>
    </xdr:to>
    <xdr:sp macro="" textlink="">
      <xdr:nvSpPr>
        <xdr:cNvPr id="537" name="楕円 536"/>
        <xdr:cNvSpPr/>
      </xdr:nvSpPr>
      <xdr:spPr>
        <a:xfrm>
          <a:off x="15430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xdr:rowOff>
    </xdr:from>
    <xdr:to>
      <xdr:col>85</xdr:col>
      <xdr:colOff>127000</xdr:colOff>
      <xdr:row>37</xdr:row>
      <xdr:rowOff>40005</xdr:rowOff>
    </xdr:to>
    <xdr:cxnSp macro="">
      <xdr:nvCxnSpPr>
        <xdr:cNvPr id="538" name="直線コネクタ 537"/>
        <xdr:cNvCxnSpPr/>
      </xdr:nvCxnSpPr>
      <xdr:spPr>
        <a:xfrm>
          <a:off x="15481300" y="63512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133985</xdr:rowOff>
    </xdr:from>
    <xdr:to>
      <xdr:col>76</xdr:col>
      <xdr:colOff>165100</xdr:colOff>
      <xdr:row>37</xdr:row>
      <xdr:rowOff>64135</xdr:rowOff>
    </xdr:to>
    <xdr:sp macro="" textlink="">
      <xdr:nvSpPr>
        <xdr:cNvPr id="539" name="楕円 538"/>
        <xdr:cNvSpPr/>
      </xdr:nvSpPr>
      <xdr:spPr>
        <a:xfrm>
          <a:off x="14541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xdr:rowOff>
    </xdr:from>
    <xdr:to>
      <xdr:col>81</xdr:col>
      <xdr:colOff>50800</xdr:colOff>
      <xdr:row>37</xdr:row>
      <xdr:rowOff>13335</xdr:rowOff>
    </xdr:to>
    <xdr:cxnSp macro="">
      <xdr:nvCxnSpPr>
        <xdr:cNvPr id="540" name="直線コネクタ 539"/>
        <xdr:cNvCxnSpPr/>
      </xdr:nvCxnSpPr>
      <xdr:spPr>
        <a:xfrm flipV="1">
          <a:off x="14592300" y="63512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41" name="楕円 540"/>
        <xdr:cNvSpPr/>
      </xdr:nvSpPr>
      <xdr:spPr>
        <a:xfrm>
          <a:off x="13652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13335</xdr:rowOff>
    </xdr:from>
    <xdr:to>
      <xdr:col>76</xdr:col>
      <xdr:colOff>114300</xdr:colOff>
      <xdr:row>37</xdr:row>
      <xdr:rowOff>13335</xdr:rowOff>
    </xdr:to>
    <xdr:cxnSp macro="">
      <xdr:nvCxnSpPr>
        <xdr:cNvPr id="542" name="直線コネクタ 541"/>
        <xdr:cNvCxnSpPr/>
      </xdr:nvCxnSpPr>
      <xdr:spPr>
        <a:xfrm>
          <a:off x="13703300" y="6356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116840</xdr:rowOff>
    </xdr:from>
    <xdr:to>
      <xdr:col>67</xdr:col>
      <xdr:colOff>101600</xdr:colOff>
      <xdr:row>37</xdr:row>
      <xdr:rowOff>46990</xdr:rowOff>
    </xdr:to>
    <xdr:sp macro="" textlink="">
      <xdr:nvSpPr>
        <xdr:cNvPr id="543" name="楕円 542"/>
        <xdr:cNvSpPr/>
      </xdr:nvSpPr>
      <xdr:spPr>
        <a:xfrm>
          <a:off x="12763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167640</xdr:rowOff>
    </xdr:from>
    <xdr:to>
      <xdr:col>71</xdr:col>
      <xdr:colOff>177800</xdr:colOff>
      <xdr:row>37</xdr:row>
      <xdr:rowOff>13335</xdr:rowOff>
    </xdr:to>
    <xdr:cxnSp macro="">
      <xdr:nvCxnSpPr>
        <xdr:cNvPr id="544" name="直線コネクタ 543"/>
        <xdr:cNvCxnSpPr/>
      </xdr:nvCxnSpPr>
      <xdr:spPr>
        <a:xfrm>
          <a:off x="12814300" y="63398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45" name="n_1aveValue【認定こども園・幼稚園・保育所】&#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46"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150512</xdr:rowOff>
    </xdr:from>
    <xdr:ext cx="405111" cy="259045"/>
    <xdr:sp macro="" textlink="">
      <xdr:nvSpPr>
        <xdr:cNvPr id="547" name="n_3aveValue【認定こども園・幼稚園・保育所】&#10;有形固定資産減価償却率"/>
        <xdr:cNvSpPr txBox="1"/>
      </xdr:nvSpPr>
      <xdr:spPr>
        <a:xfrm>
          <a:off x="13500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548" name="n_4aveValue【認定こども園・幼稚園・保育所】&#10;有形固定資産減価償却率"/>
        <xdr:cNvSpPr txBox="1"/>
      </xdr:nvSpPr>
      <xdr:spPr>
        <a:xfrm>
          <a:off x="12611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74947</xdr:rowOff>
    </xdr:from>
    <xdr:ext cx="405111" cy="259045"/>
    <xdr:sp macro="" textlink="">
      <xdr:nvSpPr>
        <xdr:cNvPr id="549" name="n_1main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80662</xdr:rowOff>
    </xdr:from>
    <xdr:ext cx="405111" cy="259045"/>
    <xdr:sp macro="" textlink="">
      <xdr:nvSpPr>
        <xdr:cNvPr id="550" name="n_2mainValue【認定こども園・幼稚園・保育所】&#10;有形固定資産減価償却率"/>
        <xdr:cNvSpPr txBox="1"/>
      </xdr:nvSpPr>
      <xdr:spPr>
        <a:xfrm>
          <a:off x="14389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51" name="n_3mainValue【認定こども園・幼稚園・保育所】&#10;有形固定資産減価償却率"/>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63517</xdr:rowOff>
    </xdr:from>
    <xdr:ext cx="405111" cy="259045"/>
    <xdr:sp macro="" textlink="">
      <xdr:nvSpPr>
        <xdr:cNvPr id="552" name="n_4mainValue【認定こども園・幼稚園・保育所】&#10;有形固定資産減価償却率"/>
        <xdr:cNvSpPr txBox="1"/>
      </xdr:nvSpPr>
      <xdr:spPr>
        <a:xfrm>
          <a:off x="12611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4" name="テキスト ボックス 5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6" name="テキスト ボックス 5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8" name="テキスト ボックス 5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0" name="テキスト ボックス 5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2" name="テキスト ボックス 5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576" name="直線コネクタ 575"/>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77"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78" name="直線コネクタ 577"/>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80" name="直線コネクタ 5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581" name="【認定こども園・幼稚園・保育所】&#10;一人当たり面積平均値テキスト"/>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82" name="フローチャート: 判断 581"/>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3" name="フローチャート: 判断 582"/>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48260</xdr:rowOff>
    </xdr:from>
    <xdr:to>
      <xdr:col>107</xdr:col>
      <xdr:colOff>101600</xdr:colOff>
      <xdr:row>38</xdr:row>
      <xdr:rowOff>149860</xdr:rowOff>
    </xdr:to>
    <xdr:sp macro="" textlink="">
      <xdr:nvSpPr>
        <xdr:cNvPr id="584" name="フローチャート: 判断 583"/>
        <xdr:cNvSpPr/>
      </xdr:nvSpPr>
      <xdr:spPr>
        <a:xfrm>
          <a:off x="20383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55880</xdr:rowOff>
    </xdr:from>
    <xdr:to>
      <xdr:col>102</xdr:col>
      <xdr:colOff>165100</xdr:colOff>
      <xdr:row>38</xdr:row>
      <xdr:rowOff>157480</xdr:rowOff>
    </xdr:to>
    <xdr:sp macro="" textlink="">
      <xdr:nvSpPr>
        <xdr:cNvPr id="585" name="フローチャート: 判断 584"/>
        <xdr:cNvSpPr/>
      </xdr:nvSpPr>
      <xdr:spPr>
        <a:xfrm>
          <a:off x="19494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10160</xdr:rowOff>
    </xdr:from>
    <xdr:to>
      <xdr:col>98</xdr:col>
      <xdr:colOff>38100</xdr:colOff>
      <xdr:row>38</xdr:row>
      <xdr:rowOff>111760</xdr:rowOff>
    </xdr:to>
    <xdr:sp macro="" textlink="">
      <xdr:nvSpPr>
        <xdr:cNvPr id="586" name="フローチャート: 判断 585"/>
        <xdr:cNvSpPr/>
      </xdr:nvSpPr>
      <xdr:spPr>
        <a:xfrm>
          <a:off x="18605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59690</xdr:rowOff>
    </xdr:from>
    <xdr:to>
      <xdr:col>116</xdr:col>
      <xdr:colOff>114300</xdr:colOff>
      <xdr:row>33</xdr:row>
      <xdr:rowOff>161290</xdr:rowOff>
    </xdr:to>
    <xdr:sp macro="" textlink="">
      <xdr:nvSpPr>
        <xdr:cNvPr id="592" name="楕円 591"/>
        <xdr:cNvSpPr/>
      </xdr:nvSpPr>
      <xdr:spPr>
        <a:xfrm>
          <a:off x="221107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12717</xdr:rowOff>
    </xdr:from>
    <xdr:ext cx="469744" cy="259045"/>
    <xdr:sp macro="" textlink="">
      <xdr:nvSpPr>
        <xdr:cNvPr id="593" name="【認定こども園・幼稚園・保育所】&#10;一人当たり面積該当値テキスト"/>
        <xdr:cNvSpPr txBox="1"/>
      </xdr:nvSpPr>
      <xdr:spPr>
        <a:xfrm>
          <a:off x="22199600"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44450</xdr:rowOff>
    </xdr:from>
    <xdr:to>
      <xdr:col>112</xdr:col>
      <xdr:colOff>38100</xdr:colOff>
      <xdr:row>33</xdr:row>
      <xdr:rowOff>146050</xdr:rowOff>
    </xdr:to>
    <xdr:sp macro="" textlink="">
      <xdr:nvSpPr>
        <xdr:cNvPr id="594" name="楕円 593"/>
        <xdr:cNvSpPr/>
      </xdr:nvSpPr>
      <xdr:spPr>
        <a:xfrm>
          <a:off x="21272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95250</xdr:rowOff>
    </xdr:from>
    <xdr:to>
      <xdr:col>116</xdr:col>
      <xdr:colOff>63500</xdr:colOff>
      <xdr:row>33</xdr:row>
      <xdr:rowOff>110490</xdr:rowOff>
    </xdr:to>
    <xdr:cxnSp macro="">
      <xdr:nvCxnSpPr>
        <xdr:cNvPr id="595" name="直線コネクタ 594"/>
        <xdr:cNvCxnSpPr/>
      </xdr:nvCxnSpPr>
      <xdr:spPr>
        <a:xfrm>
          <a:off x="21323300" y="5753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90170</xdr:rowOff>
    </xdr:from>
    <xdr:to>
      <xdr:col>107</xdr:col>
      <xdr:colOff>101600</xdr:colOff>
      <xdr:row>34</xdr:row>
      <xdr:rowOff>20320</xdr:rowOff>
    </xdr:to>
    <xdr:sp macro="" textlink="">
      <xdr:nvSpPr>
        <xdr:cNvPr id="596" name="楕円 595"/>
        <xdr:cNvSpPr/>
      </xdr:nvSpPr>
      <xdr:spPr>
        <a:xfrm>
          <a:off x="20383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95250</xdr:rowOff>
    </xdr:from>
    <xdr:to>
      <xdr:col>111</xdr:col>
      <xdr:colOff>177800</xdr:colOff>
      <xdr:row>33</xdr:row>
      <xdr:rowOff>140970</xdr:rowOff>
    </xdr:to>
    <xdr:cxnSp macro="">
      <xdr:nvCxnSpPr>
        <xdr:cNvPr id="597" name="直線コネクタ 596"/>
        <xdr:cNvCxnSpPr/>
      </xdr:nvCxnSpPr>
      <xdr:spPr>
        <a:xfrm flipV="1">
          <a:off x="20434300" y="575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74930</xdr:rowOff>
    </xdr:from>
    <xdr:to>
      <xdr:col>102</xdr:col>
      <xdr:colOff>165100</xdr:colOff>
      <xdr:row>34</xdr:row>
      <xdr:rowOff>5080</xdr:rowOff>
    </xdr:to>
    <xdr:sp macro="" textlink="">
      <xdr:nvSpPr>
        <xdr:cNvPr id="598" name="楕円 597"/>
        <xdr:cNvSpPr/>
      </xdr:nvSpPr>
      <xdr:spPr>
        <a:xfrm>
          <a:off x="19494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125730</xdr:rowOff>
    </xdr:from>
    <xdr:to>
      <xdr:col>107</xdr:col>
      <xdr:colOff>50800</xdr:colOff>
      <xdr:row>33</xdr:row>
      <xdr:rowOff>140970</xdr:rowOff>
    </xdr:to>
    <xdr:cxnSp macro="">
      <xdr:nvCxnSpPr>
        <xdr:cNvPr id="599" name="直線コネクタ 598"/>
        <xdr:cNvCxnSpPr/>
      </xdr:nvCxnSpPr>
      <xdr:spPr>
        <a:xfrm>
          <a:off x="19545300" y="5783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44450</xdr:rowOff>
    </xdr:from>
    <xdr:to>
      <xdr:col>98</xdr:col>
      <xdr:colOff>38100</xdr:colOff>
      <xdr:row>33</xdr:row>
      <xdr:rowOff>146050</xdr:rowOff>
    </xdr:to>
    <xdr:sp macro="" textlink="">
      <xdr:nvSpPr>
        <xdr:cNvPr id="600" name="楕円 599"/>
        <xdr:cNvSpPr/>
      </xdr:nvSpPr>
      <xdr:spPr>
        <a:xfrm>
          <a:off x="18605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95250</xdr:rowOff>
    </xdr:from>
    <xdr:to>
      <xdr:col>102</xdr:col>
      <xdr:colOff>114300</xdr:colOff>
      <xdr:row>33</xdr:row>
      <xdr:rowOff>125730</xdr:rowOff>
    </xdr:to>
    <xdr:cxnSp macro="">
      <xdr:nvCxnSpPr>
        <xdr:cNvPr id="601" name="直線コネクタ 600"/>
        <xdr:cNvCxnSpPr/>
      </xdr:nvCxnSpPr>
      <xdr:spPr>
        <a:xfrm>
          <a:off x="18656300" y="5753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602"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140987</xdr:rowOff>
    </xdr:from>
    <xdr:ext cx="469744" cy="259045"/>
    <xdr:sp macro="" textlink="">
      <xdr:nvSpPr>
        <xdr:cNvPr id="603" name="n_2aveValue【認定こども園・幼稚園・保育所】&#10;一人当たり面積"/>
        <xdr:cNvSpPr txBox="1"/>
      </xdr:nvSpPr>
      <xdr:spPr>
        <a:xfrm>
          <a:off x="20199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148607</xdr:rowOff>
    </xdr:from>
    <xdr:ext cx="469744" cy="259045"/>
    <xdr:sp macro="" textlink="">
      <xdr:nvSpPr>
        <xdr:cNvPr id="604" name="n_3aveValue【認定こども園・幼稚園・保育所】&#10;一人当たり面積"/>
        <xdr:cNvSpPr txBox="1"/>
      </xdr:nvSpPr>
      <xdr:spPr>
        <a:xfrm>
          <a:off x="19310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102887</xdr:rowOff>
    </xdr:from>
    <xdr:ext cx="469744" cy="259045"/>
    <xdr:sp macro="" textlink="">
      <xdr:nvSpPr>
        <xdr:cNvPr id="605" name="n_4aveValue【認定こども園・幼稚園・保育所】&#10;一人当たり面積"/>
        <xdr:cNvSpPr txBox="1"/>
      </xdr:nvSpPr>
      <xdr:spPr>
        <a:xfrm>
          <a:off x="184214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162577</xdr:rowOff>
    </xdr:from>
    <xdr:ext cx="469744" cy="259045"/>
    <xdr:sp macro="" textlink="">
      <xdr:nvSpPr>
        <xdr:cNvPr id="606" name="n_1mainValue【認定こども園・幼稚園・保育所】&#10;一人当たり面積"/>
        <xdr:cNvSpPr txBox="1"/>
      </xdr:nvSpPr>
      <xdr:spPr>
        <a:xfrm>
          <a:off x="210757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36847</xdr:rowOff>
    </xdr:from>
    <xdr:ext cx="469744" cy="259045"/>
    <xdr:sp macro="" textlink="">
      <xdr:nvSpPr>
        <xdr:cNvPr id="607" name="n_2mainValue【認定こども園・幼稚園・保育所】&#10;一人当たり面積"/>
        <xdr:cNvSpPr txBox="1"/>
      </xdr:nvSpPr>
      <xdr:spPr>
        <a:xfrm>
          <a:off x="20199427" y="55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21607</xdr:rowOff>
    </xdr:from>
    <xdr:ext cx="469744" cy="259045"/>
    <xdr:sp macro="" textlink="">
      <xdr:nvSpPr>
        <xdr:cNvPr id="608" name="n_3mainValue【認定こども園・幼稚園・保育所】&#10;一人当たり面積"/>
        <xdr:cNvSpPr txBox="1"/>
      </xdr:nvSpPr>
      <xdr:spPr>
        <a:xfrm>
          <a:off x="19310427"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162577</xdr:rowOff>
    </xdr:from>
    <xdr:ext cx="469744" cy="259045"/>
    <xdr:sp macro="" textlink="">
      <xdr:nvSpPr>
        <xdr:cNvPr id="609" name="n_4mainValue【認定こども園・幼稚園・保育所】&#10;一人当たり面積"/>
        <xdr:cNvSpPr txBox="1"/>
      </xdr:nvSpPr>
      <xdr:spPr>
        <a:xfrm>
          <a:off x="184214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0" name="テキスト ボックス 61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634" name="直線コネクタ 633"/>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635"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36" name="直線コネクタ 635"/>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37"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38" name="直線コネクタ 637"/>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639"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40" name="フローチャート: 判断 639"/>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41" name="フローチャート: 判断 640"/>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59690</xdr:rowOff>
    </xdr:from>
    <xdr:to>
      <xdr:col>76</xdr:col>
      <xdr:colOff>165100</xdr:colOff>
      <xdr:row>60</xdr:row>
      <xdr:rowOff>161290</xdr:rowOff>
    </xdr:to>
    <xdr:sp macro="" textlink="">
      <xdr:nvSpPr>
        <xdr:cNvPr id="642" name="フローチャート: 判断 641"/>
        <xdr:cNvSpPr/>
      </xdr:nvSpPr>
      <xdr:spPr>
        <a:xfrm>
          <a:off x="145415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71120</xdr:rowOff>
    </xdr:from>
    <xdr:to>
      <xdr:col>72</xdr:col>
      <xdr:colOff>38100</xdr:colOff>
      <xdr:row>61</xdr:row>
      <xdr:rowOff>1270</xdr:rowOff>
    </xdr:to>
    <xdr:sp macro="" textlink="">
      <xdr:nvSpPr>
        <xdr:cNvPr id="643" name="フローチャート: 判断 642"/>
        <xdr:cNvSpPr/>
      </xdr:nvSpPr>
      <xdr:spPr>
        <a:xfrm>
          <a:off x="13652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151130</xdr:rowOff>
    </xdr:from>
    <xdr:to>
      <xdr:col>67</xdr:col>
      <xdr:colOff>101600</xdr:colOff>
      <xdr:row>60</xdr:row>
      <xdr:rowOff>81280</xdr:rowOff>
    </xdr:to>
    <xdr:sp macro="" textlink="">
      <xdr:nvSpPr>
        <xdr:cNvPr id="644" name="フローチャート: 判断 643"/>
        <xdr:cNvSpPr/>
      </xdr:nvSpPr>
      <xdr:spPr>
        <a:xfrm>
          <a:off x="12763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650" name="楕円 649"/>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52087</xdr:rowOff>
    </xdr:from>
    <xdr:ext cx="405111" cy="259045"/>
    <xdr:sp macro="" textlink="">
      <xdr:nvSpPr>
        <xdr:cNvPr id="651" name="【学校施設】&#10;有形固定資産減価償却率該当値テキスト"/>
        <xdr:cNvSpPr txBox="1"/>
      </xdr:nvSpPr>
      <xdr:spPr>
        <a:xfrm>
          <a:off x="16357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xdr:rowOff>
    </xdr:from>
    <xdr:to>
      <xdr:col>81</xdr:col>
      <xdr:colOff>101600</xdr:colOff>
      <xdr:row>59</xdr:row>
      <xdr:rowOff>111760</xdr:rowOff>
    </xdr:to>
    <xdr:sp macro="" textlink="">
      <xdr:nvSpPr>
        <xdr:cNvPr id="652" name="楕円 651"/>
        <xdr:cNvSpPr/>
      </xdr:nvSpPr>
      <xdr:spPr>
        <a:xfrm>
          <a:off x="15430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60960</xdr:rowOff>
    </xdr:from>
    <xdr:to>
      <xdr:col>85</xdr:col>
      <xdr:colOff>127000</xdr:colOff>
      <xdr:row>59</xdr:row>
      <xdr:rowOff>80010</xdr:rowOff>
    </xdr:to>
    <xdr:cxnSp macro="">
      <xdr:nvCxnSpPr>
        <xdr:cNvPr id="653" name="直線コネクタ 652"/>
        <xdr:cNvCxnSpPr/>
      </xdr:nvCxnSpPr>
      <xdr:spPr>
        <a:xfrm>
          <a:off x="15481300" y="101765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128270</xdr:rowOff>
    </xdr:from>
    <xdr:to>
      <xdr:col>76</xdr:col>
      <xdr:colOff>165100</xdr:colOff>
      <xdr:row>59</xdr:row>
      <xdr:rowOff>58420</xdr:rowOff>
    </xdr:to>
    <xdr:sp macro="" textlink="">
      <xdr:nvSpPr>
        <xdr:cNvPr id="654" name="楕円 653"/>
        <xdr:cNvSpPr/>
      </xdr:nvSpPr>
      <xdr:spPr>
        <a:xfrm>
          <a:off x="14541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xdr:rowOff>
    </xdr:from>
    <xdr:to>
      <xdr:col>81</xdr:col>
      <xdr:colOff>50800</xdr:colOff>
      <xdr:row>59</xdr:row>
      <xdr:rowOff>60960</xdr:rowOff>
    </xdr:to>
    <xdr:cxnSp macro="">
      <xdr:nvCxnSpPr>
        <xdr:cNvPr id="655" name="直線コネクタ 654"/>
        <xdr:cNvCxnSpPr/>
      </xdr:nvCxnSpPr>
      <xdr:spPr>
        <a:xfrm>
          <a:off x="14592300" y="101231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120650</xdr:rowOff>
    </xdr:from>
    <xdr:to>
      <xdr:col>72</xdr:col>
      <xdr:colOff>38100</xdr:colOff>
      <xdr:row>59</xdr:row>
      <xdr:rowOff>50800</xdr:rowOff>
    </xdr:to>
    <xdr:sp macro="" textlink="">
      <xdr:nvSpPr>
        <xdr:cNvPr id="656" name="楕円 655"/>
        <xdr:cNvSpPr/>
      </xdr:nvSpPr>
      <xdr:spPr>
        <a:xfrm>
          <a:off x="13652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0</xdr:rowOff>
    </xdr:from>
    <xdr:to>
      <xdr:col>76</xdr:col>
      <xdr:colOff>114300</xdr:colOff>
      <xdr:row>59</xdr:row>
      <xdr:rowOff>7620</xdr:rowOff>
    </xdr:to>
    <xdr:cxnSp macro="">
      <xdr:nvCxnSpPr>
        <xdr:cNvPr id="657" name="直線コネクタ 656"/>
        <xdr:cNvCxnSpPr/>
      </xdr:nvCxnSpPr>
      <xdr:spPr>
        <a:xfrm>
          <a:off x="13703300" y="10115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74930</xdr:rowOff>
    </xdr:from>
    <xdr:to>
      <xdr:col>67</xdr:col>
      <xdr:colOff>101600</xdr:colOff>
      <xdr:row>59</xdr:row>
      <xdr:rowOff>5080</xdr:rowOff>
    </xdr:to>
    <xdr:sp macro="" textlink="">
      <xdr:nvSpPr>
        <xdr:cNvPr id="658" name="楕円 657"/>
        <xdr:cNvSpPr/>
      </xdr:nvSpPr>
      <xdr:spPr>
        <a:xfrm>
          <a:off x="12763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125730</xdr:rowOff>
    </xdr:from>
    <xdr:to>
      <xdr:col>71</xdr:col>
      <xdr:colOff>177800</xdr:colOff>
      <xdr:row>59</xdr:row>
      <xdr:rowOff>0</xdr:rowOff>
    </xdr:to>
    <xdr:cxnSp macro="">
      <xdr:nvCxnSpPr>
        <xdr:cNvPr id="659" name="直線コネクタ 658"/>
        <xdr:cNvCxnSpPr/>
      </xdr:nvCxnSpPr>
      <xdr:spPr>
        <a:xfrm>
          <a:off x="12814300" y="100698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660" name="n_1ave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152417</xdr:rowOff>
    </xdr:from>
    <xdr:ext cx="405111" cy="259045"/>
    <xdr:sp macro="" textlink="">
      <xdr:nvSpPr>
        <xdr:cNvPr id="661" name="n_2aveValue【学校施設】&#10;有形固定資産減価償却率"/>
        <xdr:cNvSpPr txBox="1"/>
      </xdr:nvSpPr>
      <xdr:spPr>
        <a:xfrm>
          <a:off x="14389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163847</xdr:rowOff>
    </xdr:from>
    <xdr:ext cx="405111" cy="259045"/>
    <xdr:sp macro="" textlink="">
      <xdr:nvSpPr>
        <xdr:cNvPr id="662" name="n_3aveValue【学校施設】&#10;有形固定資産減価償却率"/>
        <xdr:cNvSpPr txBox="1"/>
      </xdr:nvSpPr>
      <xdr:spPr>
        <a:xfrm>
          <a:off x="13500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72407</xdr:rowOff>
    </xdr:from>
    <xdr:ext cx="405111" cy="259045"/>
    <xdr:sp macro="" textlink="">
      <xdr:nvSpPr>
        <xdr:cNvPr id="663" name="n_4aveValue【学校施設】&#10;有形固定資産減価償却率"/>
        <xdr:cNvSpPr txBox="1"/>
      </xdr:nvSpPr>
      <xdr:spPr>
        <a:xfrm>
          <a:off x="12611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128287</xdr:rowOff>
    </xdr:from>
    <xdr:ext cx="405111" cy="259045"/>
    <xdr:sp macro="" textlink="">
      <xdr:nvSpPr>
        <xdr:cNvPr id="664" name="n_1mainValue【学校施設】&#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74947</xdr:rowOff>
    </xdr:from>
    <xdr:ext cx="405111" cy="259045"/>
    <xdr:sp macro="" textlink="">
      <xdr:nvSpPr>
        <xdr:cNvPr id="665" name="n_2mainValue【学校施設】&#10;有形固定資産減価償却率"/>
        <xdr:cNvSpPr txBox="1"/>
      </xdr:nvSpPr>
      <xdr:spPr>
        <a:xfrm>
          <a:off x="14389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67327</xdr:rowOff>
    </xdr:from>
    <xdr:ext cx="405111" cy="259045"/>
    <xdr:sp macro="" textlink="">
      <xdr:nvSpPr>
        <xdr:cNvPr id="666" name="n_3mainValue【学校施設】&#10;有形固定資産減価償却率"/>
        <xdr:cNvSpPr txBox="1"/>
      </xdr:nvSpPr>
      <xdr:spPr>
        <a:xfrm>
          <a:off x="13500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21607</xdr:rowOff>
    </xdr:from>
    <xdr:ext cx="405111" cy="259045"/>
    <xdr:sp macro="" textlink="">
      <xdr:nvSpPr>
        <xdr:cNvPr id="667" name="n_4mainValue【学校施設】&#10;有形固定資産減価償却率"/>
        <xdr:cNvSpPr txBox="1"/>
      </xdr:nvSpPr>
      <xdr:spPr>
        <a:xfrm>
          <a:off x="12611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8" name="テキスト ボックス 6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694" name="直線コネクタ 693"/>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95"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96" name="直線コネクタ 695"/>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697"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698" name="直線コネクタ 697"/>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699" name="【学校施設】&#10;一人当たり面積平均値テキスト"/>
        <xdr:cNvSpPr txBox="1"/>
      </xdr:nvSpPr>
      <xdr:spPr>
        <a:xfrm>
          <a:off x="22199600" y="10178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700" name="フローチャート: 判断 699"/>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701" name="フローチャート: 判断 700"/>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132080</xdr:rowOff>
    </xdr:from>
    <xdr:to>
      <xdr:col>107</xdr:col>
      <xdr:colOff>101600</xdr:colOff>
      <xdr:row>60</xdr:row>
      <xdr:rowOff>62230</xdr:rowOff>
    </xdr:to>
    <xdr:sp macro="" textlink="">
      <xdr:nvSpPr>
        <xdr:cNvPr id="702" name="フローチャート: 判断 701"/>
        <xdr:cNvSpPr/>
      </xdr:nvSpPr>
      <xdr:spPr>
        <a:xfrm>
          <a:off x="20383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703" name="フローチャート: 判断 702"/>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156573</xdr:rowOff>
    </xdr:from>
    <xdr:to>
      <xdr:col>98</xdr:col>
      <xdr:colOff>38100</xdr:colOff>
      <xdr:row>60</xdr:row>
      <xdr:rowOff>86723</xdr:rowOff>
    </xdr:to>
    <xdr:sp macro="" textlink="">
      <xdr:nvSpPr>
        <xdr:cNvPr id="704" name="フローチャート: 判断 703"/>
        <xdr:cNvSpPr/>
      </xdr:nvSpPr>
      <xdr:spPr>
        <a:xfrm>
          <a:off x="18605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30843</xdr:rowOff>
    </xdr:from>
    <xdr:to>
      <xdr:col>116</xdr:col>
      <xdr:colOff>114300</xdr:colOff>
      <xdr:row>57</xdr:row>
      <xdr:rowOff>132443</xdr:rowOff>
    </xdr:to>
    <xdr:sp macro="" textlink="">
      <xdr:nvSpPr>
        <xdr:cNvPr id="710" name="楕円 709"/>
        <xdr:cNvSpPr/>
      </xdr:nvSpPr>
      <xdr:spPr>
        <a:xfrm>
          <a:off x="22110700" y="98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53720</xdr:rowOff>
    </xdr:from>
    <xdr:ext cx="469744" cy="259045"/>
    <xdr:sp macro="" textlink="">
      <xdr:nvSpPr>
        <xdr:cNvPr id="711" name="【学校施設】&#10;一人当たり面積該当値テキスト"/>
        <xdr:cNvSpPr txBox="1"/>
      </xdr:nvSpPr>
      <xdr:spPr>
        <a:xfrm>
          <a:off x="22199600" y="965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42273</xdr:rowOff>
    </xdr:from>
    <xdr:to>
      <xdr:col>112</xdr:col>
      <xdr:colOff>38100</xdr:colOff>
      <xdr:row>57</xdr:row>
      <xdr:rowOff>143873</xdr:rowOff>
    </xdr:to>
    <xdr:sp macro="" textlink="">
      <xdr:nvSpPr>
        <xdr:cNvPr id="712" name="楕円 711"/>
        <xdr:cNvSpPr/>
      </xdr:nvSpPr>
      <xdr:spPr>
        <a:xfrm>
          <a:off x="21272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81643</xdr:rowOff>
    </xdr:from>
    <xdr:to>
      <xdr:col>116</xdr:col>
      <xdr:colOff>63500</xdr:colOff>
      <xdr:row>57</xdr:row>
      <xdr:rowOff>93073</xdr:rowOff>
    </xdr:to>
    <xdr:cxnSp macro="">
      <xdr:nvCxnSpPr>
        <xdr:cNvPr id="713" name="直線コネクタ 712"/>
        <xdr:cNvCxnSpPr/>
      </xdr:nvCxnSpPr>
      <xdr:spPr>
        <a:xfrm flipV="1">
          <a:off x="21323300" y="985429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3084</xdr:rowOff>
    </xdr:from>
    <xdr:to>
      <xdr:col>107</xdr:col>
      <xdr:colOff>101600</xdr:colOff>
      <xdr:row>57</xdr:row>
      <xdr:rowOff>104684</xdr:rowOff>
    </xdr:to>
    <xdr:sp macro="" textlink="">
      <xdr:nvSpPr>
        <xdr:cNvPr id="714" name="楕円 713"/>
        <xdr:cNvSpPr/>
      </xdr:nvSpPr>
      <xdr:spPr>
        <a:xfrm>
          <a:off x="20383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53884</xdr:rowOff>
    </xdr:from>
    <xdr:to>
      <xdr:col>111</xdr:col>
      <xdr:colOff>177800</xdr:colOff>
      <xdr:row>57</xdr:row>
      <xdr:rowOff>93073</xdr:rowOff>
    </xdr:to>
    <xdr:cxnSp macro="">
      <xdr:nvCxnSpPr>
        <xdr:cNvPr id="715" name="直線コネクタ 714"/>
        <xdr:cNvCxnSpPr/>
      </xdr:nvCxnSpPr>
      <xdr:spPr>
        <a:xfrm>
          <a:off x="20434300" y="98265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56969</xdr:rowOff>
    </xdr:from>
    <xdr:to>
      <xdr:col>102</xdr:col>
      <xdr:colOff>165100</xdr:colOff>
      <xdr:row>57</xdr:row>
      <xdr:rowOff>158569</xdr:rowOff>
    </xdr:to>
    <xdr:sp macro="" textlink="">
      <xdr:nvSpPr>
        <xdr:cNvPr id="716" name="楕円 715"/>
        <xdr:cNvSpPr/>
      </xdr:nvSpPr>
      <xdr:spPr>
        <a:xfrm>
          <a:off x="19494500" y="98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53884</xdr:rowOff>
    </xdr:from>
    <xdr:to>
      <xdr:col>107</xdr:col>
      <xdr:colOff>50800</xdr:colOff>
      <xdr:row>57</xdr:row>
      <xdr:rowOff>107769</xdr:rowOff>
    </xdr:to>
    <xdr:cxnSp macro="">
      <xdr:nvCxnSpPr>
        <xdr:cNvPr id="717" name="直線コネクタ 716"/>
        <xdr:cNvCxnSpPr/>
      </xdr:nvCxnSpPr>
      <xdr:spPr>
        <a:xfrm flipV="1">
          <a:off x="19545300" y="982653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63500</xdr:rowOff>
    </xdr:from>
    <xdr:to>
      <xdr:col>98</xdr:col>
      <xdr:colOff>38100</xdr:colOff>
      <xdr:row>57</xdr:row>
      <xdr:rowOff>165100</xdr:rowOff>
    </xdr:to>
    <xdr:sp macro="" textlink="">
      <xdr:nvSpPr>
        <xdr:cNvPr id="718" name="楕円 717"/>
        <xdr:cNvSpPr/>
      </xdr:nvSpPr>
      <xdr:spPr>
        <a:xfrm>
          <a:off x="18605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107769</xdr:rowOff>
    </xdr:from>
    <xdr:to>
      <xdr:col>102</xdr:col>
      <xdr:colOff>114300</xdr:colOff>
      <xdr:row>57</xdr:row>
      <xdr:rowOff>114300</xdr:rowOff>
    </xdr:to>
    <xdr:cxnSp macro="">
      <xdr:nvCxnSpPr>
        <xdr:cNvPr id="719" name="直線コネクタ 718"/>
        <xdr:cNvCxnSpPr/>
      </xdr:nvCxnSpPr>
      <xdr:spPr>
        <a:xfrm flipV="1">
          <a:off x="18656300" y="988041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23965</xdr:rowOff>
    </xdr:from>
    <xdr:ext cx="469744" cy="259045"/>
    <xdr:sp macro="" textlink="">
      <xdr:nvSpPr>
        <xdr:cNvPr id="720" name="n_1aveValue【学校施設】&#10;一人当たり面積"/>
        <xdr:cNvSpPr txBox="1"/>
      </xdr:nvSpPr>
      <xdr:spPr>
        <a:xfrm>
          <a:off x="210757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53357</xdr:rowOff>
    </xdr:from>
    <xdr:ext cx="469744" cy="259045"/>
    <xdr:sp macro="" textlink="">
      <xdr:nvSpPr>
        <xdr:cNvPr id="721" name="n_2aveValue【学校施設】&#10;一人当たり面積"/>
        <xdr:cNvSpPr txBox="1"/>
      </xdr:nvSpPr>
      <xdr:spPr>
        <a:xfrm>
          <a:off x="20199427" y="103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87647</xdr:rowOff>
    </xdr:from>
    <xdr:ext cx="469744" cy="259045"/>
    <xdr:sp macro="" textlink="">
      <xdr:nvSpPr>
        <xdr:cNvPr id="722" name="n_3aveValue【学校施設】&#10;一人当たり面積"/>
        <xdr:cNvSpPr txBox="1"/>
      </xdr:nvSpPr>
      <xdr:spPr>
        <a:xfrm>
          <a:off x="19310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77850</xdr:rowOff>
    </xdr:from>
    <xdr:ext cx="469744" cy="259045"/>
    <xdr:sp macro="" textlink="">
      <xdr:nvSpPr>
        <xdr:cNvPr id="723" name="n_4aveValue【学校施設】&#10;一人当たり面積"/>
        <xdr:cNvSpPr txBox="1"/>
      </xdr:nvSpPr>
      <xdr:spPr>
        <a:xfrm>
          <a:off x="18421427" y="1036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160400</xdr:rowOff>
    </xdr:from>
    <xdr:ext cx="469744" cy="259045"/>
    <xdr:sp macro="" textlink="">
      <xdr:nvSpPr>
        <xdr:cNvPr id="724" name="n_1mainValue【学校施設】&#10;一人当たり面積"/>
        <xdr:cNvSpPr txBox="1"/>
      </xdr:nvSpPr>
      <xdr:spPr>
        <a:xfrm>
          <a:off x="21075727" y="959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121211</xdr:rowOff>
    </xdr:from>
    <xdr:ext cx="469744" cy="259045"/>
    <xdr:sp macro="" textlink="">
      <xdr:nvSpPr>
        <xdr:cNvPr id="725" name="n_2mainValue【学校施設】&#10;一人当たり面積"/>
        <xdr:cNvSpPr txBox="1"/>
      </xdr:nvSpPr>
      <xdr:spPr>
        <a:xfrm>
          <a:off x="20199427" y="955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3646</xdr:rowOff>
    </xdr:from>
    <xdr:ext cx="469744" cy="259045"/>
    <xdr:sp macro="" textlink="">
      <xdr:nvSpPr>
        <xdr:cNvPr id="726" name="n_3mainValue【学校施設】&#10;一人当たり面積"/>
        <xdr:cNvSpPr txBox="1"/>
      </xdr:nvSpPr>
      <xdr:spPr>
        <a:xfrm>
          <a:off x="19310427" y="960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10177</xdr:rowOff>
    </xdr:from>
    <xdr:ext cx="469744" cy="259045"/>
    <xdr:sp macro="" textlink="">
      <xdr:nvSpPr>
        <xdr:cNvPr id="727" name="n_4mainValue【学校施設】&#10;一人当たり面積"/>
        <xdr:cNvSpPr txBox="1"/>
      </xdr:nvSpPr>
      <xdr:spPr>
        <a:xfrm>
          <a:off x="18421427" y="961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752" name="直線コネクタ 751"/>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753"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754" name="直線コネクタ 753"/>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755"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756" name="直線コネクタ 755"/>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757" name="【児童館】&#10;有形固定資産減価償却率平均値テキスト"/>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758" name="フローチャート: 判断 757"/>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60" name="フローチャート: 判断 759"/>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761" name="フローチャート: 判断 760"/>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762" name="フローチャート: 判断 761"/>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17780</xdr:rowOff>
    </xdr:from>
    <xdr:to>
      <xdr:col>85</xdr:col>
      <xdr:colOff>177800</xdr:colOff>
      <xdr:row>85</xdr:row>
      <xdr:rowOff>119380</xdr:rowOff>
    </xdr:to>
    <xdr:sp macro="" textlink="">
      <xdr:nvSpPr>
        <xdr:cNvPr id="768" name="楕円 767"/>
        <xdr:cNvSpPr/>
      </xdr:nvSpPr>
      <xdr:spPr>
        <a:xfrm>
          <a:off x="16268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167657</xdr:rowOff>
    </xdr:from>
    <xdr:ext cx="405111" cy="259045"/>
    <xdr:sp macro="" textlink="">
      <xdr:nvSpPr>
        <xdr:cNvPr id="769" name="【児童館】&#10;有形固定資産減価償却率該当値テキスト"/>
        <xdr:cNvSpPr txBox="1"/>
      </xdr:nvSpPr>
      <xdr:spPr>
        <a:xfrm>
          <a:off x="16357600"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109220</xdr:rowOff>
    </xdr:from>
    <xdr:to>
      <xdr:col>81</xdr:col>
      <xdr:colOff>101600</xdr:colOff>
      <xdr:row>85</xdr:row>
      <xdr:rowOff>39370</xdr:rowOff>
    </xdr:to>
    <xdr:sp macro="" textlink="">
      <xdr:nvSpPr>
        <xdr:cNvPr id="770" name="楕円 769"/>
        <xdr:cNvSpPr/>
      </xdr:nvSpPr>
      <xdr:spPr>
        <a:xfrm>
          <a:off x="15430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160020</xdr:rowOff>
    </xdr:from>
    <xdr:to>
      <xdr:col>85</xdr:col>
      <xdr:colOff>127000</xdr:colOff>
      <xdr:row>85</xdr:row>
      <xdr:rowOff>68580</xdr:rowOff>
    </xdr:to>
    <xdr:cxnSp macro="">
      <xdr:nvCxnSpPr>
        <xdr:cNvPr id="771" name="直線コネクタ 770"/>
        <xdr:cNvCxnSpPr/>
      </xdr:nvCxnSpPr>
      <xdr:spPr>
        <a:xfrm>
          <a:off x="15481300" y="145618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31114</xdr:rowOff>
    </xdr:from>
    <xdr:to>
      <xdr:col>76</xdr:col>
      <xdr:colOff>165100</xdr:colOff>
      <xdr:row>84</xdr:row>
      <xdr:rowOff>132714</xdr:rowOff>
    </xdr:to>
    <xdr:sp macro="" textlink="">
      <xdr:nvSpPr>
        <xdr:cNvPr id="772" name="楕円 771"/>
        <xdr:cNvSpPr/>
      </xdr:nvSpPr>
      <xdr:spPr>
        <a:xfrm>
          <a:off x="14541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81914</xdr:rowOff>
    </xdr:from>
    <xdr:to>
      <xdr:col>81</xdr:col>
      <xdr:colOff>50800</xdr:colOff>
      <xdr:row>84</xdr:row>
      <xdr:rowOff>160020</xdr:rowOff>
    </xdr:to>
    <xdr:cxnSp macro="">
      <xdr:nvCxnSpPr>
        <xdr:cNvPr id="773" name="直線コネクタ 772"/>
        <xdr:cNvCxnSpPr/>
      </xdr:nvCxnSpPr>
      <xdr:spPr>
        <a:xfrm>
          <a:off x="14592300" y="14483714"/>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122555</xdr:rowOff>
    </xdr:from>
    <xdr:to>
      <xdr:col>72</xdr:col>
      <xdr:colOff>38100</xdr:colOff>
      <xdr:row>84</xdr:row>
      <xdr:rowOff>52705</xdr:rowOff>
    </xdr:to>
    <xdr:sp macro="" textlink="">
      <xdr:nvSpPr>
        <xdr:cNvPr id="774" name="楕円 773"/>
        <xdr:cNvSpPr/>
      </xdr:nvSpPr>
      <xdr:spPr>
        <a:xfrm>
          <a:off x="13652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1905</xdr:rowOff>
    </xdr:from>
    <xdr:to>
      <xdr:col>76</xdr:col>
      <xdr:colOff>114300</xdr:colOff>
      <xdr:row>84</xdr:row>
      <xdr:rowOff>81914</xdr:rowOff>
    </xdr:to>
    <xdr:cxnSp macro="">
      <xdr:nvCxnSpPr>
        <xdr:cNvPr id="775" name="直線コネクタ 774"/>
        <xdr:cNvCxnSpPr/>
      </xdr:nvCxnSpPr>
      <xdr:spPr>
        <a:xfrm>
          <a:off x="13703300" y="1440370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44450</xdr:rowOff>
    </xdr:from>
    <xdr:to>
      <xdr:col>67</xdr:col>
      <xdr:colOff>101600</xdr:colOff>
      <xdr:row>83</xdr:row>
      <xdr:rowOff>146050</xdr:rowOff>
    </xdr:to>
    <xdr:sp macro="" textlink="">
      <xdr:nvSpPr>
        <xdr:cNvPr id="776" name="楕円 775"/>
        <xdr:cNvSpPr/>
      </xdr:nvSpPr>
      <xdr:spPr>
        <a:xfrm>
          <a:off x="1276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95250</xdr:rowOff>
    </xdr:from>
    <xdr:to>
      <xdr:col>71</xdr:col>
      <xdr:colOff>177800</xdr:colOff>
      <xdr:row>84</xdr:row>
      <xdr:rowOff>1905</xdr:rowOff>
    </xdr:to>
    <xdr:cxnSp macro="">
      <xdr:nvCxnSpPr>
        <xdr:cNvPr id="777" name="直線コネクタ 776"/>
        <xdr:cNvCxnSpPr/>
      </xdr:nvCxnSpPr>
      <xdr:spPr>
        <a:xfrm>
          <a:off x="12814300" y="1432560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78" name="n_1aveValue【児童館】&#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79" name="n_2aveValue【児童館】&#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154957</xdr:rowOff>
    </xdr:from>
    <xdr:ext cx="405111" cy="259045"/>
    <xdr:sp macro="" textlink="">
      <xdr:nvSpPr>
        <xdr:cNvPr id="780" name="n_3aveValue【児童館】&#10;有形固定資産減価償却率"/>
        <xdr:cNvSpPr txBox="1"/>
      </xdr:nvSpPr>
      <xdr:spPr>
        <a:xfrm>
          <a:off x="13500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781" name="n_4aveValue【児童館】&#10;有形固定資産減価償却率"/>
        <xdr:cNvSpPr txBox="1"/>
      </xdr:nvSpPr>
      <xdr:spPr>
        <a:xfrm>
          <a:off x="12611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30497</xdr:rowOff>
    </xdr:from>
    <xdr:ext cx="405111" cy="259045"/>
    <xdr:sp macro="" textlink="">
      <xdr:nvSpPr>
        <xdr:cNvPr id="782" name="n_1mainValue【児童館】&#10;有形固定資産減価償却率"/>
        <xdr:cNvSpPr txBox="1"/>
      </xdr:nvSpPr>
      <xdr:spPr>
        <a:xfrm>
          <a:off x="152660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123841</xdr:rowOff>
    </xdr:from>
    <xdr:ext cx="405111" cy="259045"/>
    <xdr:sp macro="" textlink="">
      <xdr:nvSpPr>
        <xdr:cNvPr id="783" name="n_2mainValue【児童館】&#10;有形固定資産減価償却率"/>
        <xdr:cNvSpPr txBox="1"/>
      </xdr:nvSpPr>
      <xdr:spPr>
        <a:xfrm>
          <a:off x="14389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43832</xdr:rowOff>
    </xdr:from>
    <xdr:ext cx="405111" cy="259045"/>
    <xdr:sp macro="" textlink="">
      <xdr:nvSpPr>
        <xdr:cNvPr id="784" name="n_3mainValue【児童館】&#10;有形固定資産減価償却率"/>
        <xdr:cNvSpPr txBox="1"/>
      </xdr:nvSpPr>
      <xdr:spPr>
        <a:xfrm>
          <a:off x="135007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137177</xdr:rowOff>
    </xdr:from>
    <xdr:ext cx="405111" cy="259045"/>
    <xdr:sp macro="" textlink="">
      <xdr:nvSpPr>
        <xdr:cNvPr id="785" name="n_4mainValue【児童館】&#10;有形固定資産減価償却率"/>
        <xdr:cNvSpPr txBox="1"/>
      </xdr:nvSpPr>
      <xdr:spPr>
        <a:xfrm>
          <a:off x="12611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6" name="直線コネクタ 7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7" name="テキスト ボックス 7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8" name="直線コネクタ 7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9" name="テキスト ボックス 7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0" name="直線コネクタ 7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1" name="テキスト ボックス 8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2" name="直線コネクタ 8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3" name="テキスト ボックス 8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807" name="直線コネクタ 806"/>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808"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809" name="直線コネクタ 808"/>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810"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811" name="直線コネクタ 810"/>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812" name="【児童館】&#10;一人当たり面積平均値テキスト"/>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813" name="フローチャート: 判断 812"/>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814" name="フローチャート: 判断 813"/>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815" name="フローチャート: 判断 814"/>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816" name="フローチャート: 判断 815"/>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12446</xdr:rowOff>
    </xdr:from>
    <xdr:to>
      <xdr:col>98</xdr:col>
      <xdr:colOff>38100</xdr:colOff>
      <xdr:row>85</xdr:row>
      <xdr:rowOff>114046</xdr:rowOff>
    </xdr:to>
    <xdr:sp macro="" textlink="">
      <xdr:nvSpPr>
        <xdr:cNvPr id="817" name="フローチャート: 判断 816"/>
        <xdr:cNvSpPr/>
      </xdr:nvSpPr>
      <xdr:spPr>
        <a:xfrm>
          <a:off x="18605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823" name="楕円 822"/>
        <xdr:cNvSpPr/>
      </xdr:nvSpPr>
      <xdr:spPr>
        <a:xfrm>
          <a:off x="22110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18814</xdr:rowOff>
    </xdr:from>
    <xdr:ext cx="469744" cy="259045"/>
    <xdr:sp macro="" textlink="">
      <xdr:nvSpPr>
        <xdr:cNvPr id="824" name="【児童館】&#10;一人当たり面積該当値テキスト"/>
        <xdr:cNvSpPr txBox="1"/>
      </xdr:nvSpPr>
      <xdr:spPr>
        <a:xfrm>
          <a:off x="22199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825" name="楕円 824"/>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154687</xdr:rowOff>
    </xdr:to>
    <xdr:cxnSp macro="">
      <xdr:nvCxnSpPr>
        <xdr:cNvPr id="826" name="直線コネクタ 825"/>
        <xdr:cNvCxnSpPr/>
      </xdr:nvCxnSpPr>
      <xdr:spPr>
        <a:xfrm>
          <a:off x="21323300" y="14727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103887</xdr:rowOff>
    </xdr:from>
    <xdr:to>
      <xdr:col>107</xdr:col>
      <xdr:colOff>101600</xdr:colOff>
      <xdr:row>86</xdr:row>
      <xdr:rowOff>34037</xdr:rowOff>
    </xdr:to>
    <xdr:sp macro="" textlink="">
      <xdr:nvSpPr>
        <xdr:cNvPr id="827" name="楕円 826"/>
        <xdr:cNvSpPr/>
      </xdr:nvSpPr>
      <xdr:spPr>
        <a:xfrm>
          <a:off x="20383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85</xdr:row>
      <xdr:rowOff>154687</xdr:rowOff>
    </xdr:to>
    <xdr:cxnSp macro="">
      <xdr:nvCxnSpPr>
        <xdr:cNvPr id="828" name="直線コネクタ 827"/>
        <xdr:cNvCxnSpPr/>
      </xdr:nvCxnSpPr>
      <xdr:spPr>
        <a:xfrm>
          <a:off x="20434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103887</xdr:rowOff>
    </xdr:from>
    <xdr:to>
      <xdr:col>102</xdr:col>
      <xdr:colOff>165100</xdr:colOff>
      <xdr:row>86</xdr:row>
      <xdr:rowOff>34037</xdr:rowOff>
    </xdr:to>
    <xdr:sp macro="" textlink="">
      <xdr:nvSpPr>
        <xdr:cNvPr id="829" name="楕円 828"/>
        <xdr:cNvSpPr/>
      </xdr:nvSpPr>
      <xdr:spPr>
        <a:xfrm>
          <a:off x="19494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154687</xdr:rowOff>
    </xdr:from>
    <xdr:to>
      <xdr:col>107</xdr:col>
      <xdr:colOff>50800</xdr:colOff>
      <xdr:row>85</xdr:row>
      <xdr:rowOff>154687</xdr:rowOff>
    </xdr:to>
    <xdr:cxnSp macro="">
      <xdr:nvCxnSpPr>
        <xdr:cNvPr id="830" name="直線コネクタ 829"/>
        <xdr:cNvCxnSpPr/>
      </xdr:nvCxnSpPr>
      <xdr:spPr>
        <a:xfrm>
          <a:off x="19545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103887</xdr:rowOff>
    </xdr:from>
    <xdr:to>
      <xdr:col>98</xdr:col>
      <xdr:colOff>38100</xdr:colOff>
      <xdr:row>86</xdr:row>
      <xdr:rowOff>34037</xdr:rowOff>
    </xdr:to>
    <xdr:sp macro="" textlink="">
      <xdr:nvSpPr>
        <xdr:cNvPr id="831" name="楕円 830"/>
        <xdr:cNvSpPr/>
      </xdr:nvSpPr>
      <xdr:spPr>
        <a:xfrm>
          <a:off x="18605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154687</xdr:rowOff>
    </xdr:from>
    <xdr:to>
      <xdr:col>102</xdr:col>
      <xdr:colOff>114300</xdr:colOff>
      <xdr:row>85</xdr:row>
      <xdr:rowOff>154687</xdr:rowOff>
    </xdr:to>
    <xdr:cxnSp macro="">
      <xdr:nvCxnSpPr>
        <xdr:cNvPr id="832" name="直線コネクタ 831"/>
        <xdr:cNvCxnSpPr/>
      </xdr:nvCxnSpPr>
      <xdr:spPr>
        <a:xfrm>
          <a:off x="18656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833" name="n_1aveValue【児童館】&#10;一人当たり面積"/>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834"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835"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130573</xdr:rowOff>
    </xdr:from>
    <xdr:ext cx="469744" cy="259045"/>
    <xdr:sp macro="" textlink="">
      <xdr:nvSpPr>
        <xdr:cNvPr id="836" name="n_4aveValue【児童館】&#10;一人当たり面積"/>
        <xdr:cNvSpPr txBox="1"/>
      </xdr:nvSpPr>
      <xdr:spPr>
        <a:xfrm>
          <a:off x="184214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837" name="n_1mainValue【児童館】&#10;一人当たり面積"/>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25164</xdr:rowOff>
    </xdr:from>
    <xdr:ext cx="469744" cy="259045"/>
    <xdr:sp macro="" textlink="">
      <xdr:nvSpPr>
        <xdr:cNvPr id="838" name="n_2mainValue【児童館】&#10;一人当たり面積"/>
        <xdr:cNvSpPr txBox="1"/>
      </xdr:nvSpPr>
      <xdr:spPr>
        <a:xfrm>
          <a:off x="20199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25164</xdr:rowOff>
    </xdr:from>
    <xdr:ext cx="469744" cy="259045"/>
    <xdr:sp macro="" textlink="">
      <xdr:nvSpPr>
        <xdr:cNvPr id="839" name="n_3mainValue【児童館】&#10;一人当たり面積"/>
        <xdr:cNvSpPr txBox="1"/>
      </xdr:nvSpPr>
      <xdr:spPr>
        <a:xfrm>
          <a:off x="19310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25164</xdr:rowOff>
    </xdr:from>
    <xdr:ext cx="469744" cy="259045"/>
    <xdr:sp macro="" textlink="">
      <xdr:nvSpPr>
        <xdr:cNvPr id="840" name="n_4mainValue【児童館】&#10;一人当たり面積"/>
        <xdr:cNvSpPr txBox="1"/>
      </xdr:nvSpPr>
      <xdr:spPr>
        <a:xfrm>
          <a:off x="18421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2" name="直線コネクタ 8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3" name="テキスト ボックス 85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4" name="直線コネクタ 8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5" name="テキスト ボックス 8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6" name="直線コネクタ 8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7" name="テキスト ボックス 8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8" name="直線コネクタ 8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9" name="テキスト ボックス 85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1" name="テキスト ボックス 8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863" name="直線コネクタ 862"/>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864"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865" name="直線コネクタ 864"/>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866"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867" name="直線コネクタ 866"/>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868" name="【公民館】&#10;有形固定資産減価償却率平均値テキスト"/>
        <xdr:cNvSpPr txBox="1"/>
      </xdr:nvSpPr>
      <xdr:spPr>
        <a:xfrm>
          <a:off x="16357600" y="1750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869" name="フローチャート: 判断 868"/>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870" name="フローチャート: 判断 869"/>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73406</xdr:rowOff>
    </xdr:from>
    <xdr:to>
      <xdr:col>76</xdr:col>
      <xdr:colOff>165100</xdr:colOff>
      <xdr:row>102</xdr:row>
      <xdr:rowOff>3556</xdr:rowOff>
    </xdr:to>
    <xdr:sp macro="" textlink="">
      <xdr:nvSpPr>
        <xdr:cNvPr id="871" name="フローチャート: 判断 870"/>
        <xdr:cNvSpPr/>
      </xdr:nvSpPr>
      <xdr:spPr>
        <a:xfrm>
          <a:off x="14541500" y="173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59689</xdr:rowOff>
    </xdr:from>
    <xdr:to>
      <xdr:col>72</xdr:col>
      <xdr:colOff>38100</xdr:colOff>
      <xdr:row>101</xdr:row>
      <xdr:rowOff>161289</xdr:rowOff>
    </xdr:to>
    <xdr:sp macro="" textlink="">
      <xdr:nvSpPr>
        <xdr:cNvPr id="872" name="フローチャート: 判断 871"/>
        <xdr:cNvSpPr/>
      </xdr:nvSpPr>
      <xdr:spPr>
        <a:xfrm>
          <a:off x="13652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254</xdr:rowOff>
    </xdr:from>
    <xdr:to>
      <xdr:col>67</xdr:col>
      <xdr:colOff>101600</xdr:colOff>
      <xdr:row>101</xdr:row>
      <xdr:rowOff>101854</xdr:rowOff>
    </xdr:to>
    <xdr:sp macro="" textlink="">
      <xdr:nvSpPr>
        <xdr:cNvPr id="873" name="フローチャート: 判断 872"/>
        <xdr:cNvSpPr/>
      </xdr:nvSpPr>
      <xdr:spPr>
        <a:xfrm>
          <a:off x="12763500" y="173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119126</xdr:rowOff>
    </xdr:from>
    <xdr:to>
      <xdr:col>85</xdr:col>
      <xdr:colOff>177800</xdr:colOff>
      <xdr:row>101</xdr:row>
      <xdr:rowOff>49276</xdr:rowOff>
    </xdr:to>
    <xdr:sp macro="" textlink="">
      <xdr:nvSpPr>
        <xdr:cNvPr id="879" name="楕円 878"/>
        <xdr:cNvSpPr/>
      </xdr:nvSpPr>
      <xdr:spPr>
        <a:xfrm>
          <a:off x="16268700" y="172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142003</xdr:rowOff>
    </xdr:from>
    <xdr:ext cx="405111" cy="259045"/>
    <xdr:sp macro="" textlink="">
      <xdr:nvSpPr>
        <xdr:cNvPr id="880" name="【公民館】&#10;有形固定資産減価償却率該当値テキスト"/>
        <xdr:cNvSpPr txBox="1"/>
      </xdr:nvSpPr>
      <xdr:spPr>
        <a:xfrm>
          <a:off x="16357600" y="1711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75692</xdr:rowOff>
    </xdr:from>
    <xdr:to>
      <xdr:col>81</xdr:col>
      <xdr:colOff>101600</xdr:colOff>
      <xdr:row>101</xdr:row>
      <xdr:rowOff>5842</xdr:rowOff>
    </xdr:to>
    <xdr:sp macro="" textlink="">
      <xdr:nvSpPr>
        <xdr:cNvPr id="881" name="楕円 880"/>
        <xdr:cNvSpPr/>
      </xdr:nvSpPr>
      <xdr:spPr>
        <a:xfrm>
          <a:off x="15430500" y="1722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126492</xdr:rowOff>
    </xdr:from>
    <xdr:to>
      <xdr:col>85</xdr:col>
      <xdr:colOff>127000</xdr:colOff>
      <xdr:row>100</xdr:row>
      <xdr:rowOff>169926</xdr:rowOff>
    </xdr:to>
    <xdr:cxnSp macro="">
      <xdr:nvCxnSpPr>
        <xdr:cNvPr id="882" name="直線コネクタ 881"/>
        <xdr:cNvCxnSpPr/>
      </xdr:nvCxnSpPr>
      <xdr:spPr>
        <a:xfrm>
          <a:off x="15481300" y="1727149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27687</xdr:rowOff>
    </xdr:from>
    <xdr:to>
      <xdr:col>76</xdr:col>
      <xdr:colOff>165100</xdr:colOff>
      <xdr:row>100</xdr:row>
      <xdr:rowOff>129287</xdr:rowOff>
    </xdr:to>
    <xdr:sp macro="" textlink="">
      <xdr:nvSpPr>
        <xdr:cNvPr id="883" name="楕円 882"/>
        <xdr:cNvSpPr/>
      </xdr:nvSpPr>
      <xdr:spPr>
        <a:xfrm>
          <a:off x="14541500" y="171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78487</xdr:rowOff>
    </xdr:from>
    <xdr:to>
      <xdr:col>81</xdr:col>
      <xdr:colOff>50800</xdr:colOff>
      <xdr:row>100</xdr:row>
      <xdr:rowOff>126492</xdr:rowOff>
    </xdr:to>
    <xdr:cxnSp macro="">
      <xdr:nvCxnSpPr>
        <xdr:cNvPr id="884" name="直線コネクタ 883"/>
        <xdr:cNvCxnSpPr/>
      </xdr:nvCxnSpPr>
      <xdr:spPr>
        <a:xfrm>
          <a:off x="14592300" y="17223487"/>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148844</xdr:rowOff>
    </xdr:from>
    <xdr:to>
      <xdr:col>72</xdr:col>
      <xdr:colOff>38100</xdr:colOff>
      <xdr:row>100</xdr:row>
      <xdr:rowOff>78994</xdr:rowOff>
    </xdr:to>
    <xdr:sp macro="" textlink="">
      <xdr:nvSpPr>
        <xdr:cNvPr id="885" name="楕円 884"/>
        <xdr:cNvSpPr/>
      </xdr:nvSpPr>
      <xdr:spPr>
        <a:xfrm>
          <a:off x="13652500" y="1712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28194</xdr:rowOff>
    </xdr:from>
    <xdr:to>
      <xdr:col>76</xdr:col>
      <xdr:colOff>114300</xdr:colOff>
      <xdr:row>100</xdr:row>
      <xdr:rowOff>78487</xdr:rowOff>
    </xdr:to>
    <xdr:cxnSp macro="">
      <xdr:nvCxnSpPr>
        <xdr:cNvPr id="886" name="直線コネクタ 885"/>
        <xdr:cNvCxnSpPr/>
      </xdr:nvCxnSpPr>
      <xdr:spPr>
        <a:xfrm>
          <a:off x="13703300" y="1717319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141987</xdr:rowOff>
    </xdr:from>
    <xdr:to>
      <xdr:col>67</xdr:col>
      <xdr:colOff>101600</xdr:colOff>
      <xdr:row>100</xdr:row>
      <xdr:rowOff>72137</xdr:rowOff>
    </xdr:to>
    <xdr:sp macro="" textlink="">
      <xdr:nvSpPr>
        <xdr:cNvPr id="887" name="楕円 886"/>
        <xdr:cNvSpPr/>
      </xdr:nvSpPr>
      <xdr:spPr>
        <a:xfrm>
          <a:off x="12763500" y="1711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21337</xdr:rowOff>
    </xdr:from>
    <xdr:to>
      <xdr:col>71</xdr:col>
      <xdr:colOff>177800</xdr:colOff>
      <xdr:row>100</xdr:row>
      <xdr:rowOff>28194</xdr:rowOff>
    </xdr:to>
    <xdr:cxnSp macro="">
      <xdr:nvCxnSpPr>
        <xdr:cNvPr id="888" name="直線コネクタ 887"/>
        <xdr:cNvCxnSpPr/>
      </xdr:nvCxnSpPr>
      <xdr:spPr>
        <a:xfrm>
          <a:off x="12814300" y="1716633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120414</xdr:rowOff>
    </xdr:from>
    <xdr:ext cx="405111" cy="259045"/>
    <xdr:sp macro="" textlink="">
      <xdr:nvSpPr>
        <xdr:cNvPr id="889" name="n_1aveValue【公民館】&#10;有形固定資産減価償却率"/>
        <xdr:cNvSpPr txBox="1"/>
      </xdr:nvSpPr>
      <xdr:spPr>
        <a:xfrm>
          <a:off x="15266044"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166133</xdr:rowOff>
    </xdr:from>
    <xdr:ext cx="405111" cy="259045"/>
    <xdr:sp macro="" textlink="">
      <xdr:nvSpPr>
        <xdr:cNvPr id="890" name="n_2aveValue【公民館】&#10;有形固定資産減価償却率"/>
        <xdr:cNvSpPr txBox="1"/>
      </xdr:nvSpPr>
      <xdr:spPr>
        <a:xfrm>
          <a:off x="14389744" y="17482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152416</xdr:rowOff>
    </xdr:from>
    <xdr:ext cx="405111" cy="259045"/>
    <xdr:sp macro="" textlink="">
      <xdr:nvSpPr>
        <xdr:cNvPr id="891" name="n_3aveValue【公民館】&#10;有形固定資産減価償却率"/>
        <xdr:cNvSpPr txBox="1"/>
      </xdr:nvSpPr>
      <xdr:spPr>
        <a:xfrm>
          <a:off x="13500744" y="1746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92981</xdr:rowOff>
    </xdr:from>
    <xdr:ext cx="405111" cy="259045"/>
    <xdr:sp macro="" textlink="">
      <xdr:nvSpPr>
        <xdr:cNvPr id="892" name="n_4aveValue【公民館】&#10;有形固定資産減価償却率"/>
        <xdr:cNvSpPr txBox="1"/>
      </xdr:nvSpPr>
      <xdr:spPr>
        <a:xfrm>
          <a:off x="12611744" y="1740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22369</xdr:rowOff>
    </xdr:from>
    <xdr:ext cx="405111" cy="259045"/>
    <xdr:sp macro="" textlink="">
      <xdr:nvSpPr>
        <xdr:cNvPr id="893" name="n_1mainValue【公民館】&#10;有形固定資産減価償却率"/>
        <xdr:cNvSpPr txBox="1"/>
      </xdr:nvSpPr>
      <xdr:spPr>
        <a:xfrm>
          <a:off x="15266044" y="1699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145814</xdr:rowOff>
    </xdr:from>
    <xdr:ext cx="405111" cy="259045"/>
    <xdr:sp macro="" textlink="">
      <xdr:nvSpPr>
        <xdr:cNvPr id="894" name="n_2mainValue【公民館】&#10;有形固定資産減価償却率"/>
        <xdr:cNvSpPr txBox="1"/>
      </xdr:nvSpPr>
      <xdr:spPr>
        <a:xfrm>
          <a:off x="14389744" y="1694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95521</xdr:rowOff>
    </xdr:from>
    <xdr:ext cx="405111" cy="259045"/>
    <xdr:sp macro="" textlink="">
      <xdr:nvSpPr>
        <xdr:cNvPr id="895" name="n_3mainValue【公民館】&#10;有形固定資産減価償却率"/>
        <xdr:cNvSpPr txBox="1"/>
      </xdr:nvSpPr>
      <xdr:spPr>
        <a:xfrm>
          <a:off x="13500744" y="1689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88664</xdr:rowOff>
    </xdr:from>
    <xdr:ext cx="405111" cy="259045"/>
    <xdr:sp macro="" textlink="">
      <xdr:nvSpPr>
        <xdr:cNvPr id="896" name="n_4mainValue【公民館】&#10;有形固定資産減価償却率"/>
        <xdr:cNvSpPr txBox="1"/>
      </xdr:nvSpPr>
      <xdr:spPr>
        <a:xfrm>
          <a:off x="12611744" y="16890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920" name="直線コネクタ 919"/>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21"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22" name="直線コネクタ 921"/>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923"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924" name="直線コネクタ 923"/>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925"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6" name="フローチャート: 判断 92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928" name="フローチャート: 判断 927"/>
        <xdr:cNvSpPr/>
      </xdr:nvSpPr>
      <xdr:spPr>
        <a:xfrm>
          <a:off x="20383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929" name="フローチャート: 判断 928"/>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86361</xdr:rowOff>
    </xdr:from>
    <xdr:to>
      <xdr:col>98</xdr:col>
      <xdr:colOff>38100</xdr:colOff>
      <xdr:row>105</xdr:row>
      <xdr:rowOff>16511</xdr:rowOff>
    </xdr:to>
    <xdr:sp macro="" textlink="">
      <xdr:nvSpPr>
        <xdr:cNvPr id="930" name="フローチャート: 判断 929"/>
        <xdr:cNvSpPr/>
      </xdr:nvSpPr>
      <xdr:spPr>
        <a:xfrm>
          <a:off x="18605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33020</xdr:rowOff>
    </xdr:from>
    <xdr:to>
      <xdr:col>116</xdr:col>
      <xdr:colOff>114300</xdr:colOff>
      <xdr:row>102</xdr:row>
      <xdr:rowOff>134620</xdr:rowOff>
    </xdr:to>
    <xdr:sp macro="" textlink="">
      <xdr:nvSpPr>
        <xdr:cNvPr id="936" name="楕円 935"/>
        <xdr:cNvSpPr/>
      </xdr:nvSpPr>
      <xdr:spPr>
        <a:xfrm>
          <a:off x="221107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55897</xdr:rowOff>
    </xdr:from>
    <xdr:ext cx="469744" cy="259045"/>
    <xdr:sp macro="" textlink="">
      <xdr:nvSpPr>
        <xdr:cNvPr id="937" name="【公民館】&#10;一人当たり面積該当値テキスト"/>
        <xdr:cNvSpPr txBox="1"/>
      </xdr:nvSpPr>
      <xdr:spPr>
        <a:xfrm>
          <a:off x="22199600"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33020</xdr:rowOff>
    </xdr:from>
    <xdr:to>
      <xdr:col>112</xdr:col>
      <xdr:colOff>38100</xdr:colOff>
      <xdr:row>102</xdr:row>
      <xdr:rowOff>134620</xdr:rowOff>
    </xdr:to>
    <xdr:sp macro="" textlink="">
      <xdr:nvSpPr>
        <xdr:cNvPr id="938" name="楕円 937"/>
        <xdr:cNvSpPr/>
      </xdr:nvSpPr>
      <xdr:spPr>
        <a:xfrm>
          <a:off x="21272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83820</xdr:rowOff>
    </xdr:from>
    <xdr:to>
      <xdr:col>116</xdr:col>
      <xdr:colOff>63500</xdr:colOff>
      <xdr:row>102</xdr:row>
      <xdr:rowOff>83820</xdr:rowOff>
    </xdr:to>
    <xdr:cxnSp macro="">
      <xdr:nvCxnSpPr>
        <xdr:cNvPr id="939" name="直線コネクタ 938"/>
        <xdr:cNvCxnSpPr/>
      </xdr:nvCxnSpPr>
      <xdr:spPr>
        <a:xfrm>
          <a:off x="21323300" y="17571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2539</xdr:rowOff>
    </xdr:from>
    <xdr:to>
      <xdr:col>107</xdr:col>
      <xdr:colOff>101600</xdr:colOff>
      <xdr:row>102</xdr:row>
      <xdr:rowOff>104139</xdr:rowOff>
    </xdr:to>
    <xdr:sp macro="" textlink="">
      <xdr:nvSpPr>
        <xdr:cNvPr id="940" name="楕円 939"/>
        <xdr:cNvSpPr/>
      </xdr:nvSpPr>
      <xdr:spPr>
        <a:xfrm>
          <a:off x="20383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53339</xdr:rowOff>
    </xdr:from>
    <xdr:to>
      <xdr:col>111</xdr:col>
      <xdr:colOff>177800</xdr:colOff>
      <xdr:row>102</xdr:row>
      <xdr:rowOff>83820</xdr:rowOff>
    </xdr:to>
    <xdr:cxnSp macro="">
      <xdr:nvCxnSpPr>
        <xdr:cNvPr id="941" name="直線コネクタ 940"/>
        <xdr:cNvCxnSpPr/>
      </xdr:nvCxnSpPr>
      <xdr:spPr>
        <a:xfrm>
          <a:off x="20434300" y="17541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40639</xdr:rowOff>
    </xdr:from>
    <xdr:to>
      <xdr:col>102</xdr:col>
      <xdr:colOff>165100</xdr:colOff>
      <xdr:row>102</xdr:row>
      <xdr:rowOff>142239</xdr:rowOff>
    </xdr:to>
    <xdr:sp macro="" textlink="">
      <xdr:nvSpPr>
        <xdr:cNvPr id="942" name="楕円 941"/>
        <xdr:cNvSpPr/>
      </xdr:nvSpPr>
      <xdr:spPr>
        <a:xfrm>
          <a:off x="19494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53339</xdr:rowOff>
    </xdr:from>
    <xdr:to>
      <xdr:col>107</xdr:col>
      <xdr:colOff>50800</xdr:colOff>
      <xdr:row>102</xdr:row>
      <xdr:rowOff>91439</xdr:rowOff>
    </xdr:to>
    <xdr:cxnSp macro="">
      <xdr:nvCxnSpPr>
        <xdr:cNvPr id="943" name="直線コネクタ 942"/>
        <xdr:cNvCxnSpPr/>
      </xdr:nvCxnSpPr>
      <xdr:spPr>
        <a:xfrm flipV="1">
          <a:off x="19545300" y="17541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116839</xdr:rowOff>
    </xdr:from>
    <xdr:to>
      <xdr:col>98</xdr:col>
      <xdr:colOff>38100</xdr:colOff>
      <xdr:row>103</xdr:row>
      <xdr:rowOff>46989</xdr:rowOff>
    </xdr:to>
    <xdr:sp macro="" textlink="">
      <xdr:nvSpPr>
        <xdr:cNvPr id="944" name="楕円 943"/>
        <xdr:cNvSpPr/>
      </xdr:nvSpPr>
      <xdr:spPr>
        <a:xfrm>
          <a:off x="18605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91439</xdr:rowOff>
    </xdr:from>
    <xdr:to>
      <xdr:col>102</xdr:col>
      <xdr:colOff>114300</xdr:colOff>
      <xdr:row>102</xdr:row>
      <xdr:rowOff>167639</xdr:rowOff>
    </xdr:to>
    <xdr:cxnSp macro="">
      <xdr:nvCxnSpPr>
        <xdr:cNvPr id="945" name="直線コネクタ 944"/>
        <xdr:cNvCxnSpPr/>
      </xdr:nvCxnSpPr>
      <xdr:spPr>
        <a:xfrm flipV="1">
          <a:off x="18656300" y="175793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946"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91457</xdr:rowOff>
    </xdr:from>
    <xdr:ext cx="469744" cy="259045"/>
    <xdr:sp macro="" textlink="">
      <xdr:nvSpPr>
        <xdr:cNvPr id="947" name="n_2aveValue【公民館】&#10;一人当たり面積"/>
        <xdr:cNvSpPr txBox="1"/>
      </xdr:nvSpPr>
      <xdr:spPr>
        <a:xfrm>
          <a:off x="20199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106697</xdr:rowOff>
    </xdr:from>
    <xdr:ext cx="469744" cy="259045"/>
    <xdr:sp macro="" textlink="">
      <xdr:nvSpPr>
        <xdr:cNvPr id="948" name="n_3aveValue【公民館】&#10;一人当たり面積"/>
        <xdr:cNvSpPr txBox="1"/>
      </xdr:nvSpPr>
      <xdr:spPr>
        <a:xfrm>
          <a:off x="19310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7638</xdr:rowOff>
    </xdr:from>
    <xdr:ext cx="469744" cy="259045"/>
    <xdr:sp macro="" textlink="">
      <xdr:nvSpPr>
        <xdr:cNvPr id="949" name="n_4aveValue【公民館】&#10;一人当たり面積"/>
        <xdr:cNvSpPr txBox="1"/>
      </xdr:nvSpPr>
      <xdr:spPr>
        <a:xfrm>
          <a:off x="18421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151147</xdr:rowOff>
    </xdr:from>
    <xdr:ext cx="469744" cy="259045"/>
    <xdr:sp macro="" textlink="">
      <xdr:nvSpPr>
        <xdr:cNvPr id="950" name="n_1mainValue【公民館】&#10;一人当たり面積"/>
        <xdr:cNvSpPr txBox="1"/>
      </xdr:nvSpPr>
      <xdr:spPr>
        <a:xfrm>
          <a:off x="2107572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120666</xdr:rowOff>
    </xdr:from>
    <xdr:ext cx="469744" cy="259045"/>
    <xdr:sp macro="" textlink="">
      <xdr:nvSpPr>
        <xdr:cNvPr id="951" name="n_2mainValue【公民館】&#10;一人当たり面積"/>
        <xdr:cNvSpPr txBox="1"/>
      </xdr:nvSpPr>
      <xdr:spPr>
        <a:xfrm>
          <a:off x="201994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158766</xdr:rowOff>
    </xdr:from>
    <xdr:ext cx="469744" cy="259045"/>
    <xdr:sp macro="" textlink="">
      <xdr:nvSpPr>
        <xdr:cNvPr id="952" name="n_3mainValue【公民館】&#10;一人当たり面積"/>
        <xdr:cNvSpPr txBox="1"/>
      </xdr:nvSpPr>
      <xdr:spPr>
        <a:xfrm>
          <a:off x="19310427"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63516</xdr:rowOff>
    </xdr:from>
    <xdr:ext cx="469744" cy="259045"/>
    <xdr:sp macro="" textlink="">
      <xdr:nvSpPr>
        <xdr:cNvPr id="953" name="n_4mainValue【公民館】&#10;一人当たり面積"/>
        <xdr:cNvSpPr txBox="1"/>
      </xdr:nvSpPr>
      <xdr:spPr>
        <a:xfrm>
          <a:off x="18421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類似団体として有形固定資産減価償却率が高い水準となっているのは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については県営住宅、民間住宅との競合や採算性を見ながら、市営住宅の必要性を明確にし、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については地域の事情を踏まえ、公民館事業、児童クラブ等の類似事業と連携を念頭においたうえで、いずれも統廃合を行っていく。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については、各施設ともに定期的な点検を実施することにより計画的に維持管理を行うとともに、長寿命化を推進し、効率的かつ効果的な施設の維持管理によるライフサイクルコストの削減を図る。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については、一人当たり有形固定資産（償却資産）額がやや大きくなっている。これについては当市は海や川または山間の土地が多く、関連する資産も類似団体より多いためと考えられる。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についてはの一人当たり面積が多いが、これについては、当市が待機児童解消策など、子育て環境の整備に力をいれているためと考えられる。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201,981
200,363
572.99
102,009,122
100,297,785
1,531,267
54,570,903
109,127,641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103777</xdr:rowOff>
    </xdr:from>
    <xdr:to>
      <xdr:col>24</xdr:col>
      <xdr:colOff>114300</xdr:colOff>
      <xdr:row>39</xdr:row>
      <xdr:rowOff>33927</xdr:rowOff>
    </xdr:to>
    <xdr:sp macro="" textlink="">
      <xdr:nvSpPr>
        <xdr:cNvPr id="74" name="楕円 73"/>
        <xdr:cNvSpPr/>
      </xdr:nvSpPr>
      <xdr:spPr>
        <a:xfrm>
          <a:off x="45847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82204</xdr:rowOff>
    </xdr:from>
    <xdr:ext cx="405111" cy="259045"/>
    <xdr:sp macro="" textlink="">
      <xdr:nvSpPr>
        <xdr:cNvPr id="75" name="【図書館】&#10;有形固定資産減価償却率該当値テキスト"/>
        <xdr:cNvSpPr txBox="1"/>
      </xdr:nvSpPr>
      <xdr:spPr>
        <a:xfrm>
          <a:off x="4673600"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6" name="楕円 75"/>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38</xdr:row>
      <xdr:rowOff>154577</xdr:rowOff>
    </xdr:to>
    <xdr:cxnSp macro="">
      <xdr:nvCxnSpPr>
        <xdr:cNvPr id="77" name="直線コネクタ 76"/>
        <xdr:cNvCxnSpPr/>
      </xdr:nvCxnSpPr>
      <xdr:spPr>
        <a:xfrm>
          <a:off x="3797300" y="66370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8" name="楕円 77"/>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87630</xdr:rowOff>
    </xdr:from>
    <xdr:to>
      <xdr:col>19</xdr:col>
      <xdr:colOff>177800</xdr:colOff>
      <xdr:row>38</xdr:row>
      <xdr:rowOff>121920</xdr:rowOff>
    </xdr:to>
    <xdr:cxnSp macro="">
      <xdr:nvCxnSpPr>
        <xdr:cNvPr id="79" name="直線コネクタ 78"/>
        <xdr:cNvCxnSpPr/>
      </xdr:nvCxnSpPr>
      <xdr:spPr>
        <a:xfrm>
          <a:off x="2908300" y="6602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80" name="楕円 79"/>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87630</xdr:rowOff>
    </xdr:to>
    <xdr:cxnSp macro="">
      <xdr:nvCxnSpPr>
        <xdr:cNvPr id="81" name="直線コネクタ 80"/>
        <xdr:cNvCxnSpPr/>
      </xdr:nvCxnSpPr>
      <xdr:spPr>
        <a:xfrm>
          <a:off x="2019300" y="65684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144599</xdr:rowOff>
    </xdr:from>
    <xdr:to>
      <xdr:col>6</xdr:col>
      <xdr:colOff>38100</xdr:colOff>
      <xdr:row>38</xdr:row>
      <xdr:rowOff>74749</xdr:rowOff>
    </xdr:to>
    <xdr:sp macro="" textlink="">
      <xdr:nvSpPr>
        <xdr:cNvPr id="82" name="楕円 81"/>
        <xdr:cNvSpPr/>
      </xdr:nvSpPr>
      <xdr:spPr>
        <a:xfrm>
          <a:off x="1079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23949</xdr:rowOff>
    </xdr:from>
    <xdr:to>
      <xdr:col>10</xdr:col>
      <xdr:colOff>114300</xdr:colOff>
      <xdr:row>38</xdr:row>
      <xdr:rowOff>53340</xdr:rowOff>
    </xdr:to>
    <xdr:cxnSp macro="">
      <xdr:nvCxnSpPr>
        <xdr:cNvPr id="83" name="直線コネクタ 82"/>
        <xdr:cNvCxnSpPr/>
      </xdr:nvCxnSpPr>
      <xdr:spPr>
        <a:xfrm>
          <a:off x="1130300" y="65390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5" name="n_2aveValue【図書館】&#10;有形固定資産減価償却率"/>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6" name="n_3aveValue【図書館】&#10;有形固定資産減価償却率"/>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88" name="n_1main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89" name="n_2mainValue【図書館】&#10;有形固定資産減価償却率"/>
        <xdr:cNvSpPr txBox="1"/>
      </xdr:nvSpPr>
      <xdr:spPr>
        <a:xfrm>
          <a:off x="2705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90" name="n_3mainValue【図書館】&#10;有形固定資産減価償却率"/>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65876</xdr:rowOff>
    </xdr:from>
    <xdr:ext cx="405111" cy="259045"/>
    <xdr:sp macro="" textlink="">
      <xdr:nvSpPr>
        <xdr:cNvPr id="91" name="n_4mainValue【図書館】&#10;有形固定資産減価償却率"/>
        <xdr:cNvSpPr txBox="1"/>
      </xdr:nvSpPr>
      <xdr:spPr>
        <a:xfrm>
          <a:off x="927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8"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22" name="フローチャート: 判断 121"/>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3" name="フローチャート: 判断 122"/>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29" name="楕円 128"/>
        <xdr:cNvSpPr/>
      </xdr:nvSpPr>
      <xdr:spPr>
        <a:xfrm>
          <a:off x="10426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25417</xdr:rowOff>
    </xdr:from>
    <xdr:ext cx="469744" cy="259045"/>
    <xdr:sp macro="" textlink="">
      <xdr:nvSpPr>
        <xdr:cNvPr id="130" name="【図書館】&#10;一人当たり面積該当値テキスト"/>
        <xdr:cNvSpPr txBox="1"/>
      </xdr:nvSpPr>
      <xdr:spPr>
        <a:xfrm>
          <a:off x="10515600"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xdr:rowOff>
    </xdr:from>
    <xdr:to>
      <xdr:col>50</xdr:col>
      <xdr:colOff>165100</xdr:colOff>
      <xdr:row>38</xdr:row>
      <xdr:rowOff>104140</xdr:rowOff>
    </xdr:to>
    <xdr:sp macro="" textlink="">
      <xdr:nvSpPr>
        <xdr:cNvPr id="131" name="楕円 130"/>
        <xdr:cNvSpPr/>
      </xdr:nvSpPr>
      <xdr:spPr>
        <a:xfrm>
          <a:off x="958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53340</xdr:rowOff>
    </xdr:from>
    <xdr:to>
      <xdr:col>55</xdr:col>
      <xdr:colOff>0</xdr:colOff>
      <xdr:row>38</xdr:row>
      <xdr:rowOff>53340</xdr:rowOff>
    </xdr:to>
    <xdr:cxnSp macro="">
      <xdr:nvCxnSpPr>
        <xdr:cNvPr id="132" name="直線コネクタ 131"/>
        <xdr:cNvCxnSpPr/>
      </xdr:nvCxnSpPr>
      <xdr:spPr>
        <a:xfrm>
          <a:off x="9639300" y="6568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xdr:rowOff>
    </xdr:from>
    <xdr:to>
      <xdr:col>46</xdr:col>
      <xdr:colOff>38100</xdr:colOff>
      <xdr:row>38</xdr:row>
      <xdr:rowOff>104140</xdr:rowOff>
    </xdr:to>
    <xdr:sp macro="" textlink="">
      <xdr:nvSpPr>
        <xdr:cNvPr id="133" name="楕円 132"/>
        <xdr:cNvSpPr/>
      </xdr:nvSpPr>
      <xdr:spPr>
        <a:xfrm>
          <a:off x="869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53340</xdr:rowOff>
    </xdr:from>
    <xdr:to>
      <xdr:col>50</xdr:col>
      <xdr:colOff>114300</xdr:colOff>
      <xdr:row>38</xdr:row>
      <xdr:rowOff>53340</xdr:rowOff>
    </xdr:to>
    <xdr:cxnSp macro="">
      <xdr:nvCxnSpPr>
        <xdr:cNvPr id="134" name="直線コネクタ 133"/>
        <xdr:cNvCxnSpPr/>
      </xdr:nvCxnSpPr>
      <xdr:spPr>
        <a:xfrm>
          <a:off x="8750300" y="656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xdr:rowOff>
    </xdr:from>
    <xdr:to>
      <xdr:col>41</xdr:col>
      <xdr:colOff>101600</xdr:colOff>
      <xdr:row>38</xdr:row>
      <xdr:rowOff>104140</xdr:rowOff>
    </xdr:to>
    <xdr:sp macro="" textlink="">
      <xdr:nvSpPr>
        <xdr:cNvPr id="135" name="楕円 134"/>
        <xdr:cNvSpPr/>
      </xdr:nvSpPr>
      <xdr:spPr>
        <a:xfrm>
          <a:off x="781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53340</xdr:rowOff>
    </xdr:from>
    <xdr:to>
      <xdr:col>45</xdr:col>
      <xdr:colOff>177800</xdr:colOff>
      <xdr:row>38</xdr:row>
      <xdr:rowOff>53340</xdr:rowOff>
    </xdr:to>
    <xdr:cxnSp macro="">
      <xdr:nvCxnSpPr>
        <xdr:cNvPr id="136" name="直線コネクタ 135"/>
        <xdr:cNvCxnSpPr/>
      </xdr:nvCxnSpPr>
      <xdr:spPr>
        <a:xfrm>
          <a:off x="7861300" y="656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xdr:rowOff>
    </xdr:from>
    <xdr:to>
      <xdr:col>36</xdr:col>
      <xdr:colOff>165100</xdr:colOff>
      <xdr:row>38</xdr:row>
      <xdr:rowOff>104140</xdr:rowOff>
    </xdr:to>
    <xdr:sp macro="" textlink="">
      <xdr:nvSpPr>
        <xdr:cNvPr id="137" name="楕円 136"/>
        <xdr:cNvSpPr/>
      </xdr:nvSpPr>
      <xdr:spPr>
        <a:xfrm>
          <a:off x="692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53340</xdr:rowOff>
    </xdr:from>
    <xdr:to>
      <xdr:col>41</xdr:col>
      <xdr:colOff>50800</xdr:colOff>
      <xdr:row>38</xdr:row>
      <xdr:rowOff>53340</xdr:rowOff>
    </xdr:to>
    <xdr:cxnSp macro="">
      <xdr:nvCxnSpPr>
        <xdr:cNvPr id="138" name="直線コネクタ 137"/>
        <xdr:cNvCxnSpPr/>
      </xdr:nvCxnSpPr>
      <xdr:spPr>
        <a:xfrm>
          <a:off x="6972300" y="656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0"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41" name="n_3aveValue【図書館】&#10;一人当たり面積"/>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2" name="n_4aveValue【図書館】&#10;一人当たり面積"/>
        <xdr:cNvSpPr txBox="1"/>
      </xdr:nvSpPr>
      <xdr:spPr>
        <a:xfrm>
          <a:off x="6737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120667</xdr:rowOff>
    </xdr:from>
    <xdr:ext cx="469744" cy="259045"/>
    <xdr:sp macro="" textlink="">
      <xdr:nvSpPr>
        <xdr:cNvPr id="143" name="n_1main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44" name="n_2main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5" name="n_3mainValue【図書館】&#10;一人当たり面積"/>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6" name="n_4mainValue【図書館】&#10;一人当たり面積"/>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76" name="【体育館・プール】&#10;有形固定資産減価償却率平均値テキスト"/>
        <xdr:cNvSpPr txBox="1"/>
      </xdr:nvSpPr>
      <xdr:spPr>
        <a:xfrm>
          <a:off x="4673600" y="1006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9" name="フローチャート: 判断 178"/>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81" name="フローチャート: 判断 180"/>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86360</xdr:rowOff>
    </xdr:from>
    <xdr:to>
      <xdr:col>24</xdr:col>
      <xdr:colOff>114300</xdr:colOff>
      <xdr:row>58</xdr:row>
      <xdr:rowOff>16510</xdr:rowOff>
    </xdr:to>
    <xdr:sp macro="" textlink="">
      <xdr:nvSpPr>
        <xdr:cNvPr id="187" name="楕円 186"/>
        <xdr:cNvSpPr/>
      </xdr:nvSpPr>
      <xdr:spPr>
        <a:xfrm>
          <a:off x="4584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109237</xdr:rowOff>
    </xdr:from>
    <xdr:ext cx="405111" cy="259045"/>
    <xdr:sp macro="" textlink="">
      <xdr:nvSpPr>
        <xdr:cNvPr id="188" name="【体育館・プール】&#10;有形固定資産減価償却率該当値テキスト"/>
        <xdr:cNvSpPr txBox="1"/>
      </xdr:nvSpPr>
      <xdr:spPr>
        <a:xfrm>
          <a:off x="4673600"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44450</xdr:rowOff>
    </xdr:from>
    <xdr:to>
      <xdr:col>20</xdr:col>
      <xdr:colOff>38100</xdr:colOff>
      <xdr:row>57</xdr:row>
      <xdr:rowOff>146050</xdr:rowOff>
    </xdr:to>
    <xdr:sp macro="" textlink="">
      <xdr:nvSpPr>
        <xdr:cNvPr id="189" name="楕円 188"/>
        <xdr:cNvSpPr/>
      </xdr:nvSpPr>
      <xdr:spPr>
        <a:xfrm>
          <a:off x="3746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95250</xdr:rowOff>
    </xdr:from>
    <xdr:to>
      <xdr:col>24</xdr:col>
      <xdr:colOff>63500</xdr:colOff>
      <xdr:row>57</xdr:row>
      <xdr:rowOff>137160</xdr:rowOff>
    </xdr:to>
    <xdr:cxnSp macro="">
      <xdr:nvCxnSpPr>
        <xdr:cNvPr id="190" name="直線コネクタ 189"/>
        <xdr:cNvCxnSpPr/>
      </xdr:nvCxnSpPr>
      <xdr:spPr>
        <a:xfrm>
          <a:off x="3797300" y="98679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12065</xdr:rowOff>
    </xdr:from>
    <xdr:to>
      <xdr:col>15</xdr:col>
      <xdr:colOff>101600</xdr:colOff>
      <xdr:row>57</xdr:row>
      <xdr:rowOff>113665</xdr:rowOff>
    </xdr:to>
    <xdr:sp macro="" textlink="">
      <xdr:nvSpPr>
        <xdr:cNvPr id="191" name="楕円 190"/>
        <xdr:cNvSpPr/>
      </xdr:nvSpPr>
      <xdr:spPr>
        <a:xfrm>
          <a:off x="2857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62865</xdr:rowOff>
    </xdr:from>
    <xdr:to>
      <xdr:col>19</xdr:col>
      <xdr:colOff>177800</xdr:colOff>
      <xdr:row>57</xdr:row>
      <xdr:rowOff>95250</xdr:rowOff>
    </xdr:to>
    <xdr:cxnSp macro="">
      <xdr:nvCxnSpPr>
        <xdr:cNvPr id="192" name="直線コネクタ 191"/>
        <xdr:cNvCxnSpPr/>
      </xdr:nvCxnSpPr>
      <xdr:spPr>
        <a:xfrm>
          <a:off x="2908300" y="98355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137795</xdr:rowOff>
    </xdr:from>
    <xdr:to>
      <xdr:col>10</xdr:col>
      <xdr:colOff>165100</xdr:colOff>
      <xdr:row>57</xdr:row>
      <xdr:rowOff>67945</xdr:rowOff>
    </xdr:to>
    <xdr:sp macro="" textlink="">
      <xdr:nvSpPr>
        <xdr:cNvPr id="193" name="楕円 192"/>
        <xdr:cNvSpPr/>
      </xdr:nvSpPr>
      <xdr:spPr>
        <a:xfrm>
          <a:off x="1968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17145</xdr:rowOff>
    </xdr:from>
    <xdr:to>
      <xdr:col>15</xdr:col>
      <xdr:colOff>50800</xdr:colOff>
      <xdr:row>57</xdr:row>
      <xdr:rowOff>62865</xdr:rowOff>
    </xdr:to>
    <xdr:cxnSp macro="">
      <xdr:nvCxnSpPr>
        <xdr:cNvPr id="194" name="直線コネクタ 193"/>
        <xdr:cNvCxnSpPr/>
      </xdr:nvCxnSpPr>
      <xdr:spPr>
        <a:xfrm>
          <a:off x="2019300" y="97897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23495</xdr:rowOff>
    </xdr:from>
    <xdr:to>
      <xdr:col>6</xdr:col>
      <xdr:colOff>38100</xdr:colOff>
      <xdr:row>57</xdr:row>
      <xdr:rowOff>125095</xdr:rowOff>
    </xdr:to>
    <xdr:sp macro="" textlink="">
      <xdr:nvSpPr>
        <xdr:cNvPr id="195" name="楕円 194"/>
        <xdr:cNvSpPr/>
      </xdr:nvSpPr>
      <xdr:spPr>
        <a:xfrm>
          <a:off x="1079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17145</xdr:rowOff>
    </xdr:from>
    <xdr:to>
      <xdr:col>10</xdr:col>
      <xdr:colOff>114300</xdr:colOff>
      <xdr:row>57</xdr:row>
      <xdr:rowOff>74295</xdr:rowOff>
    </xdr:to>
    <xdr:cxnSp macro="">
      <xdr:nvCxnSpPr>
        <xdr:cNvPr id="196" name="直線コネクタ 195"/>
        <xdr:cNvCxnSpPr/>
      </xdr:nvCxnSpPr>
      <xdr:spPr>
        <a:xfrm flipV="1">
          <a:off x="1130300" y="97897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97" name="n_1aveValue【体育館・プール】&#10;有形固定資産減価償却率"/>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57167</xdr:rowOff>
    </xdr:from>
    <xdr:ext cx="405111" cy="259045"/>
    <xdr:sp macro="" textlink="">
      <xdr:nvSpPr>
        <xdr:cNvPr id="198" name="n_2aveValue【体育館・プール】&#10;有形固定資産減価償却率"/>
        <xdr:cNvSpPr txBox="1"/>
      </xdr:nvSpPr>
      <xdr:spPr>
        <a:xfrm>
          <a:off x="2705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49547</xdr:rowOff>
    </xdr:from>
    <xdr:ext cx="405111" cy="259045"/>
    <xdr:sp macro="" textlink="">
      <xdr:nvSpPr>
        <xdr:cNvPr id="199" name="n_3aveValue【体育館・プール】&#10;有形固定資産減価償却率"/>
        <xdr:cNvSpPr txBox="1"/>
      </xdr:nvSpPr>
      <xdr:spPr>
        <a:xfrm>
          <a:off x="1816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13352</xdr:rowOff>
    </xdr:from>
    <xdr:ext cx="405111" cy="259045"/>
    <xdr:sp macro="" textlink="">
      <xdr:nvSpPr>
        <xdr:cNvPr id="200" name="n_4aveValue【体育館・プール】&#10;有形固定資産減価償却率"/>
        <xdr:cNvSpPr txBox="1"/>
      </xdr:nvSpPr>
      <xdr:spPr>
        <a:xfrm>
          <a:off x="9277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162577</xdr:rowOff>
    </xdr:from>
    <xdr:ext cx="405111" cy="259045"/>
    <xdr:sp macro="" textlink="">
      <xdr:nvSpPr>
        <xdr:cNvPr id="201" name="n_1mainValue【体育館・プール】&#10;有形固定資産減価償却率"/>
        <xdr:cNvSpPr txBox="1"/>
      </xdr:nvSpPr>
      <xdr:spPr>
        <a:xfrm>
          <a:off x="3582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130192</xdr:rowOff>
    </xdr:from>
    <xdr:ext cx="405111" cy="259045"/>
    <xdr:sp macro="" textlink="">
      <xdr:nvSpPr>
        <xdr:cNvPr id="202" name="n_2mainValue【体育館・プール】&#10;有形固定資産減価償却率"/>
        <xdr:cNvSpPr txBox="1"/>
      </xdr:nvSpPr>
      <xdr:spPr>
        <a:xfrm>
          <a:off x="270574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84472</xdr:rowOff>
    </xdr:from>
    <xdr:ext cx="405111" cy="259045"/>
    <xdr:sp macro="" textlink="">
      <xdr:nvSpPr>
        <xdr:cNvPr id="203" name="n_3mainValue【体育館・プール】&#10;有形固定資産減価償却率"/>
        <xdr:cNvSpPr txBox="1"/>
      </xdr:nvSpPr>
      <xdr:spPr>
        <a:xfrm>
          <a:off x="1816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141622</xdr:rowOff>
    </xdr:from>
    <xdr:ext cx="405111" cy="259045"/>
    <xdr:sp macro="" textlink="">
      <xdr:nvSpPr>
        <xdr:cNvPr id="204" name="n_4mainValue【体育館・プール】&#10;有形固定資産減価償却率"/>
        <xdr:cNvSpPr txBox="1"/>
      </xdr:nvSpPr>
      <xdr:spPr>
        <a:xfrm>
          <a:off x="9277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1"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6350</xdr:rowOff>
    </xdr:from>
    <xdr:to>
      <xdr:col>46</xdr:col>
      <xdr:colOff>38100</xdr:colOff>
      <xdr:row>62</xdr:row>
      <xdr:rowOff>107950</xdr:rowOff>
    </xdr:to>
    <xdr:sp macro="" textlink="">
      <xdr:nvSpPr>
        <xdr:cNvPr id="234" name="フローチャート: 判断 233"/>
        <xdr:cNvSpPr/>
      </xdr:nvSpPr>
      <xdr:spPr>
        <a:xfrm>
          <a:off x="8699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20066</xdr:rowOff>
    </xdr:from>
    <xdr:to>
      <xdr:col>41</xdr:col>
      <xdr:colOff>101600</xdr:colOff>
      <xdr:row>62</xdr:row>
      <xdr:rowOff>121666</xdr:rowOff>
    </xdr:to>
    <xdr:sp macro="" textlink="">
      <xdr:nvSpPr>
        <xdr:cNvPr id="235" name="フローチャート: 判断 234"/>
        <xdr:cNvSpPr/>
      </xdr:nvSpPr>
      <xdr:spPr>
        <a:xfrm>
          <a:off x="7810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166370</xdr:rowOff>
    </xdr:from>
    <xdr:to>
      <xdr:col>36</xdr:col>
      <xdr:colOff>165100</xdr:colOff>
      <xdr:row>62</xdr:row>
      <xdr:rowOff>96520</xdr:rowOff>
    </xdr:to>
    <xdr:sp macro="" textlink="">
      <xdr:nvSpPr>
        <xdr:cNvPr id="236" name="フローチャート: 判断 235"/>
        <xdr:cNvSpPr/>
      </xdr:nvSpPr>
      <xdr:spPr>
        <a:xfrm>
          <a:off x="6921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134366</xdr:rowOff>
    </xdr:from>
    <xdr:to>
      <xdr:col>55</xdr:col>
      <xdr:colOff>50800</xdr:colOff>
      <xdr:row>61</xdr:row>
      <xdr:rowOff>64516</xdr:rowOff>
    </xdr:to>
    <xdr:sp macro="" textlink="">
      <xdr:nvSpPr>
        <xdr:cNvPr id="242" name="楕円 241"/>
        <xdr:cNvSpPr/>
      </xdr:nvSpPr>
      <xdr:spPr>
        <a:xfrm>
          <a:off x="104267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157243</xdr:rowOff>
    </xdr:from>
    <xdr:ext cx="469744" cy="259045"/>
    <xdr:sp macro="" textlink="">
      <xdr:nvSpPr>
        <xdr:cNvPr id="243" name="【体育館・プール】&#10;一人当たり面積該当値テキスト"/>
        <xdr:cNvSpPr txBox="1"/>
      </xdr:nvSpPr>
      <xdr:spPr>
        <a:xfrm>
          <a:off x="10515600"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136652</xdr:rowOff>
    </xdr:from>
    <xdr:to>
      <xdr:col>50</xdr:col>
      <xdr:colOff>165100</xdr:colOff>
      <xdr:row>61</xdr:row>
      <xdr:rowOff>66802</xdr:rowOff>
    </xdr:to>
    <xdr:sp macro="" textlink="">
      <xdr:nvSpPr>
        <xdr:cNvPr id="244" name="楕円 243"/>
        <xdr:cNvSpPr/>
      </xdr:nvSpPr>
      <xdr:spPr>
        <a:xfrm>
          <a:off x="9588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13716</xdr:rowOff>
    </xdr:from>
    <xdr:to>
      <xdr:col>55</xdr:col>
      <xdr:colOff>0</xdr:colOff>
      <xdr:row>61</xdr:row>
      <xdr:rowOff>16002</xdr:rowOff>
    </xdr:to>
    <xdr:cxnSp macro="">
      <xdr:nvCxnSpPr>
        <xdr:cNvPr id="245" name="直線コネクタ 244"/>
        <xdr:cNvCxnSpPr/>
      </xdr:nvCxnSpPr>
      <xdr:spPr>
        <a:xfrm flipV="1">
          <a:off x="9639300" y="1047216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129794</xdr:rowOff>
    </xdr:from>
    <xdr:to>
      <xdr:col>46</xdr:col>
      <xdr:colOff>38100</xdr:colOff>
      <xdr:row>60</xdr:row>
      <xdr:rowOff>59944</xdr:rowOff>
    </xdr:to>
    <xdr:sp macro="" textlink="">
      <xdr:nvSpPr>
        <xdr:cNvPr id="246" name="楕円 245"/>
        <xdr:cNvSpPr/>
      </xdr:nvSpPr>
      <xdr:spPr>
        <a:xfrm>
          <a:off x="8699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9144</xdr:rowOff>
    </xdr:from>
    <xdr:to>
      <xdr:col>50</xdr:col>
      <xdr:colOff>114300</xdr:colOff>
      <xdr:row>61</xdr:row>
      <xdr:rowOff>16002</xdr:rowOff>
    </xdr:to>
    <xdr:cxnSp macro="">
      <xdr:nvCxnSpPr>
        <xdr:cNvPr id="247" name="直線コネクタ 246"/>
        <xdr:cNvCxnSpPr/>
      </xdr:nvCxnSpPr>
      <xdr:spPr>
        <a:xfrm>
          <a:off x="8750300" y="1029614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134366</xdr:rowOff>
    </xdr:from>
    <xdr:to>
      <xdr:col>41</xdr:col>
      <xdr:colOff>101600</xdr:colOff>
      <xdr:row>61</xdr:row>
      <xdr:rowOff>64516</xdr:rowOff>
    </xdr:to>
    <xdr:sp macro="" textlink="">
      <xdr:nvSpPr>
        <xdr:cNvPr id="248" name="楕円 247"/>
        <xdr:cNvSpPr/>
      </xdr:nvSpPr>
      <xdr:spPr>
        <a:xfrm>
          <a:off x="78105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9144</xdr:rowOff>
    </xdr:from>
    <xdr:to>
      <xdr:col>45</xdr:col>
      <xdr:colOff>177800</xdr:colOff>
      <xdr:row>61</xdr:row>
      <xdr:rowOff>13716</xdr:rowOff>
    </xdr:to>
    <xdr:cxnSp macro="">
      <xdr:nvCxnSpPr>
        <xdr:cNvPr id="249" name="直線コネクタ 248"/>
        <xdr:cNvCxnSpPr/>
      </xdr:nvCxnSpPr>
      <xdr:spPr>
        <a:xfrm flipV="1">
          <a:off x="7861300" y="10296144"/>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38354</xdr:rowOff>
    </xdr:from>
    <xdr:to>
      <xdr:col>36</xdr:col>
      <xdr:colOff>165100</xdr:colOff>
      <xdr:row>60</xdr:row>
      <xdr:rowOff>139954</xdr:rowOff>
    </xdr:to>
    <xdr:sp macro="" textlink="">
      <xdr:nvSpPr>
        <xdr:cNvPr id="250" name="楕円 249"/>
        <xdr:cNvSpPr/>
      </xdr:nvSpPr>
      <xdr:spPr>
        <a:xfrm>
          <a:off x="6921500" y="103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89154</xdr:rowOff>
    </xdr:from>
    <xdr:to>
      <xdr:col>41</xdr:col>
      <xdr:colOff>50800</xdr:colOff>
      <xdr:row>61</xdr:row>
      <xdr:rowOff>13716</xdr:rowOff>
    </xdr:to>
    <xdr:cxnSp macro="">
      <xdr:nvCxnSpPr>
        <xdr:cNvPr id="251" name="直線コネクタ 250"/>
        <xdr:cNvCxnSpPr/>
      </xdr:nvCxnSpPr>
      <xdr:spPr>
        <a:xfrm>
          <a:off x="6972300" y="1037615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2" name="n_1ave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99077</xdr:rowOff>
    </xdr:from>
    <xdr:ext cx="469744" cy="259045"/>
    <xdr:sp macro="" textlink="">
      <xdr:nvSpPr>
        <xdr:cNvPr id="253" name="n_2aveValue【体育館・プール】&#10;一人当たり面積"/>
        <xdr:cNvSpPr txBox="1"/>
      </xdr:nvSpPr>
      <xdr:spPr>
        <a:xfrm>
          <a:off x="8515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112793</xdr:rowOff>
    </xdr:from>
    <xdr:ext cx="469744" cy="259045"/>
    <xdr:sp macro="" textlink="">
      <xdr:nvSpPr>
        <xdr:cNvPr id="254" name="n_3aveValue【体育館・プール】&#10;一人当たり面積"/>
        <xdr:cNvSpPr txBox="1"/>
      </xdr:nvSpPr>
      <xdr:spPr>
        <a:xfrm>
          <a:off x="7626427" y="107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87647</xdr:rowOff>
    </xdr:from>
    <xdr:ext cx="469744" cy="259045"/>
    <xdr:sp macro="" textlink="">
      <xdr:nvSpPr>
        <xdr:cNvPr id="255" name="n_4aveValue【体育館・プール】&#10;一人当たり面積"/>
        <xdr:cNvSpPr txBox="1"/>
      </xdr:nvSpPr>
      <xdr:spPr>
        <a:xfrm>
          <a:off x="6737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83329</xdr:rowOff>
    </xdr:from>
    <xdr:ext cx="469744" cy="259045"/>
    <xdr:sp macro="" textlink="">
      <xdr:nvSpPr>
        <xdr:cNvPr id="256" name="n_1mainValue【体育館・プール】&#10;一人当たり面積"/>
        <xdr:cNvSpPr txBox="1"/>
      </xdr:nvSpPr>
      <xdr:spPr>
        <a:xfrm>
          <a:off x="9391727" y="1019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76471</xdr:rowOff>
    </xdr:from>
    <xdr:ext cx="469744" cy="259045"/>
    <xdr:sp macro="" textlink="">
      <xdr:nvSpPr>
        <xdr:cNvPr id="257" name="n_2mainValue【体育館・プール】&#10;一人当たり面積"/>
        <xdr:cNvSpPr txBox="1"/>
      </xdr:nvSpPr>
      <xdr:spPr>
        <a:xfrm>
          <a:off x="85154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81043</xdr:rowOff>
    </xdr:from>
    <xdr:ext cx="469744" cy="259045"/>
    <xdr:sp macro="" textlink="">
      <xdr:nvSpPr>
        <xdr:cNvPr id="258" name="n_3mainValue【体育館・プール】&#10;一人当たり面積"/>
        <xdr:cNvSpPr txBox="1"/>
      </xdr:nvSpPr>
      <xdr:spPr>
        <a:xfrm>
          <a:off x="7626427" y="1019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156481</xdr:rowOff>
    </xdr:from>
    <xdr:ext cx="469744" cy="259045"/>
    <xdr:sp macro="" textlink="">
      <xdr:nvSpPr>
        <xdr:cNvPr id="259" name="n_4mainValue【体育館・プール】&#10;一人当たり面積"/>
        <xdr:cNvSpPr txBox="1"/>
      </xdr:nvSpPr>
      <xdr:spPr>
        <a:xfrm>
          <a:off x="6737427" y="101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87" name="【福祉施設】&#10;有形固定資産減価償却率平均値テキスト"/>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37592</xdr:rowOff>
    </xdr:from>
    <xdr:to>
      <xdr:col>15</xdr:col>
      <xdr:colOff>101600</xdr:colOff>
      <xdr:row>79</xdr:row>
      <xdr:rowOff>139192</xdr:rowOff>
    </xdr:to>
    <xdr:sp macro="" textlink="">
      <xdr:nvSpPr>
        <xdr:cNvPr id="290" name="フローチャート: 判断 289"/>
        <xdr:cNvSpPr/>
      </xdr:nvSpPr>
      <xdr:spPr>
        <a:xfrm>
          <a:off x="2857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167894</xdr:rowOff>
    </xdr:from>
    <xdr:to>
      <xdr:col>10</xdr:col>
      <xdr:colOff>165100</xdr:colOff>
      <xdr:row>79</xdr:row>
      <xdr:rowOff>98044</xdr:rowOff>
    </xdr:to>
    <xdr:sp macro="" textlink="">
      <xdr:nvSpPr>
        <xdr:cNvPr id="291" name="フローチャート: 判断 290"/>
        <xdr:cNvSpPr/>
      </xdr:nvSpPr>
      <xdr:spPr>
        <a:xfrm>
          <a:off x="1968500" y="135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119887</xdr:rowOff>
    </xdr:from>
    <xdr:to>
      <xdr:col>6</xdr:col>
      <xdr:colOff>38100</xdr:colOff>
      <xdr:row>79</xdr:row>
      <xdr:rowOff>50037</xdr:rowOff>
    </xdr:to>
    <xdr:sp macro="" textlink="">
      <xdr:nvSpPr>
        <xdr:cNvPr id="292" name="フローチャート: 判断 291"/>
        <xdr:cNvSpPr/>
      </xdr:nvSpPr>
      <xdr:spPr>
        <a:xfrm>
          <a:off x="1079500" y="134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8" name="楕円 297"/>
        <xdr:cNvSpPr/>
      </xdr:nvSpPr>
      <xdr:spPr>
        <a:xfrm>
          <a:off x="4584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11447</xdr:rowOff>
    </xdr:from>
    <xdr:ext cx="405111" cy="259045"/>
    <xdr:sp macro="" textlink="">
      <xdr:nvSpPr>
        <xdr:cNvPr id="299" name="【福祉施設】&#10;有形固定資産減価償却率該当値テキスト"/>
        <xdr:cNvSpPr txBox="1"/>
      </xdr:nvSpPr>
      <xdr:spPr>
        <a:xfrm>
          <a:off x="4673600"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133604</xdr:rowOff>
    </xdr:from>
    <xdr:to>
      <xdr:col>20</xdr:col>
      <xdr:colOff>38100</xdr:colOff>
      <xdr:row>83</xdr:row>
      <xdr:rowOff>63754</xdr:rowOff>
    </xdr:to>
    <xdr:sp macro="" textlink="">
      <xdr:nvSpPr>
        <xdr:cNvPr id="300" name="楕円 299"/>
        <xdr:cNvSpPr/>
      </xdr:nvSpPr>
      <xdr:spPr>
        <a:xfrm>
          <a:off x="3746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12954</xdr:rowOff>
    </xdr:from>
    <xdr:to>
      <xdr:col>24</xdr:col>
      <xdr:colOff>63500</xdr:colOff>
      <xdr:row>83</xdr:row>
      <xdr:rowOff>83820</xdr:rowOff>
    </xdr:to>
    <xdr:cxnSp macro="">
      <xdr:nvCxnSpPr>
        <xdr:cNvPr id="301" name="直線コネクタ 300"/>
        <xdr:cNvCxnSpPr/>
      </xdr:nvCxnSpPr>
      <xdr:spPr>
        <a:xfrm>
          <a:off x="3797300" y="14243304"/>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65024</xdr:rowOff>
    </xdr:from>
    <xdr:to>
      <xdr:col>15</xdr:col>
      <xdr:colOff>101600</xdr:colOff>
      <xdr:row>83</xdr:row>
      <xdr:rowOff>166624</xdr:rowOff>
    </xdr:to>
    <xdr:sp macro="" textlink="">
      <xdr:nvSpPr>
        <xdr:cNvPr id="302" name="楕円 301"/>
        <xdr:cNvSpPr/>
      </xdr:nvSpPr>
      <xdr:spPr>
        <a:xfrm>
          <a:off x="28575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12954</xdr:rowOff>
    </xdr:from>
    <xdr:to>
      <xdr:col>19</xdr:col>
      <xdr:colOff>177800</xdr:colOff>
      <xdr:row>83</xdr:row>
      <xdr:rowOff>115824</xdr:rowOff>
    </xdr:to>
    <xdr:cxnSp macro="">
      <xdr:nvCxnSpPr>
        <xdr:cNvPr id="303" name="直線コネクタ 302"/>
        <xdr:cNvCxnSpPr/>
      </xdr:nvCxnSpPr>
      <xdr:spPr>
        <a:xfrm flipV="1">
          <a:off x="2908300" y="1424330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35306</xdr:rowOff>
    </xdr:from>
    <xdr:to>
      <xdr:col>10</xdr:col>
      <xdr:colOff>165100</xdr:colOff>
      <xdr:row>83</xdr:row>
      <xdr:rowOff>136906</xdr:rowOff>
    </xdr:to>
    <xdr:sp macro="" textlink="">
      <xdr:nvSpPr>
        <xdr:cNvPr id="304" name="楕円 303"/>
        <xdr:cNvSpPr/>
      </xdr:nvSpPr>
      <xdr:spPr>
        <a:xfrm>
          <a:off x="1968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86106</xdr:rowOff>
    </xdr:from>
    <xdr:to>
      <xdr:col>15</xdr:col>
      <xdr:colOff>50800</xdr:colOff>
      <xdr:row>83</xdr:row>
      <xdr:rowOff>115824</xdr:rowOff>
    </xdr:to>
    <xdr:cxnSp macro="">
      <xdr:nvCxnSpPr>
        <xdr:cNvPr id="305" name="直線コネクタ 304"/>
        <xdr:cNvCxnSpPr/>
      </xdr:nvCxnSpPr>
      <xdr:spPr>
        <a:xfrm>
          <a:off x="2019300" y="1431645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165608</xdr:rowOff>
    </xdr:from>
    <xdr:to>
      <xdr:col>6</xdr:col>
      <xdr:colOff>38100</xdr:colOff>
      <xdr:row>83</xdr:row>
      <xdr:rowOff>95758</xdr:rowOff>
    </xdr:to>
    <xdr:sp macro="" textlink="">
      <xdr:nvSpPr>
        <xdr:cNvPr id="306" name="楕円 305"/>
        <xdr:cNvSpPr/>
      </xdr:nvSpPr>
      <xdr:spPr>
        <a:xfrm>
          <a:off x="1079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44958</xdr:rowOff>
    </xdr:from>
    <xdr:to>
      <xdr:col>10</xdr:col>
      <xdr:colOff>114300</xdr:colOff>
      <xdr:row>83</xdr:row>
      <xdr:rowOff>86106</xdr:rowOff>
    </xdr:to>
    <xdr:cxnSp macro="">
      <xdr:nvCxnSpPr>
        <xdr:cNvPr id="307" name="直線コネクタ 306"/>
        <xdr:cNvCxnSpPr/>
      </xdr:nvCxnSpPr>
      <xdr:spPr>
        <a:xfrm>
          <a:off x="1130300" y="142753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308" name="n_1aveValue【福祉施設】&#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155719</xdr:rowOff>
    </xdr:from>
    <xdr:ext cx="405111" cy="259045"/>
    <xdr:sp macro="" textlink="">
      <xdr:nvSpPr>
        <xdr:cNvPr id="309" name="n_2aveValue【福祉施設】&#10;有形固定資産減価償却率"/>
        <xdr:cNvSpPr txBox="1"/>
      </xdr:nvSpPr>
      <xdr:spPr>
        <a:xfrm>
          <a:off x="2705744" y="133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114571</xdr:rowOff>
    </xdr:from>
    <xdr:ext cx="405111" cy="259045"/>
    <xdr:sp macro="" textlink="">
      <xdr:nvSpPr>
        <xdr:cNvPr id="310" name="n_3aveValue【福祉施設】&#10;有形固定資産減価償却率"/>
        <xdr:cNvSpPr txBox="1"/>
      </xdr:nvSpPr>
      <xdr:spPr>
        <a:xfrm>
          <a:off x="1816744" y="133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66564</xdr:rowOff>
    </xdr:from>
    <xdr:ext cx="405111" cy="259045"/>
    <xdr:sp macro="" textlink="">
      <xdr:nvSpPr>
        <xdr:cNvPr id="311" name="n_4aveValue【福祉施設】&#10;有形固定資産減価償却率"/>
        <xdr:cNvSpPr txBox="1"/>
      </xdr:nvSpPr>
      <xdr:spPr>
        <a:xfrm>
          <a:off x="927744" y="1326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54881</xdr:rowOff>
    </xdr:from>
    <xdr:ext cx="405111" cy="259045"/>
    <xdr:sp macro="" textlink="">
      <xdr:nvSpPr>
        <xdr:cNvPr id="312" name="n_1mainValue【福祉施設】&#10;有形固定資産減価償却率"/>
        <xdr:cNvSpPr txBox="1"/>
      </xdr:nvSpPr>
      <xdr:spPr>
        <a:xfrm>
          <a:off x="3582044" y="1428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157751</xdr:rowOff>
    </xdr:from>
    <xdr:ext cx="405111" cy="259045"/>
    <xdr:sp macro="" textlink="">
      <xdr:nvSpPr>
        <xdr:cNvPr id="313" name="n_2mainValue【福祉施設】&#10;有形固定資産減価償却率"/>
        <xdr:cNvSpPr txBox="1"/>
      </xdr:nvSpPr>
      <xdr:spPr>
        <a:xfrm>
          <a:off x="2705744" y="1438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128033</xdr:rowOff>
    </xdr:from>
    <xdr:ext cx="405111" cy="259045"/>
    <xdr:sp macro="" textlink="">
      <xdr:nvSpPr>
        <xdr:cNvPr id="314" name="n_3mainValue【福祉施設】&#10;有形固定資産減価償却率"/>
        <xdr:cNvSpPr txBox="1"/>
      </xdr:nvSpPr>
      <xdr:spPr>
        <a:xfrm>
          <a:off x="1816744" y="1435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86885</xdr:rowOff>
    </xdr:from>
    <xdr:ext cx="405111" cy="259045"/>
    <xdr:sp macro="" textlink="">
      <xdr:nvSpPr>
        <xdr:cNvPr id="315" name="n_4mainValue【福祉施設】&#10;有形固定資産減価償却率"/>
        <xdr:cNvSpPr txBox="1"/>
      </xdr:nvSpPr>
      <xdr:spPr>
        <a:xfrm>
          <a:off x="927744"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6"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33564</xdr:rowOff>
    </xdr:from>
    <xdr:to>
      <xdr:col>41</xdr:col>
      <xdr:colOff>101600</xdr:colOff>
      <xdr:row>83</xdr:row>
      <xdr:rowOff>135164</xdr:rowOff>
    </xdr:to>
    <xdr:sp macro="" textlink="">
      <xdr:nvSpPr>
        <xdr:cNvPr id="350" name="フローチャート: 判断 349"/>
        <xdr:cNvSpPr/>
      </xdr:nvSpPr>
      <xdr:spPr>
        <a:xfrm>
          <a:off x="7810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164193</xdr:rowOff>
    </xdr:from>
    <xdr:to>
      <xdr:col>36</xdr:col>
      <xdr:colOff>165100</xdr:colOff>
      <xdr:row>84</xdr:row>
      <xdr:rowOff>94343</xdr:rowOff>
    </xdr:to>
    <xdr:sp macro="" textlink="">
      <xdr:nvSpPr>
        <xdr:cNvPr id="351" name="フローチャート: 判断 350"/>
        <xdr:cNvSpPr/>
      </xdr:nvSpPr>
      <xdr:spPr>
        <a:xfrm>
          <a:off x="6921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169636</xdr:rowOff>
    </xdr:from>
    <xdr:to>
      <xdr:col>55</xdr:col>
      <xdr:colOff>50800</xdr:colOff>
      <xdr:row>86</xdr:row>
      <xdr:rowOff>99786</xdr:rowOff>
    </xdr:to>
    <xdr:sp macro="" textlink="">
      <xdr:nvSpPr>
        <xdr:cNvPr id="357" name="楕円 356"/>
        <xdr:cNvSpPr/>
      </xdr:nvSpPr>
      <xdr:spPr>
        <a:xfrm>
          <a:off x="104267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84563</xdr:rowOff>
    </xdr:from>
    <xdr:ext cx="469744" cy="259045"/>
    <xdr:sp macro="" textlink="">
      <xdr:nvSpPr>
        <xdr:cNvPr id="358" name="【福祉施設】&#10;一人当たり面積該当値テキスト"/>
        <xdr:cNvSpPr txBox="1"/>
      </xdr:nvSpPr>
      <xdr:spPr>
        <a:xfrm>
          <a:off x="10515600" y="146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169636</xdr:rowOff>
    </xdr:from>
    <xdr:to>
      <xdr:col>50</xdr:col>
      <xdr:colOff>165100</xdr:colOff>
      <xdr:row>86</xdr:row>
      <xdr:rowOff>99786</xdr:rowOff>
    </xdr:to>
    <xdr:sp macro="" textlink="">
      <xdr:nvSpPr>
        <xdr:cNvPr id="359" name="楕円 358"/>
        <xdr:cNvSpPr/>
      </xdr:nvSpPr>
      <xdr:spPr>
        <a:xfrm>
          <a:off x="95885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48986</xdr:rowOff>
    </xdr:from>
    <xdr:to>
      <xdr:col>55</xdr:col>
      <xdr:colOff>0</xdr:colOff>
      <xdr:row>86</xdr:row>
      <xdr:rowOff>48986</xdr:rowOff>
    </xdr:to>
    <xdr:cxnSp macro="">
      <xdr:nvCxnSpPr>
        <xdr:cNvPr id="360" name="直線コネクタ 359"/>
        <xdr:cNvCxnSpPr/>
      </xdr:nvCxnSpPr>
      <xdr:spPr>
        <a:xfrm>
          <a:off x="9639300" y="14793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136979</xdr:rowOff>
    </xdr:from>
    <xdr:to>
      <xdr:col>46</xdr:col>
      <xdr:colOff>38100</xdr:colOff>
      <xdr:row>86</xdr:row>
      <xdr:rowOff>67129</xdr:rowOff>
    </xdr:to>
    <xdr:sp macro="" textlink="">
      <xdr:nvSpPr>
        <xdr:cNvPr id="361" name="楕円 360"/>
        <xdr:cNvSpPr/>
      </xdr:nvSpPr>
      <xdr:spPr>
        <a:xfrm>
          <a:off x="8699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16329</xdr:rowOff>
    </xdr:from>
    <xdr:to>
      <xdr:col>50</xdr:col>
      <xdr:colOff>114300</xdr:colOff>
      <xdr:row>86</xdr:row>
      <xdr:rowOff>48986</xdr:rowOff>
    </xdr:to>
    <xdr:cxnSp macro="">
      <xdr:nvCxnSpPr>
        <xdr:cNvPr id="362" name="直線コネクタ 361"/>
        <xdr:cNvCxnSpPr/>
      </xdr:nvCxnSpPr>
      <xdr:spPr>
        <a:xfrm>
          <a:off x="8750300" y="14761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136979</xdr:rowOff>
    </xdr:from>
    <xdr:to>
      <xdr:col>41</xdr:col>
      <xdr:colOff>101600</xdr:colOff>
      <xdr:row>86</xdr:row>
      <xdr:rowOff>67129</xdr:rowOff>
    </xdr:to>
    <xdr:sp macro="" textlink="">
      <xdr:nvSpPr>
        <xdr:cNvPr id="363" name="楕円 362"/>
        <xdr:cNvSpPr/>
      </xdr:nvSpPr>
      <xdr:spPr>
        <a:xfrm>
          <a:off x="7810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16329</xdr:rowOff>
    </xdr:from>
    <xdr:to>
      <xdr:col>45</xdr:col>
      <xdr:colOff>177800</xdr:colOff>
      <xdr:row>86</xdr:row>
      <xdr:rowOff>16329</xdr:rowOff>
    </xdr:to>
    <xdr:cxnSp macro="">
      <xdr:nvCxnSpPr>
        <xdr:cNvPr id="364" name="直線コネクタ 363"/>
        <xdr:cNvCxnSpPr/>
      </xdr:nvCxnSpPr>
      <xdr:spPr>
        <a:xfrm>
          <a:off x="7861300" y="14761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136979</xdr:rowOff>
    </xdr:from>
    <xdr:to>
      <xdr:col>36</xdr:col>
      <xdr:colOff>165100</xdr:colOff>
      <xdr:row>86</xdr:row>
      <xdr:rowOff>67129</xdr:rowOff>
    </xdr:to>
    <xdr:sp macro="" textlink="">
      <xdr:nvSpPr>
        <xdr:cNvPr id="365" name="楕円 364"/>
        <xdr:cNvSpPr/>
      </xdr:nvSpPr>
      <xdr:spPr>
        <a:xfrm>
          <a:off x="6921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16329</xdr:rowOff>
    </xdr:from>
    <xdr:to>
      <xdr:col>41</xdr:col>
      <xdr:colOff>50800</xdr:colOff>
      <xdr:row>86</xdr:row>
      <xdr:rowOff>16329</xdr:rowOff>
    </xdr:to>
    <xdr:cxnSp macro="">
      <xdr:nvCxnSpPr>
        <xdr:cNvPr id="366" name="直線コネクタ 365"/>
        <xdr:cNvCxnSpPr/>
      </xdr:nvCxnSpPr>
      <xdr:spPr>
        <a:xfrm>
          <a:off x="6972300" y="14761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7"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68"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151691</xdr:rowOff>
    </xdr:from>
    <xdr:ext cx="469744" cy="259045"/>
    <xdr:sp macro="" textlink="">
      <xdr:nvSpPr>
        <xdr:cNvPr id="369" name="n_3aveValue【福祉施設】&#10;一人当たり面積"/>
        <xdr:cNvSpPr txBox="1"/>
      </xdr:nvSpPr>
      <xdr:spPr>
        <a:xfrm>
          <a:off x="7626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110870</xdr:rowOff>
    </xdr:from>
    <xdr:ext cx="469744" cy="259045"/>
    <xdr:sp macro="" textlink="">
      <xdr:nvSpPr>
        <xdr:cNvPr id="370" name="n_4aveValue【福祉施設】&#10;一人当たり面積"/>
        <xdr:cNvSpPr txBox="1"/>
      </xdr:nvSpPr>
      <xdr:spPr>
        <a:xfrm>
          <a:off x="6737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90913</xdr:rowOff>
    </xdr:from>
    <xdr:ext cx="469744" cy="259045"/>
    <xdr:sp macro="" textlink="">
      <xdr:nvSpPr>
        <xdr:cNvPr id="371" name="n_1mainValue【福祉施設】&#10;一人当たり面積"/>
        <xdr:cNvSpPr txBox="1"/>
      </xdr:nvSpPr>
      <xdr:spPr>
        <a:xfrm>
          <a:off x="9391727"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58256</xdr:rowOff>
    </xdr:from>
    <xdr:ext cx="469744" cy="259045"/>
    <xdr:sp macro="" textlink="">
      <xdr:nvSpPr>
        <xdr:cNvPr id="372" name="n_2mainValue【福祉施設】&#10;一人当たり面積"/>
        <xdr:cNvSpPr txBox="1"/>
      </xdr:nvSpPr>
      <xdr:spPr>
        <a:xfrm>
          <a:off x="8515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58256</xdr:rowOff>
    </xdr:from>
    <xdr:ext cx="469744" cy="259045"/>
    <xdr:sp macro="" textlink="">
      <xdr:nvSpPr>
        <xdr:cNvPr id="373" name="n_3mainValue【福祉施設】&#10;一人当たり面積"/>
        <xdr:cNvSpPr txBox="1"/>
      </xdr:nvSpPr>
      <xdr:spPr>
        <a:xfrm>
          <a:off x="7626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58256</xdr:rowOff>
    </xdr:from>
    <xdr:ext cx="469744" cy="259045"/>
    <xdr:sp macro="" textlink="">
      <xdr:nvSpPr>
        <xdr:cNvPr id="374" name="n_4mainValue【福祉施設】&#10;一人当たり面積"/>
        <xdr:cNvSpPr txBox="1"/>
      </xdr:nvSpPr>
      <xdr:spPr>
        <a:xfrm>
          <a:off x="6737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405" name="【市民会館】&#10;有形固定資産減価償却率平均値テキスト"/>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408" name="フローチャート: 判断 407"/>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09" name="フローチャート: 判断 408"/>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410" name="フローチャート: 判断 409"/>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416" name="楕円 415"/>
        <xdr:cNvSpPr/>
      </xdr:nvSpPr>
      <xdr:spPr>
        <a:xfrm>
          <a:off x="45847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87103</xdr:rowOff>
    </xdr:from>
    <xdr:ext cx="405111" cy="259045"/>
    <xdr:sp macro="" textlink="">
      <xdr:nvSpPr>
        <xdr:cNvPr id="417" name="【市民会館】&#10;有形固定資産減価償却率該当値テキスト"/>
        <xdr:cNvSpPr txBox="1"/>
      </xdr:nvSpPr>
      <xdr:spPr>
        <a:xfrm>
          <a:off x="4673600"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85816</xdr:rowOff>
    </xdr:from>
    <xdr:to>
      <xdr:col>20</xdr:col>
      <xdr:colOff>38100</xdr:colOff>
      <xdr:row>105</xdr:row>
      <xdr:rowOff>15966</xdr:rowOff>
    </xdr:to>
    <xdr:sp macro="" textlink="">
      <xdr:nvSpPr>
        <xdr:cNvPr id="418" name="楕円 417"/>
        <xdr:cNvSpPr/>
      </xdr:nvSpPr>
      <xdr:spPr>
        <a:xfrm>
          <a:off x="3746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136616</xdr:rowOff>
    </xdr:from>
    <xdr:to>
      <xdr:col>24</xdr:col>
      <xdr:colOff>63500</xdr:colOff>
      <xdr:row>104</xdr:row>
      <xdr:rowOff>159476</xdr:rowOff>
    </xdr:to>
    <xdr:cxnSp macro="">
      <xdr:nvCxnSpPr>
        <xdr:cNvPr id="419" name="直線コネクタ 418"/>
        <xdr:cNvCxnSpPr/>
      </xdr:nvCxnSpPr>
      <xdr:spPr>
        <a:xfrm>
          <a:off x="3797300" y="179674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53158</xdr:rowOff>
    </xdr:from>
    <xdr:to>
      <xdr:col>15</xdr:col>
      <xdr:colOff>101600</xdr:colOff>
      <xdr:row>104</xdr:row>
      <xdr:rowOff>154758</xdr:rowOff>
    </xdr:to>
    <xdr:sp macro="" textlink="">
      <xdr:nvSpPr>
        <xdr:cNvPr id="420" name="楕円 419"/>
        <xdr:cNvSpPr/>
      </xdr:nvSpPr>
      <xdr:spPr>
        <a:xfrm>
          <a:off x="2857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103958</xdr:rowOff>
    </xdr:from>
    <xdr:to>
      <xdr:col>19</xdr:col>
      <xdr:colOff>177800</xdr:colOff>
      <xdr:row>104</xdr:row>
      <xdr:rowOff>136616</xdr:rowOff>
    </xdr:to>
    <xdr:cxnSp macro="">
      <xdr:nvCxnSpPr>
        <xdr:cNvPr id="421" name="直線コネクタ 420"/>
        <xdr:cNvCxnSpPr/>
      </xdr:nvCxnSpPr>
      <xdr:spPr>
        <a:xfrm>
          <a:off x="2908300" y="179347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22" name="楕円 421"/>
        <xdr:cNvSpPr/>
      </xdr:nvSpPr>
      <xdr:spPr>
        <a:xfrm>
          <a:off x="1968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66402</xdr:rowOff>
    </xdr:from>
    <xdr:to>
      <xdr:col>15</xdr:col>
      <xdr:colOff>50800</xdr:colOff>
      <xdr:row>104</xdr:row>
      <xdr:rowOff>103958</xdr:rowOff>
    </xdr:to>
    <xdr:cxnSp macro="">
      <xdr:nvCxnSpPr>
        <xdr:cNvPr id="423" name="直線コネクタ 422"/>
        <xdr:cNvCxnSpPr/>
      </xdr:nvCxnSpPr>
      <xdr:spPr>
        <a:xfrm>
          <a:off x="2019300" y="1789720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151130</xdr:rowOff>
    </xdr:from>
    <xdr:to>
      <xdr:col>6</xdr:col>
      <xdr:colOff>38100</xdr:colOff>
      <xdr:row>104</xdr:row>
      <xdr:rowOff>81280</xdr:rowOff>
    </xdr:to>
    <xdr:sp macro="" textlink="">
      <xdr:nvSpPr>
        <xdr:cNvPr id="424" name="楕円 423"/>
        <xdr:cNvSpPr/>
      </xdr:nvSpPr>
      <xdr:spPr>
        <a:xfrm>
          <a:off x="1079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30480</xdr:rowOff>
    </xdr:from>
    <xdr:to>
      <xdr:col>10</xdr:col>
      <xdr:colOff>114300</xdr:colOff>
      <xdr:row>104</xdr:row>
      <xdr:rowOff>66402</xdr:rowOff>
    </xdr:to>
    <xdr:cxnSp macro="">
      <xdr:nvCxnSpPr>
        <xdr:cNvPr id="425" name="直線コネクタ 424"/>
        <xdr:cNvCxnSpPr/>
      </xdr:nvCxnSpPr>
      <xdr:spPr>
        <a:xfrm>
          <a:off x="1130300" y="1786128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6"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427" name="n_2aveValue【市民会館】&#10;有形固定資産減価償却率"/>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28" name="n_3aveValue【市民会館】&#10;有形固定資産減価償却率"/>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137721</xdr:rowOff>
    </xdr:from>
    <xdr:ext cx="405111" cy="259045"/>
    <xdr:sp macro="" textlink="">
      <xdr:nvSpPr>
        <xdr:cNvPr id="429" name="n_4aveValue【市民会館】&#10;有形固定資産減価償却率"/>
        <xdr:cNvSpPr txBox="1"/>
      </xdr:nvSpPr>
      <xdr:spPr>
        <a:xfrm>
          <a:off x="927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7093</xdr:rowOff>
    </xdr:from>
    <xdr:ext cx="405111" cy="259045"/>
    <xdr:sp macro="" textlink="">
      <xdr:nvSpPr>
        <xdr:cNvPr id="430" name="n_1mainValue【市民会館】&#10;有形固定資産減価償却率"/>
        <xdr:cNvSpPr txBox="1"/>
      </xdr:nvSpPr>
      <xdr:spPr>
        <a:xfrm>
          <a:off x="35820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431" name="n_2mainValue【市民会館】&#10;有形固定資産減価償却率"/>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2" name="n_3main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97807</xdr:rowOff>
    </xdr:from>
    <xdr:ext cx="405111" cy="259045"/>
    <xdr:sp macro="" textlink="">
      <xdr:nvSpPr>
        <xdr:cNvPr id="433" name="n_4mainValue【市民会館】&#10;有形固定資産減価償却率"/>
        <xdr:cNvSpPr txBox="1"/>
      </xdr:nvSpPr>
      <xdr:spPr>
        <a:xfrm>
          <a:off x="927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58"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162561</xdr:rowOff>
    </xdr:from>
    <xdr:to>
      <xdr:col>46</xdr:col>
      <xdr:colOff>38100</xdr:colOff>
      <xdr:row>105</xdr:row>
      <xdr:rowOff>92711</xdr:rowOff>
    </xdr:to>
    <xdr:sp macro="" textlink="">
      <xdr:nvSpPr>
        <xdr:cNvPr id="461" name="フローチャート: 判断 460"/>
        <xdr:cNvSpPr/>
      </xdr:nvSpPr>
      <xdr:spPr>
        <a:xfrm>
          <a:off x="8699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62" name="フローチャート: 判断 461"/>
        <xdr:cNvSpPr/>
      </xdr:nvSpPr>
      <xdr:spPr>
        <a:xfrm>
          <a:off x="781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13970</xdr:rowOff>
    </xdr:from>
    <xdr:to>
      <xdr:col>36</xdr:col>
      <xdr:colOff>165100</xdr:colOff>
      <xdr:row>105</xdr:row>
      <xdr:rowOff>115570</xdr:rowOff>
    </xdr:to>
    <xdr:sp macro="" textlink="">
      <xdr:nvSpPr>
        <xdr:cNvPr id="463" name="フローチャート: 判断 462"/>
        <xdr:cNvSpPr/>
      </xdr:nvSpPr>
      <xdr:spPr>
        <a:xfrm>
          <a:off x="6921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93980</xdr:rowOff>
    </xdr:from>
    <xdr:to>
      <xdr:col>55</xdr:col>
      <xdr:colOff>50800</xdr:colOff>
      <xdr:row>102</xdr:row>
      <xdr:rowOff>24130</xdr:rowOff>
    </xdr:to>
    <xdr:sp macro="" textlink="">
      <xdr:nvSpPr>
        <xdr:cNvPr id="469" name="楕円 468"/>
        <xdr:cNvSpPr/>
      </xdr:nvSpPr>
      <xdr:spPr>
        <a:xfrm>
          <a:off x="104267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116857</xdr:rowOff>
    </xdr:from>
    <xdr:ext cx="469744" cy="259045"/>
    <xdr:sp macro="" textlink="">
      <xdr:nvSpPr>
        <xdr:cNvPr id="470" name="【市民会館】&#10;一人当たり面積該当値テキスト"/>
        <xdr:cNvSpPr txBox="1"/>
      </xdr:nvSpPr>
      <xdr:spPr>
        <a:xfrm>
          <a:off x="10515600" y="1726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105411</xdr:rowOff>
    </xdr:from>
    <xdr:to>
      <xdr:col>50</xdr:col>
      <xdr:colOff>165100</xdr:colOff>
      <xdr:row>102</xdr:row>
      <xdr:rowOff>35561</xdr:rowOff>
    </xdr:to>
    <xdr:sp macro="" textlink="">
      <xdr:nvSpPr>
        <xdr:cNvPr id="471" name="楕円 470"/>
        <xdr:cNvSpPr/>
      </xdr:nvSpPr>
      <xdr:spPr>
        <a:xfrm>
          <a:off x="9588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144780</xdr:rowOff>
    </xdr:from>
    <xdr:to>
      <xdr:col>55</xdr:col>
      <xdr:colOff>0</xdr:colOff>
      <xdr:row>101</xdr:row>
      <xdr:rowOff>156211</xdr:rowOff>
    </xdr:to>
    <xdr:cxnSp macro="">
      <xdr:nvCxnSpPr>
        <xdr:cNvPr id="472" name="直線コネクタ 471"/>
        <xdr:cNvCxnSpPr/>
      </xdr:nvCxnSpPr>
      <xdr:spPr>
        <a:xfrm flipV="1">
          <a:off x="9639300" y="174612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88264</xdr:rowOff>
    </xdr:from>
    <xdr:to>
      <xdr:col>46</xdr:col>
      <xdr:colOff>38100</xdr:colOff>
      <xdr:row>103</xdr:row>
      <xdr:rowOff>18414</xdr:rowOff>
    </xdr:to>
    <xdr:sp macro="" textlink="">
      <xdr:nvSpPr>
        <xdr:cNvPr id="473" name="楕円 472"/>
        <xdr:cNvSpPr/>
      </xdr:nvSpPr>
      <xdr:spPr>
        <a:xfrm>
          <a:off x="8699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156211</xdr:rowOff>
    </xdr:from>
    <xdr:to>
      <xdr:col>50</xdr:col>
      <xdr:colOff>114300</xdr:colOff>
      <xdr:row>102</xdr:row>
      <xdr:rowOff>139064</xdr:rowOff>
    </xdr:to>
    <xdr:cxnSp macro="">
      <xdr:nvCxnSpPr>
        <xdr:cNvPr id="474" name="直線コネクタ 473"/>
        <xdr:cNvCxnSpPr/>
      </xdr:nvCxnSpPr>
      <xdr:spPr>
        <a:xfrm flipV="1">
          <a:off x="8750300" y="17472661"/>
          <a:ext cx="889000" cy="1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93980</xdr:rowOff>
    </xdr:from>
    <xdr:to>
      <xdr:col>41</xdr:col>
      <xdr:colOff>101600</xdr:colOff>
      <xdr:row>103</xdr:row>
      <xdr:rowOff>24130</xdr:rowOff>
    </xdr:to>
    <xdr:sp macro="" textlink="">
      <xdr:nvSpPr>
        <xdr:cNvPr id="475" name="楕円 474"/>
        <xdr:cNvSpPr/>
      </xdr:nvSpPr>
      <xdr:spPr>
        <a:xfrm>
          <a:off x="781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139064</xdr:rowOff>
    </xdr:from>
    <xdr:to>
      <xdr:col>45</xdr:col>
      <xdr:colOff>177800</xdr:colOff>
      <xdr:row>102</xdr:row>
      <xdr:rowOff>144780</xdr:rowOff>
    </xdr:to>
    <xdr:cxnSp macro="">
      <xdr:nvCxnSpPr>
        <xdr:cNvPr id="476" name="直線コネクタ 475"/>
        <xdr:cNvCxnSpPr/>
      </xdr:nvCxnSpPr>
      <xdr:spPr>
        <a:xfrm flipV="1">
          <a:off x="7861300" y="176269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93980</xdr:rowOff>
    </xdr:from>
    <xdr:to>
      <xdr:col>36</xdr:col>
      <xdr:colOff>165100</xdr:colOff>
      <xdr:row>103</xdr:row>
      <xdr:rowOff>24130</xdr:rowOff>
    </xdr:to>
    <xdr:sp macro="" textlink="">
      <xdr:nvSpPr>
        <xdr:cNvPr id="477" name="楕円 476"/>
        <xdr:cNvSpPr/>
      </xdr:nvSpPr>
      <xdr:spPr>
        <a:xfrm>
          <a:off x="6921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144780</xdr:rowOff>
    </xdr:from>
    <xdr:to>
      <xdr:col>41</xdr:col>
      <xdr:colOff>50800</xdr:colOff>
      <xdr:row>102</xdr:row>
      <xdr:rowOff>144780</xdr:rowOff>
    </xdr:to>
    <xdr:cxnSp macro="">
      <xdr:nvCxnSpPr>
        <xdr:cNvPr id="478" name="直線コネクタ 477"/>
        <xdr:cNvCxnSpPr/>
      </xdr:nvCxnSpPr>
      <xdr:spPr>
        <a:xfrm>
          <a:off x="6972300" y="1763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79" name="n_1aveValue【市民会館】&#10;一人当たり面積"/>
        <xdr:cNvSpPr txBox="1"/>
      </xdr:nvSpPr>
      <xdr:spPr>
        <a:xfrm>
          <a:off x="9391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83838</xdr:rowOff>
    </xdr:from>
    <xdr:ext cx="469744" cy="259045"/>
    <xdr:sp macro="" textlink="">
      <xdr:nvSpPr>
        <xdr:cNvPr id="480" name="n_2aveValue【市民会館】&#10;一人当たり面積"/>
        <xdr:cNvSpPr txBox="1"/>
      </xdr:nvSpPr>
      <xdr:spPr>
        <a:xfrm>
          <a:off x="8515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89552</xdr:rowOff>
    </xdr:from>
    <xdr:ext cx="469744" cy="259045"/>
    <xdr:sp macro="" textlink="">
      <xdr:nvSpPr>
        <xdr:cNvPr id="481" name="n_3aveValue【市民会館】&#10;一人当たり面積"/>
        <xdr:cNvSpPr txBox="1"/>
      </xdr:nvSpPr>
      <xdr:spPr>
        <a:xfrm>
          <a:off x="7626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106697</xdr:rowOff>
    </xdr:from>
    <xdr:ext cx="469744" cy="259045"/>
    <xdr:sp macro="" textlink="">
      <xdr:nvSpPr>
        <xdr:cNvPr id="482" name="n_4aveValue【市民会館】&#10;一人当たり面積"/>
        <xdr:cNvSpPr txBox="1"/>
      </xdr:nvSpPr>
      <xdr:spPr>
        <a:xfrm>
          <a:off x="6737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52088</xdr:rowOff>
    </xdr:from>
    <xdr:ext cx="469744" cy="259045"/>
    <xdr:sp macro="" textlink="">
      <xdr:nvSpPr>
        <xdr:cNvPr id="483" name="n_1mainValue【市民会館】&#10;一人当たり面積"/>
        <xdr:cNvSpPr txBox="1"/>
      </xdr:nvSpPr>
      <xdr:spPr>
        <a:xfrm>
          <a:off x="939172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34941</xdr:rowOff>
    </xdr:from>
    <xdr:ext cx="469744" cy="259045"/>
    <xdr:sp macro="" textlink="">
      <xdr:nvSpPr>
        <xdr:cNvPr id="484" name="n_2mainValue【市民会館】&#10;一人当たり面積"/>
        <xdr:cNvSpPr txBox="1"/>
      </xdr:nvSpPr>
      <xdr:spPr>
        <a:xfrm>
          <a:off x="8515427" y="1735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40657</xdr:rowOff>
    </xdr:from>
    <xdr:ext cx="469744" cy="259045"/>
    <xdr:sp macro="" textlink="">
      <xdr:nvSpPr>
        <xdr:cNvPr id="485" name="n_3mainValue【市民会館】&#10;一人当たり面積"/>
        <xdr:cNvSpPr txBox="1"/>
      </xdr:nvSpPr>
      <xdr:spPr>
        <a:xfrm>
          <a:off x="7626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40657</xdr:rowOff>
    </xdr:from>
    <xdr:ext cx="469744" cy="259045"/>
    <xdr:sp macro="" textlink="">
      <xdr:nvSpPr>
        <xdr:cNvPr id="486" name="n_4mainValue【市民会館】&#10;一人当たり面積"/>
        <xdr:cNvSpPr txBox="1"/>
      </xdr:nvSpPr>
      <xdr:spPr>
        <a:xfrm>
          <a:off x="6737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517" name="【一般廃棄物処理施設】&#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126637</xdr:rowOff>
    </xdr:from>
    <xdr:to>
      <xdr:col>76</xdr:col>
      <xdr:colOff>165100</xdr:colOff>
      <xdr:row>38</xdr:row>
      <xdr:rowOff>56787</xdr:rowOff>
    </xdr:to>
    <xdr:sp macro="" textlink="">
      <xdr:nvSpPr>
        <xdr:cNvPr id="520" name="フローチャート: 判断 519"/>
        <xdr:cNvSpPr/>
      </xdr:nvSpPr>
      <xdr:spPr>
        <a:xfrm>
          <a:off x="14541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21" name="フローチャート: 判断 520"/>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66222</xdr:rowOff>
    </xdr:from>
    <xdr:to>
      <xdr:col>67</xdr:col>
      <xdr:colOff>101600</xdr:colOff>
      <xdr:row>37</xdr:row>
      <xdr:rowOff>167822</xdr:rowOff>
    </xdr:to>
    <xdr:sp macro="" textlink="">
      <xdr:nvSpPr>
        <xdr:cNvPr id="522" name="フローチャート: 判断 521"/>
        <xdr:cNvSpPr/>
      </xdr:nvSpPr>
      <xdr:spPr>
        <a:xfrm>
          <a:off x="12763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89081</xdr:rowOff>
    </xdr:from>
    <xdr:to>
      <xdr:col>85</xdr:col>
      <xdr:colOff>177800</xdr:colOff>
      <xdr:row>36</xdr:row>
      <xdr:rowOff>19231</xdr:rowOff>
    </xdr:to>
    <xdr:sp macro="" textlink="">
      <xdr:nvSpPr>
        <xdr:cNvPr id="528" name="楕円 527"/>
        <xdr:cNvSpPr/>
      </xdr:nvSpPr>
      <xdr:spPr>
        <a:xfrm>
          <a:off x="162687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111958</xdr:rowOff>
    </xdr:from>
    <xdr:ext cx="405111" cy="259045"/>
    <xdr:sp macro="" textlink="">
      <xdr:nvSpPr>
        <xdr:cNvPr id="529" name="【一般廃棄物処理施設】&#10;有形固定資産減価償却率該当値テキスト"/>
        <xdr:cNvSpPr txBox="1"/>
      </xdr:nvSpPr>
      <xdr:spPr>
        <a:xfrm>
          <a:off x="16357600" y="59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44994</xdr:rowOff>
    </xdr:from>
    <xdr:to>
      <xdr:col>81</xdr:col>
      <xdr:colOff>101600</xdr:colOff>
      <xdr:row>35</xdr:row>
      <xdr:rowOff>146594</xdr:rowOff>
    </xdr:to>
    <xdr:sp macro="" textlink="">
      <xdr:nvSpPr>
        <xdr:cNvPr id="530" name="楕円 529"/>
        <xdr:cNvSpPr/>
      </xdr:nvSpPr>
      <xdr:spPr>
        <a:xfrm>
          <a:off x="15430500" y="60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95794</xdr:rowOff>
    </xdr:from>
    <xdr:to>
      <xdr:col>85</xdr:col>
      <xdr:colOff>127000</xdr:colOff>
      <xdr:row>35</xdr:row>
      <xdr:rowOff>139881</xdr:rowOff>
    </xdr:to>
    <xdr:cxnSp macro="">
      <xdr:nvCxnSpPr>
        <xdr:cNvPr id="531" name="直線コネクタ 530"/>
        <xdr:cNvCxnSpPr/>
      </xdr:nvCxnSpPr>
      <xdr:spPr>
        <a:xfrm>
          <a:off x="15481300" y="609654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170724</xdr:rowOff>
    </xdr:from>
    <xdr:to>
      <xdr:col>76</xdr:col>
      <xdr:colOff>165100</xdr:colOff>
      <xdr:row>35</xdr:row>
      <xdr:rowOff>100874</xdr:rowOff>
    </xdr:to>
    <xdr:sp macro="" textlink="">
      <xdr:nvSpPr>
        <xdr:cNvPr id="532" name="楕円 531"/>
        <xdr:cNvSpPr/>
      </xdr:nvSpPr>
      <xdr:spPr>
        <a:xfrm>
          <a:off x="14541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50074</xdr:rowOff>
    </xdr:from>
    <xdr:to>
      <xdr:col>81</xdr:col>
      <xdr:colOff>50800</xdr:colOff>
      <xdr:row>35</xdr:row>
      <xdr:rowOff>95794</xdr:rowOff>
    </xdr:to>
    <xdr:cxnSp macro="">
      <xdr:nvCxnSpPr>
        <xdr:cNvPr id="533" name="直線コネクタ 532"/>
        <xdr:cNvCxnSpPr/>
      </xdr:nvCxnSpPr>
      <xdr:spPr>
        <a:xfrm>
          <a:off x="14592300" y="60508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123372</xdr:rowOff>
    </xdr:from>
    <xdr:to>
      <xdr:col>72</xdr:col>
      <xdr:colOff>38100</xdr:colOff>
      <xdr:row>35</xdr:row>
      <xdr:rowOff>53522</xdr:rowOff>
    </xdr:to>
    <xdr:sp macro="" textlink="">
      <xdr:nvSpPr>
        <xdr:cNvPr id="534" name="楕円 533"/>
        <xdr:cNvSpPr/>
      </xdr:nvSpPr>
      <xdr:spPr>
        <a:xfrm>
          <a:off x="13652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2722</xdr:rowOff>
    </xdr:from>
    <xdr:to>
      <xdr:col>76</xdr:col>
      <xdr:colOff>114300</xdr:colOff>
      <xdr:row>35</xdr:row>
      <xdr:rowOff>50074</xdr:rowOff>
    </xdr:to>
    <xdr:cxnSp macro="">
      <xdr:nvCxnSpPr>
        <xdr:cNvPr id="535" name="直線コネクタ 534"/>
        <xdr:cNvCxnSpPr/>
      </xdr:nvCxnSpPr>
      <xdr:spPr>
        <a:xfrm>
          <a:off x="13703300" y="600347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77651</xdr:rowOff>
    </xdr:from>
    <xdr:to>
      <xdr:col>67</xdr:col>
      <xdr:colOff>101600</xdr:colOff>
      <xdr:row>35</xdr:row>
      <xdr:rowOff>7801</xdr:rowOff>
    </xdr:to>
    <xdr:sp macro="" textlink="">
      <xdr:nvSpPr>
        <xdr:cNvPr id="536" name="楕円 535"/>
        <xdr:cNvSpPr/>
      </xdr:nvSpPr>
      <xdr:spPr>
        <a:xfrm>
          <a:off x="12763500" y="59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128451</xdr:rowOff>
    </xdr:from>
    <xdr:to>
      <xdr:col>71</xdr:col>
      <xdr:colOff>177800</xdr:colOff>
      <xdr:row>35</xdr:row>
      <xdr:rowOff>2722</xdr:rowOff>
    </xdr:to>
    <xdr:cxnSp macro="">
      <xdr:nvCxnSpPr>
        <xdr:cNvPr id="537" name="直線コネクタ 536"/>
        <xdr:cNvCxnSpPr/>
      </xdr:nvCxnSpPr>
      <xdr:spPr>
        <a:xfrm>
          <a:off x="12814300" y="59577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38" name="n_1aveValue【一般廃棄物処理施設】&#10;有形固定資産減価償却率"/>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47914</xdr:rowOff>
    </xdr:from>
    <xdr:ext cx="405111" cy="259045"/>
    <xdr:sp macro="" textlink="">
      <xdr:nvSpPr>
        <xdr:cNvPr id="539" name="n_2aveValue【一般廃棄物処理施設】&#10;有形固定資産減価償却率"/>
        <xdr:cNvSpPr txBox="1"/>
      </xdr:nvSpPr>
      <xdr:spPr>
        <a:xfrm>
          <a:off x="14389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540" name="n_3aveValue【一般廃棄物処理施設】&#10;有形固定資産減価償却率"/>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158949</xdr:rowOff>
    </xdr:from>
    <xdr:ext cx="405111" cy="259045"/>
    <xdr:sp macro="" textlink="">
      <xdr:nvSpPr>
        <xdr:cNvPr id="541" name="n_4aveValue【一般廃棄物処理施設】&#10;有形固定資産減価償却率"/>
        <xdr:cNvSpPr txBox="1"/>
      </xdr:nvSpPr>
      <xdr:spPr>
        <a:xfrm>
          <a:off x="12611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163121</xdr:rowOff>
    </xdr:from>
    <xdr:ext cx="405111" cy="259045"/>
    <xdr:sp macro="" textlink="">
      <xdr:nvSpPr>
        <xdr:cNvPr id="542" name="n_1mainValue【一般廃棄物処理施設】&#10;有形固定資産減価償却率"/>
        <xdr:cNvSpPr txBox="1"/>
      </xdr:nvSpPr>
      <xdr:spPr>
        <a:xfrm>
          <a:off x="15266044" y="582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117401</xdr:rowOff>
    </xdr:from>
    <xdr:ext cx="405111" cy="259045"/>
    <xdr:sp macro="" textlink="">
      <xdr:nvSpPr>
        <xdr:cNvPr id="543" name="n_2mainValue【一般廃棄物処理施設】&#10;有形固定資産減価償却率"/>
        <xdr:cNvSpPr txBox="1"/>
      </xdr:nvSpPr>
      <xdr:spPr>
        <a:xfrm>
          <a:off x="143897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70049</xdr:rowOff>
    </xdr:from>
    <xdr:ext cx="405111" cy="259045"/>
    <xdr:sp macro="" textlink="">
      <xdr:nvSpPr>
        <xdr:cNvPr id="544" name="n_3mainValue【一般廃棄物処理施設】&#10;有形固定資産減価償却率"/>
        <xdr:cNvSpPr txBox="1"/>
      </xdr:nvSpPr>
      <xdr:spPr>
        <a:xfrm>
          <a:off x="13500744" y="572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24328</xdr:rowOff>
    </xdr:from>
    <xdr:ext cx="405111" cy="259045"/>
    <xdr:sp macro="" textlink="">
      <xdr:nvSpPr>
        <xdr:cNvPr id="545" name="n_4mainValue【一般廃棄物処理施設】&#10;有形固定資産減価償却率"/>
        <xdr:cNvSpPr txBox="1"/>
      </xdr:nvSpPr>
      <xdr:spPr>
        <a:xfrm>
          <a:off x="12611744" y="568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74" name="【一般廃棄物処理施設】&#10;一人当たり有形固定資産（償却資産）額平均値テキスト"/>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6" name="フローチャート: 判断 575"/>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92433</xdr:rowOff>
    </xdr:from>
    <xdr:to>
      <xdr:col>107</xdr:col>
      <xdr:colOff>101600</xdr:colOff>
      <xdr:row>40</xdr:row>
      <xdr:rowOff>22583</xdr:rowOff>
    </xdr:to>
    <xdr:sp macro="" textlink="">
      <xdr:nvSpPr>
        <xdr:cNvPr id="577" name="フローチャート: 判断 576"/>
        <xdr:cNvSpPr/>
      </xdr:nvSpPr>
      <xdr:spPr>
        <a:xfrm>
          <a:off x="20383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113152</xdr:rowOff>
    </xdr:from>
    <xdr:to>
      <xdr:col>102</xdr:col>
      <xdr:colOff>165100</xdr:colOff>
      <xdr:row>40</xdr:row>
      <xdr:rowOff>43302</xdr:rowOff>
    </xdr:to>
    <xdr:sp macro="" textlink="">
      <xdr:nvSpPr>
        <xdr:cNvPr id="578" name="フローチャート: 判断 577"/>
        <xdr:cNvSpPr/>
      </xdr:nvSpPr>
      <xdr:spPr>
        <a:xfrm>
          <a:off x="19494500" y="679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127660</xdr:rowOff>
    </xdr:from>
    <xdr:to>
      <xdr:col>98</xdr:col>
      <xdr:colOff>38100</xdr:colOff>
      <xdr:row>40</xdr:row>
      <xdr:rowOff>57810</xdr:rowOff>
    </xdr:to>
    <xdr:sp macro="" textlink="">
      <xdr:nvSpPr>
        <xdr:cNvPr id="579" name="フローチャート: 判断 578"/>
        <xdr:cNvSpPr/>
      </xdr:nvSpPr>
      <xdr:spPr>
        <a:xfrm>
          <a:off x="18605500" y="681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39337</xdr:rowOff>
    </xdr:from>
    <xdr:to>
      <xdr:col>116</xdr:col>
      <xdr:colOff>114300</xdr:colOff>
      <xdr:row>38</xdr:row>
      <xdr:rowOff>140937</xdr:rowOff>
    </xdr:to>
    <xdr:sp macro="" textlink="">
      <xdr:nvSpPr>
        <xdr:cNvPr id="585" name="楕円 584"/>
        <xdr:cNvSpPr/>
      </xdr:nvSpPr>
      <xdr:spPr>
        <a:xfrm>
          <a:off x="22110700" y="655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62214</xdr:rowOff>
    </xdr:from>
    <xdr:ext cx="534377" cy="259045"/>
    <xdr:sp macro="" textlink="">
      <xdr:nvSpPr>
        <xdr:cNvPr id="586" name="【一般廃棄物処理施設】&#10;一人当たり有形固定資産（償却資産）額該当値テキスト"/>
        <xdr:cNvSpPr txBox="1"/>
      </xdr:nvSpPr>
      <xdr:spPr>
        <a:xfrm>
          <a:off x="22199600" y="640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41211</xdr:rowOff>
    </xdr:from>
    <xdr:to>
      <xdr:col>112</xdr:col>
      <xdr:colOff>38100</xdr:colOff>
      <xdr:row>38</xdr:row>
      <xdr:rowOff>142811</xdr:rowOff>
    </xdr:to>
    <xdr:sp macro="" textlink="">
      <xdr:nvSpPr>
        <xdr:cNvPr id="587" name="楕円 586"/>
        <xdr:cNvSpPr/>
      </xdr:nvSpPr>
      <xdr:spPr>
        <a:xfrm>
          <a:off x="21272500" y="655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90137</xdr:rowOff>
    </xdr:from>
    <xdr:to>
      <xdr:col>116</xdr:col>
      <xdr:colOff>63500</xdr:colOff>
      <xdr:row>38</xdr:row>
      <xdr:rowOff>92011</xdr:rowOff>
    </xdr:to>
    <xdr:cxnSp macro="">
      <xdr:nvCxnSpPr>
        <xdr:cNvPr id="588" name="直線コネクタ 587"/>
        <xdr:cNvCxnSpPr/>
      </xdr:nvCxnSpPr>
      <xdr:spPr>
        <a:xfrm flipV="1">
          <a:off x="21323300" y="6605237"/>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43947</xdr:rowOff>
    </xdr:from>
    <xdr:to>
      <xdr:col>107</xdr:col>
      <xdr:colOff>101600</xdr:colOff>
      <xdr:row>38</xdr:row>
      <xdr:rowOff>145547</xdr:rowOff>
    </xdr:to>
    <xdr:sp macro="" textlink="">
      <xdr:nvSpPr>
        <xdr:cNvPr id="589" name="楕円 588"/>
        <xdr:cNvSpPr/>
      </xdr:nvSpPr>
      <xdr:spPr>
        <a:xfrm>
          <a:off x="20383500" y="65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92011</xdr:rowOff>
    </xdr:from>
    <xdr:to>
      <xdr:col>111</xdr:col>
      <xdr:colOff>177800</xdr:colOff>
      <xdr:row>38</xdr:row>
      <xdr:rowOff>94747</xdr:rowOff>
    </xdr:to>
    <xdr:cxnSp macro="">
      <xdr:nvCxnSpPr>
        <xdr:cNvPr id="590" name="直線コネクタ 589"/>
        <xdr:cNvCxnSpPr/>
      </xdr:nvCxnSpPr>
      <xdr:spPr>
        <a:xfrm flipV="1">
          <a:off x="20434300" y="6607111"/>
          <a:ext cx="889000"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45844</xdr:rowOff>
    </xdr:from>
    <xdr:to>
      <xdr:col>102</xdr:col>
      <xdr:colOff>165100</xdr:colOff>
      <xdr:row>38</xdr:row>
      <xdr:rowOff>147444</xdr:rowOff>
    </xdr:to>
    <xdr:sp macro="" textlink="">
      <xdr:nvSpPr>
        <xdr:cNvPr id="591" name="楕円 590"/>
        <xdr:cNvSpPr/>
      </xdr:nvSpPr>
      <xdr:spPr>
        <a:xfrm>
          <a:off x="19494500" y="656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94747</xdr:rowOff>
    </xdr:from>
    <xdr:to>
      <xdr:col>107</xdr:col>
      <xdr:colOff>50800</xdr:colOff>
      <xdr:row>38</xdr:row>
      <xdr:rowOff>96644</xdr:rowOff>
    </xdr:to>
    <xdr:cxnSp macro="">
      <xdr:nvCxnSpPr>
        <xdr:cNvPr id="592" name="直線コネクタ 591"/>
        <xdr:cNvCxnSpPr/>
      </xdr:nvCxnSpPr>
      <xdr:spPr>
        <a:xfrm flipV="1">
          <a:off x="19545300" y="6609847"/>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47521</xdr:rowOff>
    </xdr:from>
    <xdr:to>
      <xdr:col>98</xdr:col>
      <xdr:colOff>38100</xdr:colOff>
      <xdr:row>38</xdr:row>
      <xdr:rowOff>149121</xdr:rowOff>
    </xdr:to>
    <xdr:sp macro="" textlink="">
      <xdr:nvSpPr>
        <xdr:cNvPr id="593" name="楕円 592"/>
        <xdr:cNvSpPr/>
      </xdr:nvSpPr>
      <xdr:spPr>
        <a:xfrm>
          <a:off x="18605500" y="656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96644</xdr:rowOff>
    </xdr:from>
    <xdr:to>
      <xdr:col>102</xdr:col>
      <xdr:colOff>114300</xdr:colOff>
      <xdr:row>38</xdr:row>
      <xdr:rowOff>98321</xdr:rowOff>
    </xdr:to>
    <xdr:cxnSp macro="">
      <xdr:nvCxnSpPr>
        <xdr:cNvPr id="594" name="直線コネクタ 593"/>
        <xdr:cNvCxnSpPr/>
      </xdr:nvCxnSpPr>
      <xdr:spPr>
        <a:xfrm flipV="1">
          <a:off x="18656300" y="661174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95" name="n_1aveValue【一般廃棄物処理施設】&#10;一人当たり有形固定資産（償却資産）額"/>
        <xdr:cNvSpPr txBox="1"/>
      </xdr:nvSpPr>
      <xdr:spPr>
        <a:xfrm>
          <a:off x="210434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13710</xdr:rowOff>
    </xdr:from>
    <xdr:ext cx="534377" cy="259045"/>
    <xdr:sp macro="" textlink="">
      <xdr:nvSpPr>
        <xdr:cNvPr id="596" name="n_2aveValue【一般廃棄物処理施設】&#10;一人当たり有形固定資産（償却資産）額"/>
        <xdr:cNvSpPr txBox="1"/>
      </xdr:nvSpPr>
      <xdr:spPr>
        <a:xfrm>
          <a:off x="20167111" y="687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34429</xdr:rowOff>
    </xdr:from>
    <xdr:ext cx="534377" cy="259045"/>
    <xdr:sp macro="" textlink="">
      <xdr:nvSpPr>
        <xdr:cNvPr id="597" name="n_3aveValue【一般廃棄物処理施設】&#10;一人当たり有形固定資産（償却資産）額"/>
        <xdr:cNvSpPr txBox="1"/>
      </xdr:nvSpPr>
      <xdr:spPr>
        <a:xfrm>
          <a:off x="19278111" y="689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48937</xdr:rowOff>
    </xdr:from>
    <xdr:ext cx="534377" cy="259045"/>
    <xdr:sp macro="" textlink="">
      <xdr:nvSpPr>
        <xdr:cNvPr id="598" name="n_4aveValue【一般廃棄物処理施設】&#10;一人当たり有形固定資産（償却資産）額"/>
        <xdr:cNvSpPr txBox="1"/>
      </xdr:nvSpPr>
      <xdr:spPr>
        <a:xfrm>
          <a:off x="18389111" y="690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159338</xdr:rowOff>
    </xdr:from>
    <xdr:ext cx="534377" cy="259045"/>
    <xdr:sp macro="" textlink="">
      <xdr:nvSpPr>
        <xdr:cNvPr id="599" name="n_1mainValue【一般廃棄物処理施設】&#10;一人当たり有形固定資産（償却資産）額"/>
        <xdr:cNvSpPr txBox="1"/>
      </xdr:nvSpPr>
      <xdr:spPr>
        <a:xfrm>
          <a:off x="21043411" y="63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162074</xdr:rowOff>
    </xdr:from>
    <xdr:ext cx="534377" cy="259045"/>
    <xdr:sp macro="" textlink="">
      <xdr:nvSpPr>
        <xdr:cNvPr id="600" name="n_2mainValue【一般廃棄物処理施設】&#10;一人当たり有形固定資産（償却資産）額"/>
        <xdr:cNvSpPr txBox="1"/>
      </xdr:nvSpPr>
      <xdr:spPr>
        <a:xfrm>
          <a:off x="20167111" y="63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163971</xdr:rowOff>
    </xdr:from>
    <xdr:ext cx="534377" cy="259045"/>
    <xdr:sp macro="" textlink="">
      <xdr:nvSpPr>
        <xdr:cNvPr id="601" name="n_3mainValue【一般廃棄物処理施設】&#10;一人当たり有形固定資産（償却資産）額"/>
        <xdr:cNvSpPr txBox="1"/>
      </xdr:nvSpPr>
      <xdr:spPr>
        <a:xfrm>
          <a:off x="19278111" y="63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165648</xdr:rowOff>
    </xdr:from>
    <xdr:ext cx="534377" cy="259045"/>
    <xdr:sp macro="" textlink="">
      <xdr:nvSpPr>
        <xdr:cNvPr id="602" name="n_4mainValue【一般廃棄物処理施設】&#10;一人当たり有形固定資産（償却資産）額"/>
        <xdr:cNvSpPr txBox="1"/>
      </xdr:nvSpPr>
      <xdr:spPr>
        <a:xfrm>
          <a:off x="18389111" y="63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25" name="直線コネクタ 62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2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27" name="直線コネクタ 62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2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29" name="直線コネクタ 62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30" name="【保健センター・保健所】&#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31" name="フローチャート: 判断 63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32" name="フローチャート: 判断 63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161798</xdr:rowOff>
    </xdr:from>
    <xdr:to>
      <xdr:col>76</xdr:col>
      <xdr:colOff>165100</xdr:colOff>
      <xdr:row>59</xdr:row>
      <xdr:rowOff>91948</xdr:rowOff>
    </xdr:to>
    <xdr:sp macro="" textlink="">
      <xdr:nvSpPr>
        <xdr:cNvPr id="633" name="フローチャート: 判断 632"/>
        <xdr:cNvSpPr/>
      </xdr:nvSpPr>
      <xdr:spPr>
        <a:xfrm>
          <a:off x="14541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122936</xdr:rowOff>
    </xdr:from>
    <xdr:to>
      <xdr:col>72</xdr:col>
      <xdr:colOff>38100</xdr:colOff>
      <xdr:row>59</xdr:row>
      <xdr:rowOff>53086</xdr:rowOff>
    </xdr:to>
    <xdr:sp macro="" textlink="">
      <xdr:nvSpPr>
        <xdr:cNvPr id="634" name="フローチャート: 判断 633"/>
        <xdr:cNvSpPr/>
      </xdr:nvSpPr>
      <xdr:spPr>
        <a:xfrm>
          <a:off x="13652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88646</xdr:rowOff>
    </xdr:from>
    <xdr:to>
      <xdr:col>67</xdr:col>
      <xdr:colOff>101600</xdr:colOff>
      <xdr:row>59</xdr:row>
      <xdr:rowOff>18796</xdr:rowOff>
    </xdr:to>
    <xdr:sp macro="" textlink="">
      <xdr:nvSpPr>
        <xdr:cNvPr id="635" name="フローチャート: 判断 634"/>
        <xdr:cNvSpPr/>
      </xdr:nvSpPr>
      <xdr:spPr>
        <a:xfrm>
          <a:off x="12763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xdr:rowOff>
    </xdr:from>
    <xdr:to>
      <xdr:col>85</xdr:col>
      <xdr:colOff>177800</xdr:colOff>
      <xdr:row>58</xdr:row>
      <xdr:rowOff>114808</xdr:rowOff>
    </xdr:to>
    <xdr:sp macro="" textlink="">
      <xdr:nvSpPr>
        <xdr:cNvPr id="641" name="楕円 640"/>
        <xdr:cNvSpPr/>
      </xdr:nvSpPr>
      <xdr:spPr>
        <a:xfrm>
          <a:off x="162687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36085</xdr:rowOff>
    </xdr:from>
    <xdr:ext cx="405111" cy="259045"/>
    <xdr:sp macro="" textlink="">
      <xdr:nvSpPr>
        <xdr:cNvPr id="642" name="【保健センター・保健所】&#10;有形固定資産減価償却率該当値テキスト"/>
        <xdr:cNvSpPr txBox="1"/>
      </xdr:nvSpPr>
      <xdr:spPr>
        <a:xfrm>
          <a:off x="16357600" y="980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136652</xdr:rowOff>
    </xdr:from>
    <xdr:to>
      <xdr:col>81</xdr:col>
      <xdr:colOff>101600</xdr:colOff>
      <xdr:row>58</xdr:row>
      <xdr:rowOff>66802</xdr:rowOff>
    </xdr:to>
    <xdr:sp macro="" textlink="">
      <xdr:nvSpPr>
        <xdr:cNvPr id="643" name="楕円 642"/>
        <xdr:cNvSpPr/>
      </xdr:nvSpPr>
      <xdr:spPr>
        <a:xfrm>
          <a:off x="15430500" y="99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xdr:rowOff>
    </xdr:from>
    <xdr:to>
      <xdr:col>85</xdr:col>
      <xdr:colOff>127000</xdr:colOff>
      <xdr:row>58</xdr:row>
      <xdr:rowOff>64008</xdr:rowOff>
    </xdr:to>
    <xdr:cxnSp macro="">
      <xdr:nvCxnSpPr>
        <xdr:cNvPr id="644" name="直線コネクタ 643"/>
        <xdr:cNvCxnSpPr/>
      </xdr:nvCxnSpPr>
      <xdr:spPr>
        <a:xfrm>
          <a:off x="15481300" y="996010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90932</xdr:rowOff>
    </xdr:from>
    <xdr:to>
      <xdr:col>76</xdr:col>
      <xdr:colOff>165100</xdr:colOff>
      <xdr:row>58</xdr:row>
      <xdr:rowOff>21082</xdr:rowOff>
    </xdr:to>
    <xdr:sp macro="" textlink="">
      <xdr:nvSpPr>
        <xdr:cNvPr id="645" name="楕円 644"/>
        <xdr:cNvSpPr/>
      </xdr:nvSpPr>
      <xdr:spPr>
        <a:xfrm>
          <a:off x="14541500" y="98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141732</xdr:rowOff>
    </xdr:from>
    <xdr:to>
      <xdr:col>81</xdr:col>
      <xdr:colOff>50800</xdr:colOff>
      <xdr:row>58</xdr:row>
      <xdr:rowOff>16002</xdr:rowOff>
    </xdr:to>
    <xdr:cxnSp macro="">
      <xdr:nvCxnSpPr>
        <xdr:cNvPr id="646" name="直線コネクタ 645"/>
        <xdr:cNvCxnSpPr/>
      </xdr:nvCxnSpPr>
      <xdr:spPr>
        <a:xfrm>
          <a:off x="14592300" y="99143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166370</xdr:rowOff>
    </xdr:from>
    <xdr:to>
      <xdr:col>72</xdr:col>
      <xdr:colOff>38100</xdr:colOff>
      <xdr:row>58</xdr:row>
      <xdr:rowOff>96520</xdr:rowOff>
    </xdr:to>
    <xdr:sp macro="" textlink="">
      <xdr:nvSpPr>
        <xdr:cNvPr id="647" name="楕円 646"/>
        <xdr:cNvSpPr/>
      </xdr:nvSpPr>
      <xdr:spPr>
        <a:xfrm>
          <a:off x="13652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141732</xdr:rowOff>
    </xdr:from>
    <xdr:to>
      <xdr:col>76</xdr:col>
      <xdr:colOff>114300</xdr:colOff>
      <xdr:row>58</xdr:row>
      <xdr:rowOff>45720</xdr:rowOff>
    </xdr:to>
    <xdr:cxnSp macro="">
      <xdr:nvCxnSpPr>
        <xdr:cNvPr id="648" name="直線コネクタ 647"/>
        <xdr:cNvCxnSpPr/>
      </xdr:nvCxnSpPr>
      <xdr:spPr>
        <a:xfrm flipV="1">
          <a:off x="13703300" y="991438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113792</xdr:rowOff>
    </xdr:from>
    <xdr:to>
      <xdr:col>67</xdr:col>
      <xdr:colOff>101600</xdr:colOff>
      <xdr:row>58</xdr:row>
      <xdr:rowOff>43942</xdr:rowOff>
    </xdr:to>
    <xdr:sp macro="" textlink="">
      <xdr:nvSpPr>
        <xdr:cNvPr id="649" name="楕円 648"/>
        <xdr:cNvSpPr/>
      </xdr:nvSpPr>
      <xdr:spPr>
        <a:xfrm>
          <a:off x="12763500" y="98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164592</xdr:rowOff>
    </xdr:from>
    <xdr:to>
      <xdr:col>71</xdr:col>
      <xdr:colOff>177800</xdr:colOff>
      <xdr:row>58</xdr:row>
      <xdr:rowOff>45720</xdr:rowOff>
    </xdr:to>
    <xdr:cxnSp macro="">
      <xdr:nvCxnSpPr>
        <xdr:cNvPr id="650" name="直線コネクタ 649"/>
        <xdr:cNvCxnSpPr/>
      </xdr:nvCxnSpPr>
      <xdr:spPr>
        <a:xfrm>
          <a:off x="12814300" y="993724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51" name="n_1aveValue【保健センター・保健所】&#10;有形固定資産減価償却率"/>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83075</xdr:rowOff>
    </xdr:from>
    <xdr:ext cx="405111" cy="259045"/>
    <xdr:sp macro="" textlink="">
      <xdr:nvSpPr>
        <xdr:cNvPr id="652" name="n_2aveValue【保健センター・保健所】&#10;有形固定資産減価償却率"/>
        <xdr:cNvSpPr txBox="1"/>
      </xdr:nvSpPr>
      <xdr:spPr>
        <a:xfrm>
          <a:off x="143897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44213</xdr:rowOff>
    </xdr:from>
    <xdr:ext cx="405111" cy="259045"/>
    <xdr:sp macro="" textlink="">
      <xdr:nvSpPr>
        <xdr:cNvPr id="653" name="n_3aveValue【保健センター・保健所】&#10;有形固定資産減価償却率"/>
        <xdr:cNvSpPr txBox="1"/>
      </xdr:nvSpPr>
      <xdr:spPr>
        <a:xfrm>
          <a:off x="13500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9923</xdr:rowOff>
    </xdr:from>
    <xdr:ext cx="405111" cy="259045"/>
    <xdr:sp macro="" textlink="">
      <xdr:nvSpPr>
        <xdr:cNvPr id="654" name="n_4aveValue【保健センター・保健所】&#10;有形固定資産減価償却率"/>
        <xdr:cNvSpPr txBox="1"/>
      </xdr:nvSpPr>
      <xdr:spPr>
        <a:xfrm>
          <a:off x="12611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83329</xdr:rowOff>
    </xdr:from>
    <xdr:ext cx="405111" cy="259045"/>
    <xdr:sp macro="" textlink="">
      <xdr:nvSpPr>
        <xdr:cNvPr id="655" name="n_1mainValue【保健センター・保健所】&#10;有形固定資産減価償却率"/>
        <xdr:cNvSpPr txBox="1"/>
      </xdr:nvSpPr>
      <xdr:spPr>
        <a:xfrm>
          <a:off x="15266044" y="968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37609</xdr:rowOff>
    </xdr:from>
    <xdr:ext cx="405111" cy="259045"/>
    <xdr:sp macro="" textlink="">
      <xdr:nvSpPr>
        <xdr:cNvPr id="656" name="n_2mainValue【保健センター・保健所】&#10;有形固定資産減価償却率"/>
        <xdr:cNvSpPr txBox="1"/>
      </xdr:nvSpPr>
      <xdr:spPr>
        <a:xfrm>
          <a:off x="14389744" y="963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113047</xdr:rowOff>
    </xdr:from>
    <xdr:ext cx="405111" cy="259045"/>
    <xdr:sp macro="" textlink="">
      <xdr:nvSpPr>
        <xdr:cNvPr id="657" name="n_3mainValue【保健センター・保健所】&#10;有形固定資産減価償却率"/>
        <xdr:cNvSpPr txBox="1"/>
      </xdr:nvSpPr>
      <xdr:spPr>
        <a:xfrm>
          <a:off x="13500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60469</xdr:rowOff>
    </xdr:from>
    <xdr:ext cx="405111" cy="259045"/>
    <xdr:sp macro="" textlink="">
      <xdr:nvSpPr>
        <xdr:cNvPr id="658" name="n_4mainValue【保健センター・保健所】&#10;有形固定資産減価償却率"/>
        <xdr:cNvSpPr txBox="1"/>
      </xdr:nvSpPr>
      <xdr:spPr>
        <a:xfrm>
          <a:off x="12611744" y="966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82" name="直線コネクタ 68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4" name="直線コネクタ 68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6" name="直線コネクタ 68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41927</xdr:rowOff>
    </xdr:from>
    <xdr:ext cx="469744" cy="259045"/>
    <xdr:sp macro="" textlink="">
      <xdr:nvSpPr>
        <xdr:cNvPr id="687" name="【保健センター・保健所】&#10;一人当たり面積平均値テキスト"/>
        <xdr:cNvSpPr txBox="1"/>
      </xdr:nvSpPr>
      <xdr:spPr>
        <a:xfrm>
          <a:off x="22199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8" name="フローチャート: 判断 687"/>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89" name="フローチャート: 判断 688"/>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0" name="フローチャート: 判断 689"/>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691" name="フローチャート: 判断 690"/>
        <xdr:cNvSpPr/>
      </xdr:nvSpPr>
      <xdr:spPr>
        <a:xfrm>
          <a:off x="19494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25400</xdr:rowOff>
    </xdr:from>
    <xdr:to>
      <xdr:col>98</xdr:col>
      <xdr:colOff>38100</xdr:colOff>
      <xdr:row>62</xdr:row>
      <xdr:rowOff>127000</xdr:rowOff>
    </xdr:to>
    <xdr:sp macro="" textlink="">
      <xdr:nvSpPr>
        <xdr:cNvPr id="692" name="フローチャート: 判断 691"/>
        <xdr:cNvSpPr/>
      </xdr:nvSpPr>
      <xdr:spPr>
        <a:xfrm>
          <a:off x="18605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139700</xdr:rowOff>
    </xdr:from>
    <xdr:to>
      <xdr:col>116</xdr:col>
      <xdr:colOff>114300</xdr:colOff>
      <xdr:row>59</xdr:row>
      <xdr:rowOff>69850</xdr:rowOff>
    </xdr:to>
    <xdr:sp macro="" textlink="">
      <xdr:nvSpPr>
        <xdr:cNvPr id="698" name="楕円 697"/>
        <xdr:cNvSpPr/>
      </xdr:nvSpPr>
      <xdr:spPr>
        <a:xfrm>
          <a:off x="22110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162577</xdr:rowOff>
    </xdr:from>
    <xdr:ext cx="469744" cy="259045"/>
    <xdr:sp macro="" textlink="">
      <xdr:nvSpPr>
        <xdr:cNvPr id="699" name="【保健センター・保健所】&#10;一人当たり面積該当値テキスト"/>
        <xdr:cNvSpPr txBox="1"/>
      </xdr:nvSpPr>
      <xdr:spPr>
        <a:xfrm>
          <a:off x="22199600"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158750</xdr:rowOff>
    </xdr:from>
    <xdr:to>
      <xdr:col>112</xdr:col>
      <xdr:colOff>38100</xdr:colOff>
      <xdr:row>59</xdr:row>
      <xdr:rowOff>88900</xdr:rowOff>
    </xdr:to>
    <xdr:sp macro="" textlink="">
      <xdr:nvSpPr>
        <xdr:cNvPr id="700" name="楕円 699"/>
        <xdr:cNvSpPr/>
      </xdr:nvSpPr>
      <xdr:spPr>
        <a:xfrm>
          <a:off x="21272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19050</xdr:rowOff>
    </xdr:from>
    <xdr:to>
      <xdr:col>116</xdr:col>
      <xdr:colOff>63500</xdr:colOff>
      <xdr:row>59</xdr:row>
      <xdr:rowOff>38100</xdr:rowOff>
    </xdr:to>
    <xdr:cxnSp macro="">
      <xdr:nvCxnSpPr>
        <xdr:cNvPr id="701" name="直線コネクタ 700"/>
        <xdr:cNvCxnSpPr/>
      </xdr:nvCxnSpPr>
      <xdr:spPr>
        <a:xfrm flipV="1">
          <a:off x="21323300" y="10134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158750</xdr:rowOff>
    </xdr:from>
    <xdr:to>
      <xdr:col>107</xdr:col>
      <xdr:colOff>101600</xdr:colOff>
      <xdr:row>59</xdr:row>
      <xdr:rowOff>88900</xdr:rowOff>
    </xdr:to>
    <xdr:sp macro="" textlink="">
      <xdr:nvSpPr>
        <xdr:cNvPr id="702" name="楕円 701"/>
        <xdr:cNvSpPr/>
      </xdr:nvSpPr>
      <xdr:spPr>
        <a:xfrm>
          <a:off x="20383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38100</xdr:rowOff>
    </xdr:from>
    <xdr:to>
      <xdr:col>111</xdr:col>
      <xdr:colOff>177800</xdr:colOff>
      <xdr:row>59</xdr:row>
      <xdr:rowOff>38100</xdr:rowOff>
    </xdr:to>
    <xdr:cxnSp macro="">
      <xdr:nvCxnSpPr>
        <xdr:cNvPr id="703" name="直線コネクタ 702"/>
        <xdr:cNvCxnSpPr/>
      </xdr:nvCxnSpPr>
      <xdr:spPr>
        <a:xfrm>
          <a:off x="20434300" y="10153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82550</xdr:rowOff>
    </xdr:from>
    <xdr:to>
      <xdr:col>102</xdr:col>
      <xdr:colOff>165100</xdr:colOff>
      <xdr:row>58</xdr:row>
      <xdr:rowOff>12700</xdr:rowOff>
    </xdr:to>
    <xdr:sp macro="" textlink="">
      <xdr:nvSpPr>
        <xdr:cNvPr id="704" name="楕円 703"/>
        <xdr:cNvSpPr/>
      </xdr:nvSpPr>
      <xdr:spPr>
        <a:xfrm>
          <a:off x="19494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133350</xdr:rowOff>
    </xdr:from>
    <xdr:to>
      <xdr:col>107</xdr:col>
      <xdr:colOff>50800</xdr:colOff>
      <xdr:row>59</xdr:row>
      <xdr:rowOff>38100</xdr:rowOff>
    </xdr:to>
    <xdr:cxnSp macro="">
      <xdr:nvCxnSpPr>
        <xdr:cNvPr id="705" name="直線コネクタ 704"/>
        <xdr:cNvCxnSpPr/>
      </xdr:nvCxnSpPr>
      <xdr:spPr>
        <a:xfrm>
          <a:off x="19545300" y="99060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82550</xdr:rowOff>
    </xdr:from>
    <xdr:to>
      <xdr:col>98</xdr:col>
      <xdr:colOff>38100</xdr:colOff>
      <xdr:row>58</xdr:row>
      <xdr:rowOff>12700</xdr:rowOff>
    </xdr:to>
    <xdr:sp macro="" textlink="">
      <xdr:nvSpPr>
        <xdr:cNvPr id="706" name="楕円 705"/>
        <xdr:cNvSpPr/>
      </xdr:nvSpPr>
      <xdr:spPr>
        <a:xfrm>
          <a:off x="18605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133350</xdr:rowOff>
    </xdr:from>
    <xdr:to>
      <xdr:col>102</xdr:col>
      <xdr:colOff>114300</xdr:colOff>
      <xdr:row>57</xdr:row>
      <xdr:rowOff>133350</xdr:rowOff>
    </xdr:to>
    <xdr:cxnSp macro="">
      <xdr:nvCxnSpPr>
        <xdr:cNvPr id="707" name="直線コネクタ 706"/>
        <xdr:cNvCxnSpPr/>
      </xdr:nvCxnSpPr>
      <xdr:spPr>
        <a:xfrm>
          <a:off x="18656300" y="990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708" name="n_1aveValue【保健センター・保健所】&#10;一人当たり面積"/>
        <xdr:cNvSpPr txBox="1"/>
      </xdr:nvSpPr>
      <xdr:spPr>
        <a:xfrm>
          <a:off x="21075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09"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710" name="n_3aveValue【保健センター・保健所】&#10;一人当たり面積"/>
        <xdr:cNvSpPr txBox="1"/>
      </xdr:nvSpPr>
      <xdr:spPr>
        <a:xfrm>
          <a:off x="19310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118127</xdr:rowOff>
    </xdr:from>
    <xdr:ext cx="469744" cy="259045"/>
    <xdr:sp macro="" textlink="">
      <xdr:nvSpPr>
        <xdr:cNvPr id="711" name="n_4aveValue【保健センター・保健所】&#10;一人当たり面積"/>
        <xdr:cNvSpPr txBox="1"/>
      </xdr:nvSpPr>
      <xdr:spPr>
        <a:xfrm>
          <a:off x="18421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105427</xdr:rowOff>
    </xdr:from>
    <xdr:ext cx="469744" cy="259045"/>
    <xdr:sp macro="" textlink="">
      <xdr:nvSpPr>
        <xdr:cNvPr id="712" name="n_1mainValue【保健センター・保健所】&#10;一人当たり面積"/>
        <xdr:cNvSpPr txBox="1"/>
      </xdr:nvSpPr>
      <xdr:spPr>
        <a:xfrm>
          <a:off x="21075727"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105427</xdr:rowOff>
    </xdr:from>
    <xdr:ext cx="469744" cy="259045"/>
    <xdr:sp macro="" textlink="">
      <xdr:nvSpPr>
        <xdr:cNvPr id="713" name="n_2mainValue【保健センター・保健所】&#10;一人当たり面積"/>
        <xdr:cNvSpPr txBox="1"/>
      </xdr:nvSpPr>
      <xdr:spPr>
        <a:xfrm>
          <a:off x="20199427"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29227</xdr:rowOff>
    </xdr:from>
    <xdr:ext cx="469744" cy="259045"/>
    <xdr:sp macro="" textlink="">
      <xdr:nvSpPr>
        <xdr:cNvPr id="714" name="n_3mainValue【保健センター・保健所】&#10;一人当たり面積"/>
        <xdr:cNvSpPr txBox="1"/>
      </xdr:nvSpPr>
      <xdr:spPr>
        <a:xfrm>
          <a:off x="193104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29227</xdr:rowOff>
    </xdr:from>
    <xdr:ext cx="469744" cy="259045"/>
    <xdr:sp macro="" textlink="">
      <xdr:nvSpPr>
        <xdr:cNvPr id="715" name="n_4mainValue【保健センター・保健所】&#10;一人当たり面積"/>
        <xdr:cNvSpPr txBox="1"/>
      </xdr:nvSpPr>
      <xdr:spPr>
        <a:xfrm>
          <a:off x="184214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0" name="直線コネクタ 739"/>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1"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2" name="直線コネクタ 741"/>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3"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4" name="直線コネクタ 743"/>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45" name="【消防施設】&#10;有形固定資産減価償却率平均値テキスト"/>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6" name="フローチャート: 判断 745"/>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7" name="フローチャート: 判断 746"/>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130175</xdr:rowOff>
    </xdr:from>
    <xdr:to>
      <xdr:col>76</xdr:col>
      <xdr:colOff>165100</xdr:colOff>
      <xdr:row>82</xdr:row>
      <xdr:rowOff>60325</xdr:rowOff>
    </xdr:to>
    <xdr:sp macro="" textlink="">
      <xdr:nvSpPr>
        <xdr:cNvPr id="748" name="フローチャート: 判断 747"/>
        <xdr:cNvSpPr/>
      </xdr:nvSpPr>
      <xdr:spPr>
        <a:xfrm>
          <a:off x="14541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107314</xdr:rowOff>
    </xdr:from>
    <xdr:to>
      <xdr:col>72</xdr:col>
      <xdr:colOff>38100</xdr:colOff>
      <xdr:row>82</xdr:row>
      <xdr:rowOff>37464</xdr:rowOff>
    </xdr:to>
    <xdr:sp macro="" textlink="">
      <xdr:nvSpPr>
        <xdr:cNvPr id="749" name="フローチャート: 判断 748"/>
        <xdr:cNvSpPr/>
      </xdr:nvSpPr>
      <xdr:spPr>
        <a:xfrm>
          <a:off x="13652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103505</xdr:rowOff>
    </xdr:from>
    <xdr:to>
      <xdr:col>67</xdr:col>
      <xdr:colOff>101600</xdr:colOff>
      <xdr:row>82</xdr:row>
      <xdr:rowOff>33655</xdr:rowOff>
    </xdr:to>
    <xdr:sp macro="" textlink="">
      <xdr:nvSpPr>
        <xdr:cNvPr id="750" name="フローチャート: 判断 749"/>
        <xdr:cNvSpPr/>
      </xdr:nvSpPr>
      <xdr:spPr>
        <a:xfrm>
          <a:off x="127635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756" name="楕円 755"/>
        <xdr:cNvSpPr/>
      </xdr:nvSpPr>
      <xdr:spPr>
        <a:xfrm>
          <a:off x="16268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83838</xdr:rowOff>
    </xdr:from>
    <xdr:ext cx="405111" cy="259045"/>
    <xdr:sp macro="" textlink="">
      <xdr:nvSpPr>
        <xdr:cNvPr id="757" name="【消防施設】&#10;有形固定資産減価償却率該当値テキスト"/>
        <xdr:cNvSpPr txBox="1"/>
      </xdr:nvSpPr>
      <xdr:spPr>
        <a:xfrm>
          <a:off x="16357600"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82550</xdr:rowOff>
    </xdr:from>
    <xdr:to>
      <xdr:col>81</xdr:col>
      <xdr:colOff>101600</xdr:colOff>
      <xdr:row>82</xdr:row>
      <xdr:rowOff>12700</xdr:rowOff>
    </xdr:to>
    <xdr:sp macro="" textlink="">
      <xdr:nvSpPr>
        <xdr:cNvPr id="758" name="楕円 757"/>
        <xdr:cNvSpPr/>
      </xdr:nvSpPr>
      <xdr:spPr>
        <a:xfrm>
          <a:off x="15430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133350</xdr:rowOff>
    </xdr:from>
    <xdr:to>
      <xdr:col>85</xdr:col>
      <xdr:colOff>127000</xdr:colOff>
      <xdr:row>81</xdr:row>
      <xdr:rowOff>156211</xdr:rowOff>
    </xdr:to>
    <xdr:cxnSp macro="">
      <xdr:nvCxnSpPr>
        <xdr:cNvPr id="759" name="直線コネクタ 758"/>
        <xdr:cNvCxnSpPr/>
      </xdr:nvCxnSpPr>
      <xdr:spPr>
        <a:xfrm>
          <a:off x="15481300" y="140208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92075</xdr:rowOff>
    </xdr:from>
    <xdr:to>
      <xdr:col>76</xdr:col>
      <xdr:colOff>165100</xdr:colOff>
      <xdr:row>83</xdr:row>
      <xdr:rowOff>22225</xdr:rowOff>
    </xdr:to>
    <xdr:sp macro="" textlink="">
      <xdr:nvSpPr>
        <xdr:cNvPr id="760" name="楕円 759"/>
        <xdr:cNvSpPr/>
      </xdr:nvSpPr>
      <xdr:spPr>
        <a:xfrm>
          <a:off x="14541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133350</xdr:rowOff>
    </xdr:from>
    <xdr:to>
      <xdr:col>81</xdr:col>
      <xdr:colOff>50800</xdr:colOff>
      <xdr:row>82</xdr:row>
      <xdr:rowOff>142875</xdr:rowOff>
    </xdr:to>
    <xdr:cxnSp macro="">
      <xdr:nvCxnSpPr>
        <xdr:cNvPr id="761" name="直線コネクタ 760"/>
        <xdr:cNvCxnSpPr/>
      </xdr:nvCxnSpPr>
      <xdr:spPr>
        <a:xfrm flipV="1">
          <a:off x="14592300" y="140208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65405</xdr:rowOff>
    </xdr:from>
    <xdr:to>
      <xdr:col>72</xdr:col>
      <xdr:colOff>38100</xdr:colOff>
      <xdr:row>82</xdr:row>
      <xdr:rowOff>167005</xdr:rowOff>
    </xdr:to>
    <xdr:sp macro="" textlink="">
      <xdr:nvSpPr>
        <xdr:cNvPr id="762" name="楕円 761"/>
        <xdr:cNvSpPr/>
      </xdr:nvSpPr>
      <xdr:spPr>
        <a:xfrm>
          <a:off x="13652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116205</xdr:rowOff>
    </xdr:from>
    <xdr:to>
      <xdr:col>76</xdr:col>
      <xdr:colOff>114300</xdr:colOff>
      <xdr:row>82</xdr:row>
      <xdr:rowOff>142875</xdr:rowOff>
    </xdr:to>
    <xdr:cxnSp macro="">
      <xdr:nvCxnSpPr>
        <xdr:cNvPr id="763" name="直線コネクタ 762"/>
        <xdr:cNvCxnSpPr/>
      </xdr:nvCxnSpPr>
      <xdr:spPr>
        <a:xfrm>
          <a:off x="13703300" y="141751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40639</xdr:rowOff>
    </xdr:from>
    <xdr:to>
      <xdr:col>67</xdr:col>
      <xdr:colOff>101600</xdr:colOff>
      <xdr:row>82</xdr:row>
      <xdr:rowOff>142239</xdr:rowOff>
    </xdr:to>
    <xdr:sp macro="" textlink="">
      <xdr:nvSpPr>
        <xdr:cNvPr id="764" name="楕円 763"/>
        <xdr:cNvSpPr/>
      </xdr:nvSpPr>
      <xdr:spPr>
        <a:xfrm>
          <a:off x="12763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91439</xdr:rowOff>
    </xdr:from>
    <xdr:to>
      <xdr:col>71</xdr:col>
      <xdr:colOff>177800</xdr:colOff>
      <xdr:row>82</xdr:row>
      <xdr:rowOff>116205</xdr:rowOff>
    </xdr:to>
    <xdr:cxnSp macro="">
      <xdr:nvCxnSpPr>
        <xdr:cNvPr id="765" name="直線コネクタ 764"/>
        <xdr:cNvCxnSpPr/>
      </xdr:nvCxnSpPr>
      <xdr:spPr>
        <a:xfrm>
          <a:off x="12814300" y="141503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66"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76852</xdr:rowOff>
    </xdr:from>
    <xdr:ext cx="405111" cy="259045"/>
    <xdr:sp macro="" textlink="">
      <xdr:nvSpPr>
        <xdr:cNvPr id="767" name="n_2aveValue【消防施設】&#10;有形固定資産減価償却率"/>
        <xdr:cNvSpPr txBox="1"/>
      </xdr:nvSpPr>
      <xdr:spPr>
        <a:xfrm>
          <a:off x="14389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53991</xdr:rowOff>
    </xdr:from>
    <xdr:ext cx="405111" cy="259045"/>
    <xdr:sp macro="" textlink="">
      <xdr:nvSpPr>
        <xdr:cNvPr id="768" name="n_3aveValue【消防施設】&#10;有形固定資産減価償却率"/>
        <xdr:cNvSpPr txBox="1"/>
      </xdr:nvSpPr>
      <xdr:spPr>
        <a:xfrm>
          <a:off x="13500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50182</xdr:rowOff>
    </xdr:from>
    <xdr:ext cx="405111" cy="259045"/>
    <xdr:sp macro="" textlink="">
      <xdr:nvSpPr>
        <xdr:cNvPr id="769" name="n_4aveValue【消防施設】&#10;有形固定資産減価償却率"/>
        <xdr:cNvSpPr txBox="1"/>
      </xdr:nvSpPr>
      <xdr:spPr>
        <a:xfrm>
          <a:off x="126117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3827</xdr:rowOff>
    </xdr:from>
    <xdr:ext cx="405111" cy="259045"/>
    <xdr:sp macro="" textlink="">
      <xdr:nvSpPr>
        <xdr:cNvPr id="770" name="n_1mainValue【消防施設】&#10;有形固定資産減価償却率"/>
        <xdr:cNvSpPr txBox="1"/>
      </xdr:nvSpPr>
      <xdr:spPr>
        <a:xfrm>
          <a:off x="15266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13352</xdr:rowOff>
    </xdr:from>
    <xdr:ext cx="405111" cy="259045"/>
    <xdr:sp macro="" textlink="">
      <xdr:nvSpPr>
        <xdr:cNvPr id="771" name="n_2mainValue【消防施設】&#10;有形固定資産減価償却率"/>
        <xdr:cNvSpPr txBox="1"/>
      </xdr:nvSpPr>
      <xdr:spPr>
        <a:xfrm>
          <a:off x="14389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158132</xdr:rowOff>
    </xdr:from>
    <xdr:ext cx="405111" cy="259045"/>
    <xdr:sp macro="" textlink="">
      <xdr:nvSpPr>
        <xdr:cNvPr id="772" name="n_3mainValue【消防施設】&#10;有形固定資産減価償却率"/>
        <xdr:cNvSpPr txBox="1"/>
      </xdr:nvSpPr>
      <xdr:spPr>
        <a:xfrm>
          <a:off x="13500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133366</xdr:rowOff>
    </xdr:from>
    <xdr:ext cx="405111" cy="259045"/>
    <xdr:sp macro="" textlink="">
      <xdr:nvSpPr>
        <xdr:cNvPr id="773" name="n_4mainValue【消防施設】&#10;有形固定資産減価償却率"/>
        <xdr:cNvSpPr txBox="1"/>
      </xdr:nvSpPr>
      <xdr:spPr>
        <a:xfrm>
          <a:off x="12611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7" name="直線コネクタ 796"/>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8"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9" name="直線コネクタ 798"/>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0"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1" name="直線コネクタ 80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802" name="【消防施設】&#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3" name="フローチャート: 判断 802"/>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4" name="フローチャート: 判断 803"/>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38100</xdr:rowOff>
    </xdr:from>
    <xdr:to>
      <xdr:col>107</xdr:col>
      <xdr:colOff>101600</xdr:colOff>
      <xdr:row>82</xdr:row>
      <xdr:rowOff>139700</xdr:rowOff>
    </xdr:to>
    <xdr:sp macro="" textlink="">
      <xdr:nvSpPr>
        <xdr:cNvPr id="805" name="フローチャート: 判断 804"/>
        <xdr:cNvSpPr/>
      </xdr:nvSpPr>
      <xdr:spPr>
        <a:xfrm>
          <a:off x="20383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806" name="フローチャート: 判断 805"/>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127000</xdr:rowOff>
    </xdr:from>
    <xdr:to>
      <xdr:col>98</xdr:col>
      <xdr:colOff>38100</xdr:colOff>
      <xdr:row>83</xdr:row>
      <xdr:rowOff>57150</xdr:rowOff>
    </xdr:to>
    <xdr:sp macro="" textlink="">
      <xdr:nvSpPr>
        <xdr:cNvPr id="807" name="フローチャート: 判断 806"/>
        <xdr:cNvSpPr/>
      </xdr:nvSpPr>
      <xdr:spPr>
        <a:xfrm>
          <a:off x="18605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165100</xdr:rowOff>
    </xdr:from>
    <xdr:to>
      <xdr:col>116</xdr:col>
      <xdr:colOff>114300</xdr:colOff>
      <xdr:row>81</xdr:row>
      <xdr:rowOff>95250</xdr:rowOff>
    </xdr:to>
    <xdr:sp macro="" textlink="">
      <xdr:nvSpPr>
        <xdr:cNvPr id="813" name="楕円 812"/>
        <xdr:cNvSpPr/>
      </xdr:nvSpPr>
      <xdr:spPr>
        <a:xfrm>
          <a:off x="221107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16527</xdr:rowOff>
    </xdr:from>
    <xdr:ext cx="469744" cy="259045"/>
    <xdr:sp macro="" textlink="">
      <xdr:nvSpPr>
        <xdr:cNvPr id="814" name="【消防施設】&#10;一人当たり面積該当値テキスト"/>
        <xdr:cNvSpPr txBox="1"/>
      </xdr:nvSpPr>
      <xdr:spPr>
        <a:xfrm>
          <a:off x="22199600"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165100</xdr:rowOff>
    </xdr:from>
    <xdr:to>
      <xdr:col>112</xdr:col>
      <xdr:colOff>38100</xdr:colOff>
      <xdr:row>81</xdr:row>
      <xdr:rowOff>95250</xdr:rowOff>
    </xdr:to>
    <xdr:sp macro="" textlink="">
      <xdr:nvSpPr>
        <xdr:cNvPr id="815" name="楕円 814"/>
        <xdr:cNvSpPr/>
      </xdr:nvSpPr>
      <xdr:spPr>
        <a:xfrm>
          <a:off x="21272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44450</xdr:rowOff>
    </xdr:from>
    <xdr:to>
      <xdr:col>116</xdr:col>
      <xdr:colOff>63500</xdr:colOff>
      <xdr:row>81</xdr:row>
      <xdr:rowOff>44450</xdr:rowOff>
    </xdr:to>
    <xdr:cxnSp macro="">
      <xdr:nvCxnSpPr>
        <xdr:cNvPr id="816" name="直線コネクタ 815"/>
        <xdr:cNvCxnSpPr/>
      </xdr:nvCxnSpPr>
      <xdr:spPr>
        <a:xfrm>
          <a:off x="21323300" y="13931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69850</xdr:rowOff>
    </xdr:from>
    <xdr:to>
      <xdr:col>107</xdr:col>
      <xdr:colOff>101600</xdr:colOff>
      <xdr:row>82</xdr:row>
      <xdr:rowOff>0</xdr:rowOff>
    </xdr:to>
    <xdr:sp macro="" textlink="">
      <xdr:nvSpPr>
        <xdr:cNvPr id="817" name="楕円 816"/>
        <xdr:cNvSpPr/>
      </xdr:nvSpPr>
      <xdr:spPr>
        <a:xfrm>
          <a:off x="20383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44450</xdr:rowOff>
    </xdr:from>
    <xdr:to>
      <xdr:col>111</xdr:col>
      <xdr:colOff>177800</xdr:colOff>
      <xdr:row>81</xdr:row>
      <xdr:rowOff>120650</xdr:rowOff>
    </xdr:to>
    <xdr:cxnSp macro="">
      <xdr:nvCxnSpPr>
        <xdr:cNvPr id="818" name="直線コネクタ 817"/>
        <xdr:cNvCxnSpPr/>
      </xdr:nvCxnSpPr>
      <xdr:spPr>
        <a:xfrm flipV="1">
          <a:off x="20434300" y="13931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19050</xdr:rowOff>
    </xdr:from>
    <xdr:to>
      <xdr:col>102</xdr:col>
      <xdr:colOff>165100</xdr:colOff>
      <xdr:row>81</xdr:row>
      <xdr:rowOff>120650</xdr:rowOff>
    </xdr:to>
    <xdr:sp macro="" textlink="">
      <xdr:nvSpPr>
        <xdr:cNvPr id="819" name="楕円 818"/>
        <xdr:cNvSpPr/>
      </xdr:nvSpPr>
      <xdr:spPr>
        <a:xfrm>
          <a:off x="19494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69850</xdr:rowOff>
    </xdr:from>
    <xdr:to>
      <xdr:col>107</xdr:col>
      <xdr:colOff>50800</xdr:colOff>
      <xdr:row>81</xdr:row>
      <xdr:rowOff>120650</xdr:rowOff>
    </xdr:to>
    <xdr:cxnSp macro="">
      <xdr:nvCxnSpPr>
        <xdr:cNvPr id="820" name="直線コネクタ 819"/>
        <xdr:cNvCxnSpPr/>
      </xdr:nvCxnSpPr>
      <xdr:spPr>
        <a:xfrm>
          <a:off x="19545300" y="13957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19050</xdr:rowOff>
    </xdr:from>
    <xdr:to>
      <xdr:col>98</xdr:col>
      <xdr:colOff>38100</xdr:colOff>
      <xdr:row>81</xdr:row>
      <xdr:rowOff>120650</xdr:rowOff>
    </xdr:to>
    <xdr:sp macro="" textlink="">
      <xdr:nvSpPr>
        <xdr:cNvPr id="821" name="楕円 820"/>
        <xdr:cNvSpPr/>
      </xdr:nvSpPr>
      <xdr:spPr>
        <a:xfrm>
          <a:off x="18605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69850</xdr:rowOff>
    </xdr:from>
    <xdr:to>
      <xdr:col>102</xdr:col>
      <xdr:colOff>114300</xdr:colOff>
      <xdr:row>81</xdr:row>
      <xdr:rowOff>69850</xdr:rowOff>
    </xdr:to>
    <xdr:cxnSp macro="">
      <xdr:nvCxnSpPr>
        <xdr:cNvPr id="822" name="直線コネクタ 821"/>
        <xdr:cNvCxnSpPr/>
      </xdr:nvCxnSpPr>
      <xdr:spPr>
        <a:xfrm>
          <a:off x="18656300" y="1395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823" name="n_1aveValue【消防施設】&#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130827</xdr:rowOff>
    </xdr:from>
    <xdr:ext cx="469744" cy="259045"/>
    <xdr:sp macro="" textlink="">
      <xdr:nvSpPr>
        <xdr:cNvPr id="824" name="n_2aveValue【消防施設】&#10;一人当たり面積"/>
        <xdr:cNvSpPr txBox="1"/>
      </xdr:nvSpPr>
      <xdr:spPr>
        <a:xfrm>
          <a:off x="20199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825" name="n_3aveValue【消防施設】&#10;一人当たり面積"/>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826" name="n_4aveValue【消防施設】&#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111777</xdr:rowOff>
    </xdr:from>
    <xdr:ext cx="469744" cy="259045"/>
    <xdr:sp macro="" textlink="">
      <xdr:nvSpPr>
        <xdr:cNvPr id="827" name="n_1mainValue【消防施設】&#10;一人当たり面積"/>
        <xdr:cNvSpPr txBox="1"/>
      </xdr:nvSpPr>
      <xdr:spPr>
        <a:xfrm>
          <a:off x="210757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16527</xdr:rowOff>
    </xdr:from>
    <xdr:ext cx="469744" cy="259045"/>
    <xdr:sp macro="" textlink="">
      <xdr:nvSpPr>
        <xdr:cNvPr id="828" name="n_2mainValue【消防施設】&#10;一人当たり面積"/>
        <xdr:cNvSpPr txBox="1"/>
      </xdr:nvSpPr>
      <xdr:spPr>
        <a:xfrm>
          <a:off x="20199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137177</xdr:rowOff>
    </xdr:from>
    <xdr:ext cx="469744" cy="259045"/>
    <xdr:sp macro="" textlink="">
      <xdr:nvSpPr>
        <xdr:cNvPr id="829" name="n_3mainValue【消防施設】&#10;一人当たり面積"/>
        <xdr:cNvSpPr txBox="1"/>
      </xdr:nvSpPr>
      <xdr:spPr>
        <a:xfrm>
          <a:off x="193104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137177</xdr:rowOff>
    </xdr:from>
    <xdr:ext cx="469744" cy="259045"/>
    <xdr:sp macro="" textlink="">
      <xdr:nvSpPr>
        <xdr:cNvPr id="830" name="n_4mainValue【消防施設】&#10;一人当たり面積"/>
        <xdr:cNvSpPr txBox="1"/>
      </xdr:nvSpPr>
      <xdr:spPr>
        <a:xfrm>
          <a:off x="184214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6" name="直線コネクタ 855"/>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7"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8" name="直線コネクタ 857"/>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59"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60" name="直線コネクタ 859"/>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61" name="【庁舎】&#10;有形固定資産減価償却率平均値テキスト"/>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62" name="フローチャート: 判断 861"/>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3" name="フローチャート: 判断 862"/>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64" name="フローチャート: 判断 863"/>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65" name="フローチャート: 判断 864"/>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66" name="フローチャート: 判断 865"/>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22134</xdr:rowOff>
    </xdr:from>
    <xdr:to>
      <xdr:col>85</xdr:col>
      <xdr:colOff>177800</xdr:colOff>
      <xdr:row>106</xdr:row>
      <xdr:rowOff>123734</xdr:rowOff>
    </xdr:to>
    <xdr:sp macro="" textlink="">
      <xdr:nvSpPr>
        <xdr:cNvPr id="872" name="楕円 871"/>
        <xdr:cNvSpPr/>
      </xdr:nvSpPr>
      <xdr:spPr>
        <a:xfrm>
          <a:off x="16268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561</xdr:rowOff>
    </xdr:from>
    <xdr:ext cx="405111" cy="259045"/>
    <xdr:sp macro="" textlink="">
      <xdr:nvSpPr>
        <xdr:cNvPr id="873" name="【庁舎】&#10;有形固定資産減価償却率該当値テキスト"/>
        <xdr:cNvSpPr txBox="1"/>
      </xdr:nvSpPr>
      <xdr:spPr>
        <a:xfrm>
          <a:off x="16357600"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167458</xdr:rowOff>
    </xdr:from>
    <xdr:to>
      <xdr:col>81</xdr:col>
      <xdr:colOff>101600</xdr:colOff>
      <xdr:row>106</xdr:row>
      <xdr:rowOff>97608</xdr:rowOff>
    </xdr:to>
    <xdr:sp macro="" textlink="">
      <xdr:nvSpPr>
        <xdr:cNvPr id="874" name="楕円 873"/>
        <xdr:cNvSpPr/>
      </xdr:nvSpPr>
      <xdr:spPr>
        <a:xfrm>
          <a:off x="15430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46808</xdr:rowOff>
    </xdr:from>
    <xdr:to>
      <xdr:col>85</xdr:col>
      <xdr:colOff>127000</xdr:colOff>
      <xdr:row>106</xdr:row>
      <xdr:rowOff>72934</xdr:rowOff>
    </xdr:to>
    <xdr:cxnSp macro="">
      <xdr:nvCxnSpPr>
        <xdr:cNvPr id="875" name="直線コネクタ 874"/>
        <xdr:cNvCxnSpPr/>
      </xdr:nvCxnSpPr>
      <xdr:spPr>
        <a:xfrm>
          <a:off x="15481300" y="1822050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138068</xdr:rowOff>
    </xdr:from>
    <xdr:to>
      <xdr:col>76</xdr:col>
      <xdr:colOff>165100</xdr:colOff>
      <xdr:row>106</xdr:row>
      <xdr:rowOff>68218</xdr:rowOff>
    </xdr:to>
    <xdr:sp macro="" textlink="">
      <xdr:nvSpPr>
        <xdr:cNvPr id="876" name="楕円 875"/>
        <xdr:cNvSpPr/>
      </xdr:nvSpPr>
      <xdr:spPr>
        <a:xfrm>
          <a:off x="14541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17418</xdr:rowOff>
    </xdr:from>
    <xdr:to>
      <xdr:col>81</xdr:col>
      <xdr:colOff>50800</xdr:colOff>
      <xdr:row>106</xdr:row>
      <xdr:rowOff>46808</xdr:rowOff>
    </xdr:to>
    <xdr:cxnSp macro="">
      <xdr:nvCxnSpPr>
        <xdr:cNvPr id="877" name="直線コネクタ 876"/>
        <xdr:cNvCxnSpPr/>
      </xdr:nvCxnSpPr>
      <xdr:spPr>
        <a:xfrm>
          <a:off x="14592300" y="181911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146231</xdr:rowOff>
    </xdr:from>
    <xdr:to>
      <xdr:col>72</xdr:col>
      <xdr:colOff>38100</xdr:colOff>
      <xdr:row>106</xdr:row>
      <xdr:rowOff>76381</xdr:rowOff>
    </xdr:to>
    <xdr:sp macro="" textlink="">
      <xdr:nvSpPr>
        <xdr:cNvPr id="878" name="楕円 877"/>
        <xdr:cNvSpPr/>
      </xdr:nvSpPr>
      <xdr:spPr>
        <a:xfrm>
          <a:off x="13652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17418</xdr:rowOff>
    </xdr:from>
    <xdr:to>
      <xdr:col>76</xdr:col>
      <xdr:colOff>114300</xdr:colOff>
      <xdr:row>106</xdr:row>
      <xdr:rowOff>25581</xdr:rowOff>
    </xdr:to>
    <xdr:cxnSp macro="">
      <xdr:nvCxnSpPr>
        <xdr:cNvPr id="879" name="直線コネクタ 878"/>
        <xdr:cNvCxnSpPr/>
      </xdr:nvCxnSpPr>
      <xdr:spPr>
        <a:xfrm flipV="1">
          <a:off x="13703300" y="1819111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120106</xdr:rowOff>
    </xdr:from>
    <xdr:to>
      <xdr:col>67</xdr:col>
      <xdr:colOff>101600</xdr:colOff>
      <xdr:row>106</xdr:row>
      <xdr:rowOff>50256</xdr:rowOff>
    </xdr:to>
    <xdr:sp macro="" textlink="">
      <xdr:nvSpPr>
        <xdr:cNvPr id="880" name="楕円 879"/>
        <xdr:cNvSpPr/>
      </xdr:nvSpPr>
      <xdr:spPr>
        <a:xfrm>
          <a:off x="12763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170906</xdr:rowOff>
    </xdr:from>
    <xdr:to>
      <xdr:col>71</xdr:col>
      <xdr:colOff>177800</xdr:colOff>
      <xdr:row>106</xdr:row>
      <xdr:rowOff>25581</xdr:rowOff>
    </xdr:to>
    <xdr:cxnSp macro="">
      <xdr:nvCxnSpPr>
        <xdr:cNvPr id="881" name="直線コネクタ 880"/>
        <xdr:cNvCxnSpPr/>
      </xdr:nvCxnSpPr>
      <xdr:spPr>
        <a:xfrm>
          <a:off x="12814300" y="181731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82"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883" name="n_2aveValue【庁舎】&#10;有形固定資産減価償却率"/>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84"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85" name="n_4aveValue【庁舎】&#10;有形固定資産減価償却率"/>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88735</xdr:rowOff>
    </xdr:from>
    <xdr:ext cx="405111" cy="259045"/>
    <xdr:sp macro="" textlink="">
      <xdr:nvSpPr>
        <xdr:cNvPr id="886" name="n_1mainValue【庁舎】&#10;有形固定資産減価償却率"/>
        <xdr:cNvSpPr txBox="1"/>
      </xdr:nvSpPr>
      <xdr:spPr>
        <a:xfrm>
          <a:off x="152660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59345</xdr:rowOff>
    </xdr:from>
    <xdr:ext cx="405111" cy="259045"/>
    <xdr:sp macro="" textlink="">
      <xdr:nvSpPr>
        <xdr:cNvPr id="887" name="n_2mainValue【庁舎】&#10;有形固定資産減価償却率"/>
        <xdr:cNvSpPr txBox="1"/>
      </xdr:nvSpPr>
      <xdr:spPr>
        <a:xfrm>
          <a:off x="14389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67508</xdr:rowOff>
    </xdr:from>
    <xdr:ext cx="405111" cy="259045"/>
    <xdr:sp macro="" textlink="">
      <xdr:nvSpPr>
        <xdr:cNvPr id="888" name="n_3mainValue【庁舎】&#10;有形固定資産減価償却率"/>
        <xdr:cNvSpPr txBox="1"/>
      </xdr:nvSpPr>
      <xdr:spPr>
        <a:xfrm>
          <a:off x="135007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41383</xdr:rowOff>
    </xdr:from>
    <xdr:ext cx="405111" cy="259045"/>
    <xdr:sp macro="" textlink="">
      <xdr:nvSpPr>
        <xdr:cNvPr id="889" name="n_4mainValue【庁舎】&#10;有形固定資産減価償却率"/>
        <xdr:cNvSpPr txBox="1"/>
      </xdr:nvSpPr>
      <xdr:spPr>
        <a:xfrm>
          <a:off x="12611744"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11" name="直線コネクタ 910"/>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12"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13" name="直線コネクタ 912"/>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14"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15" name="直線コネクタ 914"/>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916" name="【庁舎】&#10;一人当たり面積平均値テキスト"/>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7" name="フローチャート: 判断 916"/>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18" name="フローチャート: 判断 917"/>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66548</xdr:rowOff>
    </xdr:from>
    <xdr:to>
      <xdr:col>107</xdr:col>
      <xdr:colOff>101600</xdr:colOff>
      <xdr:row>104</xdr:row>
      <xdr:rowOff>168148</xdr:rowOff>
    </xdr:to>
    <xdr:sp macro="" textlink="">
      <xdr:nvSpPr>
        <xdr:cNvPr id="919" name="フローチャート: 判断 918"/>
        <xdr:cNvSpPr/>
      </xdr:nvSpPr>
      <xdr:spPr>
        <a:xfrm>
          <a:off x="20383500" y="178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103124</xdr:rowOff>
    </xdr:from>
    <xdr:to>
      <xdr:col>102</xdr:col>
      <xdr:colOff>165100</xdr:colOff>
      <xdr:row>105</xdr:row>
      <xdr:rowOff>33274</xdr:rowOff>
    </xdr:to>
    <xdr:sp macro="" textlink="">
      <xdr:nvSpPr>
        <xdr:cNvPr id="920" name="フローチャート: 判断 919"/>
        <xdr:cNvSpPr/>
      </xdr:nvSpPr>
      <xdr:spPr>
        <a:xfrm>
          <a:off x="19494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75692</xdr:rowOff>
    </xdr:from>
    <xdr:to>
      <xdr:col>98</xdr:col>
      <xdr:colOff>38100</xdr:colOff>
      <xdr:row>105</xdr:row>
      <xdr:rowOff>5842</xdr:rowOff>
    </xdr:to>
    <xdr:sp macro="" textlink="">
      <xdr:nvSpPr>
        <xdr:cNvPr id="921" name="フローチャート: 判断 920"/>
        <xdr:cNvSpPr/>
      </xdr:nvSpPr>
      <xdr:spPr>
        <a:xfrm>
          <a:off x="18605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50546</xdr:rowOff>
    </xdr:from>
    <xdr:to>
      <xdr:col>116</xdr:col>
      <xdr:colOff>114300</xdr:colOff>
      <xdr:row>103</xdr:row>
      <xdr:rowOff>152146</xdr:rowOff>
    </xdr:to>
    <xdr:sp macro="" textlink="">
      <xdr:nvSpPr>
        <xdr:cNvPr id="927" name="楕円 926"/>
        <xdr:cNvSpPr/>
      </xdr:nvSpPr>
      <xdr:spPr>
        <a:xfrm>
          <a:off x="221107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73423</xdr:rowOff>
    </xdr:from>
    <xdr:ext cx="469744" cy="259045"/>
    <xdr:sp macro="" textlink="">
      <xdr:nvSpPr>
        <xdr:cNvPr id="928" name="【庁舎】&#10;一人当たり面積該当値テキスト"/>
        <xdr:cNvSpPr txBox="1"/>
      </xdr:nvSpPr>
      <xdr:spPr>
        <a:xfrm>
          <a:off x="22199600" y="1756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50546</xdr:rowOff>
    </xdr:from>
    <xdr:to>
      <xdr:col>112</xdr:col>
      <xdr:colOff>38100</xdr:colOff>
      <xdr:row>103</xdr:row>
      <xdr:rowOff>152146</xdr:rowOff>
    </xdr:to>
    <xdr:sp macro="" textlink="">
      <xdr:nvSpPr>
        <xdr:cNvPr id="929" name="楕円 928"/>
        <xdr:cNvSpPr/>
      </xdr:nvSpPr>
      <xdr:spPr>
        <a:xfrm>
          <a:off x="21272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101346</xdr:rowOff>
    </xdr:from>
    <xdr:to>
      <xdr:col>116</xdr:col>
      <xdr:colOff>63500</xdr:colOff>
      <xdr:row>103</xdr:row>
      <xdr:rowOff>101346</xdr:rowOff>
    </xdr:to>
    <xdr:cxnSp macro="">
      <xdr:nvCxnSpPr>
        <xdr:cNvPr id="930" name="直線コネクタ 929"/>
        <xdr:cNvCxnSpPr/>
      </xdr:nvCxnSpPr>
      <xdr:spPr>
        <a:xfrm>
          <a:off x="21323300" y="177606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55118</xdr:rowOff>
    </xdr:from>
    <xdr:to>
      <xdr:col>107</xdr:col>
      <xdr:colOff>101600</xdr:colOff>
      <xdr:row>103</xdr:row>
      <xdr:rowOff>156718</xdr:rowOff>
    </xdr:to>
    <xdr:sp macro="" textlink="">
      <xdr:nvSpPr>
        <xdr:cNvPr id="931" name="楕円 930"/>
        <xdr:cNvSpPr/>
      </xdr:nvSpPr>
      <xdr:spPr>
        <a:xfrm>
          <a:off x="20383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101346</xdr:rowOff>
    </xdr:from>
    <xdr:to>
      <xdr:col>111</xdr:col>
      <xdr:colOff>177800</xdr:colOff>
      <xdr:row>103</xdr:row>
      <xdr:rowOff>105918</xdr:rowOff>
    </xdr:to>
    <xdr:cxnSp macro="">
      <xdr:nvCxnSpPr>
        <xdr:cNvPr id="932" name="直線コネクタ 931"/>
        <xdr:cNvCxnSpPr/>
      </xdr:nvCxnSpPr>
      <xdr:spPr>
        <a:xfrm flipV="1">
          <a:off x="20434300" y="177606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59689</xdr:rowOff>
    </xdr:from>
    <xdr:to>
      <xdr:col>102</xdr:col>
      <xdr:colOff>165100</xdr:colOff>
      <xdr:row>103</xdr:row>
      <xdr:rowOff>161289</xdr:rowOff>
    </xdr:to>
    <xdr:sp macro="" textlink="">
      <xdr:nvSpPr>
        <xdr:cNvPr id="933" name="楕円 932"/>
        <xdr:cNvSpPr/>
      </xdr:nvSpPr>
      <xdr:spPr>
        <a:xfrm>
          <a:off x="19494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105918</xdr:rowOff>
    </xdr:from>
    <xdr:to>
      <xdr:col>107</xdr:col>
      <xdr:colOff>50800</xdr:colOff>
      <xdr:row>103</xdr:row>
      <xdr:rowOff>110489</xdr:rowOff>
    </xdr:to>
    <xdr:cxnSp macro="">
      <xdr:nvCxnSpPr>
        <xdr:cNvPr id="934" name="直線コネクタ 933"/>
        <xdr:cNvCxnSpPr/>
      </xdr:nvCxnSpPr>
      <xdr:spPr>
        <a:xfrm flipV="1">
          <a:off x="19545300" y="177652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59689</xdr:rowOff>
    </xdr:from>
    <xdr:to>
      <xdr:col>98</xdr:col>
      <xdr:colOff>38100</xdr:colOff>
      <xdr:row>103</xdr:row>
      <xdr:rowOff>161289</xdr:rowOff>
    </xdr:to>
    <xdr:sp macro="" textlink="">
      <xdr:nvSpPr>
        <xdr:cNvPr id="935" name="楕円 934"/>
        <xdr:cNvSpPr/>
      </xdr:nvSpPr>
      <xdr:spPr>
        <a:xfrm>
          <a:off x="18605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110489</xdr:rowOff>
    </xdr:from>
    <xdr:to>
      <xdr:col>102</xdr:col>
      <xdr:colOff>114300</xdr:colOff>
      <xdr:row>103</xdr:row>
      <xdr:rowOff>110489</xdr:rowOff>
    </xdr:to>
    <xdr:cxnSp macro="">
      <xdr:nvCxnSpPr>
        <xdr:cNvPr id="936" name="直線コネクタ 935"/>
        <xdr:cNvCxnSpPr/>
      </xdr:nvCxnSpPr>
      <xdr:spPr>
        <a:xfrm>
          <a:off x="18656300" y="17769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937" name="n_1aveValue【庁舎】&#10;一人当たり面積"/>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159275</xdr:rowOff>
    </xdr:from>
    <xdr:ext cx="469744" cy="259045"/>
    <xdr:sp macro="" textlink="">
      <xdr:nvSpPr>
        <xdr:cNvPr id="938" name="n_2aveValue【庁舎】&#10;一人当たり面積"/>
        <xdr:cNvSpPr txBox="1"/>
      </xdr:nvSpPr>
      <xdr:spPr>
        <a:xfrm>
          <a:off x="20199427" y="1799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24401</xdr:rowOff>
    </xdr:from>
    <xdr:ext cx="469744" cy="259045"/>
    <xdr:sp macro="" textlink="">
      <xdr:nvSpPr>
        <xdr:cNvPr id="939" name="n_3aveValue【庁舎】&#10;一人当たり面積"/>
        <xdr:cNvSpPr txBox="1"/>
      </xdr:nvSpPr>
      <xdr:spPr>
        <a:xfrm>
          <a:off x="19310427" y="180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168419</xdr:rowOff>
    </xdr:from>
    <xdr:ext cx="469744" cy="259045"/>
    <xdr:sp macro="" textlink="">
      <xdr:nvSpPr>
        <xdr:cNvPr id="940" name="n_4aveValue【庁舎】&#10;一人当たり面積"/>
        <xdr:cNvSpPr txBox="1"/>
      </xdr:nvSpPr>
      <xdr:spPr>
        <a:xfrm>
          <a:off x="184214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168673</xdr:rowOff>
    </xdr:from>
    <xdr:ext cx="469744" cy="259045"/>
    <xdr:sp macro="" textlink="">
      <xdr:nvSpPr>
        <xdr:cNvPr id="941" name="n_1mainValue【庁舎】&#10;一人当たり面積"/>
        <xdr:cNvSpPr txBox="1"/>
      </xdr:nvSpPr>
      <xdr:spPr>
        <a:xfrm>
          <a:off x="21075727" y="174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1795</xdr:rowOff>
    </xdr:from>
    <xdr:ext cx="469744" cy="259045"/>
    <xdr:sp macro="" textlink="">
      <xdr:nvSpPr>
        <xdr:cNvPr id="942" name="n_2mainValue【庁舎】&#10;一人当たり面積"/>
        <xdr:cNvSpPr txBox="1"/>
      </xdr:nvSpPr>
      <xdr:spPr>
        <a:xfrm>
          <a:off x="20199427" y="1748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6366</xdr:rowOff>
    </xdr:from>
    <xdr:ext cx="469744" cy="259045"/>
    <xdr:sp macro="" textlink="">
      <xdr:nvSpPr>
        <xdr:cNvPr id="943" name="n_3mainValue【庁舎】&#10;一人当たり面積"/>
        <xdr:cNvSpPr txBox="1"/>
      </xdr:nvSpPr>
      <xdr:spPr>
        <a:xfrm>
          <a:off x="19310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6366</xdr:rowOff>
    </xdr:from>
    <xdr:ext cx="469744" cy="259045"/>
    <xdr:sp macro="" textlink="">
      <xdr:nvSpPr>
        <xdr:cNvPr id="944" name="n_4mainValue【庁舎】&#10;一人当たり面積"/>
        <xdr:cNvSpPr txBox="1"/>
      </xdr:nvSpPr>
      <xdr:spPr>
        <a:xfrm>
          <a:off x="18421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類似団体と比較して有形固定資産減価償却率が高い水準となっているのは、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については、民間譲渡を行うことを基本とし、躯体や設備に重要な棄損が生じた場合には更新しない。比較的状態の良好な施設については、類似団体を含め、複合化・多機能化も検討していく。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年度に完成予定である新庁舎の整備を進めることにより、有形固定資産減価償却率は減少するものと考えている。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については、有形固定資産減価償却率が低くなっている。これは平成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年度に新しい総合体育館と、平成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年に新しいごみ処理施設が竣工されたことが要因になっている。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201,981
200,363
572.99
102,009,122
100,297,785
1,531,267
54,570,903
109,127,641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基準財政収入額及び基準財政需要額は共に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前年並みであり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０．５８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今後も市税等の徴収体制を強化するとともに、行財政改革大綱に基づいて行財政全般の効率化を図ることで、財源確保及び歳出抑制に努める。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9" name="直線コネクタ 68"/>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2" name="直線コネクタ 71"/>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55033</xdr:rowOff>
    </xdr:to>
    <xdr:cxnSp macro="">
      <xdr:nvCxnSpPr>
        <xdr:cNvPr id="75" name="直線コネクタ 74"/>
        <xdr:cNvCxnSpPr/>
      </xdr:nvCxnSpPr>
      <xdr:spPr>
        <a:xfrm flipV="1">
          <a:off x="2336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129822</xdr:rowOff>
    </xdr:from>
    <xdr:to>
      <xdr:col>15</xdr:col>
      <xdr:colOff>133350</xdr:colOff>
      <xdr:row>41</xdr:row>
      <xdr:rowOff>59972</xdr:rowOff>
    </xdr:to>
    <xdr:sp macro="" textlink="">
      <xdr:nvSpPr>
        <xdr:cNvPr id="76" name="フローチャート: 判断 75"/>
        <xdr:cNvSpPr/>
      </xdr:nvSpPr>
      <xdr:spPr>
        <a:xfrm>
          <a:off x="3175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77" name="テキスト ボックス 76"/>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80" name="テキスト ボックス 79"/>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医療費の伸び等による後期高齢者医療保険事業特別会計繰出金の増など、繰出金が増加したものの、地方債の発行抑制や、過去発行分の償還終了により</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公債費が減少した。また、</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地方税収</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となった一方で</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、臨時財政対策債と</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が減となった。このことにより経常経費充当一般財源（分子）、経常一般財源（分母）ともに減少したが、やや分母の減少が大きかったため、比率は</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a:r>
          <a:b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しや公債費の抑制を</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進め、経常経費の削減を図る。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64</xdr:row>
      <xdr:rowOff>77978</xdr:rowOff>
    </xdr:to>
    <xdr:cxnSp macro="">
      <xdr:nvCxnSpPr>
        <xdr:cNvPr id="130" name="直線コネクタ 129"/>
        <xdr:cNvCxnSpPr/>
      </xdr:nvCxnSpPr>
      <xdr:spPr>
        <a:xfrm>
          <a:off x="4114800" y="1104595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64</xdr:row>
      <xdr:rowOff>82804</xdr:rowOff>
    </xdr:to>
    <xdr:cxnSp macro="">
      <xdr:nvCxnSpPr>
        <xdr:cNvPr id="133" name="直線コネクタ 132"/>
        <xdr:cNvCxnSpPr/>
      </xdr:nvCxnSpPr>
      <xdr:spPr>
        <a:xfrm flipV="1">
          <a:off x="3225800" y="110459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82804</xdr:rowOff>
    </xdr:from>
    <xdr:to>
      <xdr:col>15</xdr:col>
      <xdr:colOff>82550</xdr:colOff>
      <xdr:row>64</xdr:row>
      <xdr:rowOff>140716</xdr:rowOff>
    </xdr:to>
    <xdr:cxnSp macro="">
      <xdr:nvCxnSpPr>
        <xdr:cNvPr id="136" name="直線コネクタ 135"/>
        <xdr:cNvCxnSpPr/>
      </xdr:nvCxnSpPr>
      <xdr:spPr>
        <a:xfrm flipV="1">
          <a:off x="2336800" y="110556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7" name="フローチャート: 判断 136"/>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38625</xdr:rowOff>
    </xdr:from>
    <xdr:ext cx="762000" cy="259045"/>
    <xdr:sp macro="" textlink="">
      <xdr:nvSpPr>
        <xdr:cNvPr id="138" name="テキスト ボックス 137"/>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24892</xdr:rowOff>
    </xdr:from>
    <xdr:to>
      <xdr:col>11</xdr:col>
      <xdr:colOff>31750</xdr:colOff>
      <xdr:row>64</xdr:row>
      <xdr:rowOff>140716</xdr:rowOff>
    </xdr:to>
    <xdr:cxnSp macro="">
      <xdr:nvCxnSpPr>
        <xdr:cNvPr id="139" name="直線コネクタ 138"/>
        <xdr:cNvCxnSpPr/>
      </xdr:nvCxnSpPr>
      <xdr:spPr>
        <a:xfrm>
          <a:off x="1447800" y="1099769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40" name="フローチャート: 判断 139"/>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41" name="テキスト ボックス 140"/>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2" name="フローチャート: 判断 141"/>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3" name="テキスト ボックス 142"/>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27178</xdr:rowOff>
    </xdr:from>
    <xdr:to>
      <xdr:col>23</xdr:col>
      <xdr:colOff>184150</xdr:colOff>
      <xdr:row>64</xdr:row>
      <xdr:rowOff>128778</xdr:rowOff>
    </xdr:to>
    <xdr:sp macro="" textlink="">
      <xdr:nvSpPr>
        <xdr:cNvPr id="149" name="楕円 148"/>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43705</xdr:rowOff>
    </xdr:from>
    <xdr:ext cx="762000" cy="259045"/>
    <xdr:sp macro="" textlink="">
      <xdr:nvSpPr>
        <xdr:cNvPr id="150" name="財政構造の弾力性該当値テキスト"/>
        <xdr:cNvSpPr txBox="1"/>
      </xdr:nvSpPr>
      <xdr:spPr>
        <a:xfrm>
          <a:off x="50419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1" name="楕円 150"/>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52" name="テキスト ボックス 151"/>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32004</xdr:rowOff>
    </xdr:from>
    <xdr:to>
      <xdr:col>15</xdr:col>
      <xdr:colOff>133350</xdr:colOff>
      <xdr:row>64</xdr:row>
      <xdr:rowOff>133604</xdr:rowOff>
    </xdr:to>
    <xdr:sp macro="" textlink="">
      <xdr:nvSpPr>
        <xdr:cNvPr id="153" name="楕円 152"/>
        <xdr:cNvSpPr/>
      </xdr:nvSpPr>
      <xdr:spPr>
        <a:xfrm>
          <a:off x="3175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143781</xdr:rowOff>
    </xdr:from>
    <xdr:ext cx="762000" cy="259045"/>
    <xdr:sp macro="" textlink="">
      <xdr:nvSpPr>
        <xdr:cNvPr id="154" name="テキスト ボックス 153"/>
        <xdr:cNvSpPr txBox="1"/>
      </xdr:nvSpPr>
      <xdr:spPr>
        <a:xfrm>
          <a:off x="2844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5" name="楕円 154"/>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30243</xdr:rowOff>
    </xdr:from>
    <xdr:ext cx="762000" cy="259045"/>
    <xdr:sp macro="" textlink="">
      <xdr:nvSpPr>
        <xdr:cNvPr id="156" name="テキスト ボックス 155"/>
        <xdr:cNvSpPr txBox="1"/>
      </xdr:nvSpPr>
      <xdr:spPr>
        <a:xfrm>
          <a:off x="1955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145542</xdr:rowOff>
    </xdr:from>
    <xdr:to>
      <xdr:col>7</xdr:col>
      <xdr:colOff>31750</xdr:colOff>
      <xdr:row>64</xdr:row>
      <xdr:rowOff>75692</xdr:rowOff>
    </xdr:to>
    <xdr:sp macro="" textlink="">
      <xdr:nvSpPr>
        <xdr:cNvPr id="157" name="楕円 156"/>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85869</xdr:rowOff>
    </xdr:from>
    <xdr:ext cx="762000" cy="259045"/>
    <xdr:sp macro="" textlink="">
      <xdr:nvSpPr>
        <xdr:cNvPr id="158" name="テキスト ボックス 157"/>
        <xdr:cNvSpPr txBox="1"/>
      </xdr:nvSpPr>
      <xdr:spPr>
        <a:xfrm>
          <a:off x="1066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人件費については行財政改革による職員４００人削減</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及び中核市移行</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が完了し</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たことから、</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前年度と比べてほぼ横ばいで推移した。</a:t>
          </a:r>
          <a:b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一般廃棄物処理施設廃止・解体事業費、プレミアム付商品券事業費等により増となったが、</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公共施設適正化を進めているところであり、一層の効率的な管理運営に努める。</a:t>
          </a:r>
          <a:endPar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今後も行財政改革により事務事業等の廃止、縮減等を進め、人件費及び物件費等を抑制していく。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38610</xdr:rowOff>
    </xdr:from>
    <xdr:to>
      <xdr:col>23</xdr:col>
      <xdr:colOff>133350</xdr:colOff>
      <xdr:row>85</xdr:row>
      <xdr:rowOff>131045</xdr:rowOff>
    </xdr:to>
    <xdr:cxnSp macro="">
      <xdr:nvCxnSpPr>
        <xdr:cNvPr id="195" name="直線コネクタ 194"/>
        <xdr:cNvCxnSpPr/>
      </xdr:nvCxnSpPr>
      <xdr:spPr>
        <a:xfrm>
          <a:off x="4114800" y="14611860"/>
          <a:ext cx="838200" cy="9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17225</xdr:rowOff>
    </xdr:from>
    <xdr:ext cx="762000" cy="259045"/>
    <xdr:sp macro="" textlink="">
      <xdr:nvSpPr>
        <xdr:cNvPr id="196" name="人件費・物件費等の状況平均値テキスト"/>
        <xdr:cNvSpPr txBox="1"/>
      </xdr:nvSpPr>
      <xdr:spPr>
        <a:xfrm>
          <a:off x="5041900" y="1407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14705</xdr:rowOff>
    </xdr:from>
    <xdr:to>
      <xdr:col>19</xdr:col>
      <xdr:colOff>133350</xdr:colOff>
      <xdr:row>85</xdr:row>
      <xdr:rowOff>38610</xdr:rowOff>
    </xdr:to>
    <xdr:cxnSp macro="">
      <xdr:nvCxnSpPr>
        <xdr:cNvPr id="198" name="直線コネクタ 197"/>
        <xdr:cNvCxnSpPr/>
      </xdr:nvCxnSpPr>
      <xdr:spPr>
        <a:xfrm>
          <a:off x="3225800" y="14587955"/>
          <a:ext cx="889000" cy="2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68161</xdr:rowOff>
    </xdr:from>
    <xdr:ext cx="736600" cy="259045"/>
    <xdr:sp macro="" textlink="">
      <xdr:nvSpPr>
        <xdr:cNvPr id="200" name="テキスト ボックス 199"/>
        <xdr:cNvSpPr txBox="1"/>
      </xdr:nvSpPr>
      <xdr:spPr>
        <a:xfrm>
          <a:off x="3733800" y="13955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160300</xdr:rowOff>
    </xdr:from>
    <xdr:to>
      <xdr:col>15</xdr:col>
      <xdr:colOff>82550</xdr:colOff>
      <xdr:row>85</xdr:row>
      <xdr:rowOff>14705</xdr:rowOff>
    </xdr:to>
    <xdr:cxnSp macro="">
      <xdr:nvCxnSpPr>
        <xdr:cNvPr id="201" name="直線コネクタ 200"/>
        <xdr:cNvCxnSpPr/>
      </xdr:nvCxnSpPr>
      <xdr:spPr>
        <a:xfrm>
          <a:off x="2336800" y="14562100"/>
          <a:ext cx="88900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91932</xdr:rowOff>
    </xdr:from>
    <xdr:to>
      <xdr:col>15</xdr:col>
      <xdr:colOff>133350</xdr:colOff>
      <xdr:row>83</xdr:row>
      <xdr:rowOff>22082</xdr:rowOff>
    </xdr:to>
    <xdr:sp macro="" textlink="">
      <xdr:nvSpPr>
        <xdr:cNvPr id="202" name="フローチャート: 判断 201"/>
        <xdr:cNvSpPr/>
      </xdr:nvSpPr>
      <xdr:spPr>
        <a:xfrm>
          <a:off x="3175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32259</xdr:rowOff>
    </xdr:from>
    <xdr:ext cx="762000" cy="259045"/>
    <xdr:sp macro="" textlink="">
      <xdr:nvSpPr>
        <xdr:cNvPr id="203" name="テキスト ボックス 202"/>
        <xdr:cNvSpPr txBox="1"/>
      </xdr:nvSpPr>
      <xdr:spPr>
        <a:xfrm>
          <a:off x="2844800" y="1391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136964</xdr:rowOff>
    </xdr:from>
    <xdr:to>
      <xdr:col>11</xdr:col>
      <xdr:colOff>31750</xdr:colOff>
      <xdr:row>84</xdr:row>
      <xdr:rowOff>160300</xdr:rowOff>
    </xdr:to>
    <xdr:cxnSp macro="">
      <xdr:nvCxnSpPr>
        <xdr:cNvPr id="204" name="直線コネクタ 203"/>
        <xdr:cNvCxnSpPr/>
      </xdr:nvCxnSpPr>
      <xdr:spPr>
        <a:xfrm>
          <a:off x="1447800" y="14538764"/>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58564</xdr:rowOff>
    </xdr:from>
    <xdr:to>
      <xdr:col>11</xdr:col>
      <xdr:colOff>82550</xdr:colOff>
      <xdr:row>82</xdr:row>
      <xdr:rowOff>160164</xdr:rowOff>
    </xdr:to>
    <xdr:sp macro="" textlink="">
      <xdr:nvSpPr>
        <xdr:cNvPr id="205" name="フローチャート: 判断 204"/>
        <xdr:cNvSpPr/>
      </xdr:nvSpPr>
      <xdr:spPr>
        <a:xfrm>
          <a:off x="2286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170341</xdr:rowOff>
    </xdr:from>
    <xdr:ext cx="762000" cy="259045"/>
    <xdr:sp macro="" textlink="">
      <xdr:nvSpPr>
        <xdr:cNvPr id="206" name="テキスト ボックス 205"/>
        <xdr:cNvSpPr txBox="1"/>
      </xdr:nvSpPr>
      <xdr:spPr>
        <a:xfrm>
          <a:off x="1955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63528</xdr:rowOff>
    </xdr:from>
    <xdr:to>
      <xdr:col>7</xdr:col>
      <xdr:colOff>31750</xdr:colOff>
      <xdr:row>82</xdr:row>
      <xdr:rowOff>165128</xdr:rowOff>
    </xdr:to>
    <xdr:sp macro="" textlink="">
      <xdr:nvSpPr>
        <xdr:cNvPr id="207" name="フローチャート: 判断 206"/>
        <xdr:cNvSpPr/>
      </xdr:nvSpPr>
      <xdr:spPr>
        <a:xfrm>
          <a:off x="1397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3855</xdr:rowOff>
    </xdr:from>
    <xdr:ext cx="762000" cy="259045"/>
    <xdr:sp macro="" textlink="">
      <xdr:nvSpPr>
        <xdr:cNvPr id="208" name="テキスト ボックス 207"/>
        <xdr:cNvSpPr txBox="1"/>
      </xdr:nvSpPr>
      <xdr:spPr>
        <a:xfrm>
          <a:off x="1066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80245</xdr:rowOff>
    </xdr:from>
    <xdr:to>
      <xdr:col>23</xdr:col>
      <xdr:colOff>184150</xdr:colOff>
      <xdr:row>86</xdr:row>
      <xdr:rowOff>10395</xdr:rowOff>
    </xdr:to>
    <xdr:sp macro="" textlink="">
      <xdr:nvSpPr>
        <xdr:cNvPr id="214" name="楕円 213"/>
        <xdr:cNvSpPr/>
      </xdr:nvSpPr>
      <xdr:spPr>
        <a:xfrm>
          <a:off x="4902200" y="146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52322</xdr:rowOff>
    </xdr:from>
    <xdr:ext cx="762000" cy="259045"/>
    <xdr:sp macro="" textlink="">
      <xdr:nvSpPr>
        <xdr:cNvPr id="215" name="人件費・物件費等の状況該当値テキスト"/>
        <xdr:cNvSpPr txBox="1"/>
      </xdr:nvSpPr>
      <xdr:spPr>
        <a:xfrm>
          <a:off x="5041900" y="146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159260</xdr:rowOff>
    </xdr:from>
    <xdr:to>
      <xdr:col>19</xdr:col>
      <xdr:colOff>184150</xdr:colOff>
      <xdr:row>85</xdr:row>
      <xdr:rowOff>89410</xdr:rowOff>
    </xdr:to>
    <xdr:sp macro="" textlink="">
      <xdr:nvSpPr>
        <xdr:cNvPr id="216" name="楕円 215"/>
        <xdr:cNvSpPr/>
      </xdr:nvSpPr>
      <xdr:spPr>
        <a:xfrm>
          <a:off x="4064000" y="145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74187</xdr:rowOff>
    </xdr:from>
    <xdr:ext cx="736600" cy="259045"/>
    <xdr:sp macro="" textlink="">
      <xdr:nvSpPr>
        <xdr:cNvPr id="217" name="テキスト ボックス 216"/>
        <xdr:cNvSpPr txBox="1"/>
      </xdr:nvSpPr>
      <xdr:spPr>
        <a:xfrm>
          <a:off x="3733800" y="1464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135355</xdr:rowOff>
    </xdr:from>
    <xdr:to>
      <xdr:col>15</xdr:col>
      <xdr:colOff>133350</xdr:colOff>
      <xdr:row>85</xdr:row>
      <xdr:rowOff>65505</xdr:rowOff>
    </xdr:to>
    <xdr:sp macro="" textlink="">
      <xdr:nvSpPr>
        <xdr:cNvPr id="218" name="楕円 217"/>
        <xdr:cNvSpPr/>
      </xdr:nvSpPr>
      <xdr:spPr>
        <a:xfrm>
          <a:off x="3175000" y="1453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50282</xdr:rowOff>
    </xdr:from>
    <xdr:ext cx="762000" cy="259045"/>
    <xdr:sp macro="" textlink="">
      <xdr:nvSpPr>
        <xdr:cNvPr id="219" name="テキスト ボックス 218"/>
        <xdr:cNvSpPr txBox="1"/>
      </xdr:nvSpPr>
      <xdr:spPr>
        <a:xfrm>
          <a:off x="2844800" y="1462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109500</xdr:rowOff>
    </xdr:from>
    <xdr:to>
      <xdr:col>11</xdr:col>
      <xdr:colOff>82550</xdr:colOff>
      <xdr:row>85</xdr:row>
      <xdr:rowOff>39650</xdr:rowOff>
    </xdr:to>
    <xdr:sp macro="" textlink="">
      <xdr:nvSpPr>
        <xdr:cNvPr id="220" name="楕円 219"/>
        <xdr:cNvSpPr/>
      </xdr:nvSpPr>
      <xdr:spPr>
        <a:xfrm>
          <a:off x="2286000" y="145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24427</xdr:rowOff>
    </xdr:from>
    <xdr:ext cx="762000" cy="259045"/>
    <xdr:sp macro="" textlink="">
      <xdr:nvSpPr>
        <xdr:cNvPr id="221" name="テキスト ボックス 220"/>
        <xdr:cNvSpPr txBox="1"/>
      </xdr:nvSpPr>
      <xdr:spPr>
        <a:xfrm>
          <a:off x="1955800" y="1459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86164</xdr:rowOff>
    </xdr:from>
    <xdr:to>
      <xdr:col>7</xdr:col>
      <xdr:colOff>31750</xdr:colOff>
      <xdr:row>85</xdr:row>
      <xdr:rowOff>16314</xdr:rowOff>
    </xdr:to>
    <xdr:sp macro="" textlink="">
      <xdr:nvSpPr>
        <xdr:cNvPr id="222" name="楕円 221"/>
        <xdr:cNvSpPr/>
      </xdr:nvSpPr>
      <xdr:spPr>
        <a:xfrm>
          <a:off x="1397000" y="1448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1091</xdr:rowOff>
    </xdr:from>
    <xdr:ext cx="762000" cy="259045"/>
    <xdr:sp macro="" textlink="">
      <xdr:nvSpPr>
        <xdr:cNvPr id="223" name="テキスト ボックス 222"/>
        <xdr:cNvSpPr txBox="1"/>
      </xdr:nvSpPr>
      <xdr:spPr>
        <a:xfrm>
          <a:off x="1066800" y="1457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対前年度比０．５ポイント増の９９．３となり、全国市平均の給与水準を上回っているが、類似団体内平均及び国の給与水準をやや下回っている。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62441</xdr:rowOff>
    </xdr:to>
    <xdr:cxnSp macro="">
      <xdr:nvCxnSpPr>
        <xdr:cNvPr id="257" name="直線コネクタ 256"/>
        <xdr:cNvCxnSpPr/>
      </xdr:nvCxnSpPr>
      <xdr:spPr>
        <a:xfrm>
          <a:off x="16179800" y="14363700"/>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62441</xdr:rowOff>
    </xdr:to>
    <xdr:cxnSp macro="">
      <xdr:nvCxnSpPr>
        <xdr:cNvPr id="260" name="直線コネクタ 259"/>
        <xdr:cNvCxnSpPr/>
      </xdr:nvCxnSpPr>
      <xdr:spPr>
        <a:xfrm flipV="1">
          <a:off x="15290800" y="143637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62441</xdr:rowOff>
    </xdr:from>
    <xdr:to>
      <xdr:col>72</xdr:col>
      <xdr:colOff>203200</xdr:colOff>
      <xdr:row>84</xdr:row>
      <xdr:rowOff>122766</xdr:rowOff>
    </xdr:to>
    <xdr:cxnSp macro="">
      <xdr:nvCxnSpPr>
        <xdr:cNvPr id="263" name="直線コネクタ 262"/>
        <xdr:cNvCxnSpPr/>
      </xdr:nvCxnSpPr>
      <xdr:spPr>
        <a:xfrm flipV="1">
          <a:off x="14401800" y="144642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92075</xdr:rowOff>
    </xdr:to>
    <xdr:cxnSp macro="">
      <xdr:nvCxnSpPr>
        <xdr:cNvPr id="266" name="直線コネクタ 265"/>
        <xdr:cNvCxnSpPr/>
      </xdr:nvCxnSpPr>
      <xdr:spPr>
        <a:xfrm flipV="1">
          <a:off x="13512800" y="14524566"/>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0" name="テキスト ボックス 269"/>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6" name="楕円 275"/>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7"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8" name="楕円 277"/>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9" name="テキスト ボックス 27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11641</xdr:rowOff>
    </xdr:from>
    <xdr:to>
      <xdr:col>73</xdr:col>
      <xdr:colOff>44450</xdr:colOff>
      <xdr:row>84</xdr:row>
      <xdr:rowOff>113241</xdr:rowOff>
    </xdr:to>
    <xdr:sp macro="" textlink="">
      <xdr:nvSpPr>
        <xdr:cNvPr id="280" name="楕円 279"/>
        <xdr:cNvSpPr/>
      </xdr:nvSpPr>
      <xdr:spPr>
        <a:xfrm>
          <a:off x="15240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123418</xdr:rowOff>
    </xdr:from>
    <xdr:ext cx="762000" cy="259045"/>
    <xdr:sp macro="" textlink="">
      <xdr:nvSpPr>
        <xdr:cNvPr id="281" name="テキスト ボックス 280"/>
        <xdr:cNvSpPr txBox="1"/>
      </xdr:nvSpPr>
      <xdr:spPr>
        <a:xfrm>
          <a:off x="14909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2" name="楕円 281"/>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3" name="テキスト ボックス 282"/>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84" name="楕円 283"/>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85" name="テキスト ボックス 284"/>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行財政改革による職員４００人削減</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及び中核市移行</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が完了し、前年度に比べてほぼ横ばいで推移して</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全国平均と比較して</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も高い</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状況にあ</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ることから、引き続き</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組織人員体制</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や事務事業</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の見直しを進め、職員数の適正</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管理</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を図る。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125306</xdr:rowOff>
    </xdr:from>
    <xdr:to>
      <xdr:col>81</xdr:col>
      <xdr:colOff>44450</xdr:colOff>
      <xdr:row>65</xdr:row>
      <xdr:rowOff>157480</xdr:rowOff>
    </xdr:to>
    <xdr:cxnSp macro="">
      <xdr:nvCxnSpPr>
        <xdr:cNvPr id="320" name="直線コネクタ 319"/>
        <xdr:cNvCxnSpPr/>
      </xdr:nvCxnSpPr>
      <xdr:spPr>
        <a:xfrm>
          <a:off x="16179800" y="112695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56938</xdr:rowOff>
    </xdr:from>
    <xdr:to>
      <xdr:col>77</xdr:col>
      <xdr:colOff>44450</xdr:colOff>
      <xdr:row>65</xdr:row>
      <xdr:rowOff>125306</xdr:rowOff>
    </xdr:to>
    <xdr:cxnSp macro="">
      <xdr:nvCxnSpPr>
        <xdr:cNvPr id="323" name="直線コネクタ 322"/>
        <xdr:cNvCxnSpPr/>
      </xdr:nvCxnSpPr>
      <xdr:spPr>
        <a:xfrm>
          <a:off x="15290800" y="11201188"/>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151977</xdr:rowOff>
    </xdr:from>
    <xdr:to>
      <xdr:col>72</xdr:col>
      <xdr:colOff>203200</xdr:colOff>
      <xdr:row>65</xdr:row>
      <xdr:rowOff>56938</xdr:rowOff>
    </xdr:to>
    <xdr:cxnSp macro="">
      <xdr:nvCxnSpPr>
        <xdr:cNvPr id="326" name="直線コネクタ 325"/>
        <xdr:cNvCxnSpPr/>
      </xdr:nvCxnSpPr>
      <xdr:spPr>
        <a:xfrm>
          <a:off x="14401800" y="11124777"/>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7" name="フローチャート: 判断 326"/>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28" name="テキスト ボックス 327"/>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119804</xdr:rowOff>
    </xdr:from>
    <xdr:to>
      <xdr:col>68</xdr:col>
      <xdr:colOff>152400</xdr:colOff>
      <xdr:row>64</xdr:row>
      <xdr:rowOff>151977</xdr:rowOff>
    </xdr:to>
    <xdr:cxnSp macro="">
      <xdr:nvCxnSpPr>
        <xdr:cNvPr id="329" name="直線コネクタ 328"/>
        <xdr:cNvCxnSpPr/>
      </xdr:nvCxnSpPr>
      <xdr:spPr>
        <a:xfrm>
          <a:off x="13512800" y="110926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30" name="フローチャート: 判断 329"/>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31" name="テキスト ボックス 330"/>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32" name="フローチャート: 判断 331"/>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55685</xdr:rowOff>
    </xdr:from>
    <xdr:ext cx="762000" cy="259045"/>
    <xdr:sp macro="" textlink="">
      <xdr:nvSpPr>
        <xdr:cNvPr id="333" name="テキスト ボックス 332"/>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106680</xdr:rowOff>
    </xdr:from>
    <xdr:to>
      <xdr:col>81</xdr:col>
      <xdr:colOff>95250</xdr:colOff>
      <xdr:row>66</xdr:row>
      <xdr:rowOff>36830</xdr:rowOff>
    </xdr:to>
    <xdr:sp macro="" textlink="">
      <xdr:nvSpPr>
        <xdr:cNvPr id="339" name="楕円 338"/>
        <xdr:cNvSpPr/>
      </xdr:nvSpPr>
      <xdr:spPr>
        <a:xfrm>
          <a:off x="16967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2557</xdr:rowOff>
    </xdr:from>
    <xdr:ext cx="762000" cy="259045"/>
    <xdr:sp macro="" textlink="">
      <xdr:nvSpPr>
        <xdr:cNvPr id="340" name="定員管理の状況該当値テキスト"/>
        <xdr:cNvSpPr txBox="1"/>
      </xdr:nvSpPr>
      <xdr:spPr>
        <a:xfrm>
          <a:off x="17106900" y="1114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74506</xdr:rowOff>
    </xdr:from>
    <xdr:to>
      <xdr:col>77</xdr:col>
      <xdr:colOff>95250</xdr:colOff>
      <xdr:row>66</xdr:row>
      <xdr:rowOff>4656</xdr:rowOff>
    </xdr:to>
    <xdr:sp macro="" textlink="">
      <xdr:nvSpPr>
        <xdr:cNvPr id="341" name="楕円 340"/>
        <xdr:cNvSpPr/>
      </xdr:nvSpPr>
      <xdr:spPr>
        <a:xfrm>
          <a:off x="16129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160883</xdr:rowOff>
    </xdr:from>
    <xdr:ext cx="736600" cy="259045"/>
    <xdr:sp macro="" textlink="">
      <xdr:nvSpPr>
        <xdr:cNvPr id="342" name="テキスト ボックス 341"/>
        <xdr:cNvSpPr txBox="1"/>
      </xdr:nvSpPr>
      <xdr:spPr>
        <a:xfrm>
          <a:off x="15798800" y="1130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6138</xdr:rowOff>
    </xdr:from>
    <xdr:to>
      <xdr:col>73</xdr:col>
      <xdr:colOff>44450</xdr:colOff>
      <xdr:row>65</xdr:row>
      <xdr:rowOff>107738</xdr:rowOff>
    </xdr:to>
    <xdr:sp macro="" textlink="">
      <xdr:nvSpPr>
        <xdr:cNvPr id="343" name="楕円 342"/>
        <xdr:cNvSpPr/>
      </xdr:nvSpPr>
      <xdr:spPr>
        <a:xfrm>
          <a:off x="152400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92515</xdr:rowOff>
    </xdr:from>
    <xdr:ext cx="762000" cy="259045"/>
    <xdr:sp macro="" textlink="">
      <xdr:nvSpPr>
        <xdr:cNvPr id="344" name="テキスト ボックス 343"/>
        <xdr:cNvSpPr txBox="1"/>
      </xdr:nvSpPr>
      <xdr:spPr>
        <a:xfrm>
          <a:off x="14909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101177</xdr:rowOff>
    </xdr:from>
    <xdr:to>
      <xdr:col>68</xdr:col>
      <xdr:colOff>203200</xdr:colOff>
      <xdr:row>65</xdr:row>
      <xdr:rowOff>31327</xdr:rowOff>
    </xdr:to>
    <xdr:sp macro="" textlink="">
      <xdr:nvSpPr>
        <xdr:cNvPr id="345" name="楕円 344"/>
        <xdr:cNvSpPr/>
      </xdr:nvSpPr>
      <xdr:spPr>
        <a:xfrm>
          <a:off x="14351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16104</xdr:rowOff>
    </xdr:from>
    <xdr:ext cx="762000" cy="259045"/>
    <xdr:sp macro="" textlink="">
      <xdr:nvSpPr>
        <xdr:cNvPr id="346" name="テキスト ボックス 345"/>
        <xdr:cNvSpPr txBox="1"/>
      </xdr:nvSpPr>
      <xdr:spPr>
        <a:xfrm>
          <a:off x="14020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69004</xdr:rowOff>
    </xdr:from>
    <xdr:to>
      <xdr:col>64</xdr:col>
      <xdr:colOff>152400</xdr:colOff>
      <xdr:row>64</xdr:row>
      <xdr:rowOff>170604</xdr:rowOff>
    </xdr:to>
    <xdr:sp macro="" textlink="">
      <xdr:nvSpPr>
        <xdr:cNvPr id="347" name="楕円 346"/>
        <xdr:cNvSpPr/>
      </xdr:nvSpPr>
      <xdr:spPr>
        <a:xfrm>
          <a:off x="13462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155381</xdr:rowOff>
    </xdr:from>
    <xdr:ext cx="762000" cy="259045"/>
    <xdr:sp macro="" textlink="">
      <xdr:nvSpPr>
        <xdr:cNvPr id="348" name="テキスト ボックス 347"/>
        <xdr:cNvSpPr txBox="1"/>
      </xdr:nvSpPr>
      <xdr:spPr>
        <a:xfrm>
          <a:off x="13131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地方債の繰上償還及び発行抑制による効果により、対前年度比</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４ポ</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イント減の１</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となっ</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たり、順調に減少してきているが</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、全国平均と比較</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すると依然として</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高い状況にある</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a:r>
          <a:b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普通建設事業の年度間の平準化、既存ストックの有効活用などによって普通建設事業費を適正な規模とするとともに、地方債の</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発行抑制</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及び</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に取り組み、地方債残高の縮減に努める。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44</xdr:row>
      <xdr:rowOff>58928</xdr:rowOff>
    </xdr:to>
    <xdr:cxnSp macro="">
      <xdr:nvCxnSpPr>
        <xdr:cNvPr id="380" name="直線コネクタ 379"/>
        <xdr:cNvCxnSpPr/>
      </xdr:nvCxnSpPr>
      <xdr:spPr>
        <a:xfrm flipV="1">
          <a:off x="16179800" y="746760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58928</xdr:rowOff>
    </xdr:from>
    <xdr:to>
      <xdr:col>77</xdr:col>
      <xdr:colOff>44450</xdr:colOff>
      <xdr:row>44</xdr:row>
      <xdr:rowOff>126492</xdr:rowOff>
    </xdr:to>
    <xdr:cxnSp macro="">
      <xdr:nvCxnSpPr>
        <xdr:cNvPr id="383" name="直線コネクタ 382"/>
        <xdr:cNvCxnSpPr/>
      </xdr:nvCxnSpPr>
      <xdr:spPr>
        <a:xfrm flipV="1">
          <a:off x="15290800" y="76027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126492</xdr:rowOff>
    </xdr:from>
    <xdr:to>
      <xdr:col>72</xdr:col>
      <xdr:colOff>203200</xdr:colOff>
      <xdr:row>45</xdr:row>
      <xdr:rowOff>3302</xdr:rowOff>
    </xdr:to>
    <xdr:cxnSp macro="">
      <xdr:nvCxnSpPr>
        <xdr:cNvPr id="386" name="直線コネクタ 385"/>
        <xdr:cNvCxnSpPr/>
      </xdr:nvCxnSpPr>
      <xdr:spPr>
        <a:xfrm flipV="1">
          <a:off x="14401800" y="76702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87" name="フローチャート: 判断 386"/>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88" name="テキスト ボックス 387"/>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3302</xdr:rowOff>
    </xdr:from>
    <xdr:to>
      <xdr:col>68</xdr:col>
      <xdr:colOff>152400</xdr:colOff>
      <xdr:row>45</xdr:row>
      <xdr:rowOff>32258</xdr:rowOff>
    </xdr:to>
    <xdr:cxnSp macro="">
      <xdr:nvCxnSpPr>
        <xdr:cNvPr id="389" name="直線コネクタ 388"/>
        <xdr:cNvCxnSpPr/>
      </xdr:nvCxnSpPr>
      <xdr:spPr>
        <a:xfrm flipV="1">
          <a:off x="13512800" y="77185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25654</xdr:rowOff>
    </xdr:from>
    <xdr:to>
      <xdr:col>68</xdr:col>
      <xdr:colOff>203200</xdr:colOff>
      <xdr:row>39</xdr:row>
      <xdr:rowOff>127254</xdr:rowOff>
    </xdr:to>
    <xdr:sp macro="" textlink="">
      <xdr:nvSpPr>
        <xdr:cNvPr id="390" name="フローチャート: 判断 389"/>
        <xdr:cNvSpPr/>
      </xdr:nvSpPr>
      <xdr:spPr>
        <a:xfrm>
          <a:off x="14351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137431</xdr:rowOff>
    </xdr:from>
    <xdr:ext cx="762000" cy="259045"/>
    <xdr:sp macro="" textlink="">
      <xdr:nvSpPr>
        <xdr:cNvPr id="391" name="テキスト ボックス 390"/>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392" name="フローチャート: 判断 391"/>
        <xdr:cNvSpPr/>
      </xdr:nvSpPr>
      <xdr:spPr>
        <a:xfrm>
          <a:off x="13462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393" name="テキスト ボックス 392"/>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399" name="楕円 398"/>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400"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8128</xdr:rowOff>
    </xdr:from>
    <xdr:to>
      <xdr:col>77</xdr:col>
      <xdr:colOff>95250</xdr:colOff>
      <xdr:row>44</xdr:row>
      <xdr:rowOff>109728</xdr:rowOff>
    </xdr:to>
    <xdr:sp macro="" textlink="">
      <xdr:nvSpPr>
        <xdr:cNvPr id="401" name="楕円 400"/>
        <xdr:cNvSpPr/>
      </xdr:nvSpPr>
      <xdr:spPr>
        <a:xfrm>
          <a:off x="16129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94505</xdr:rowOff>
    </xdr:from>
    <xdr:ext cx="736600" cy="259045"/>
    <xdr:sp macro="" textlink="">
      <xdr:nvSpPr>
        <xdr:cNvPr id="402" name="テキスト ボックス 401"/>
        <xdr:cNvSpPr txBox="1"/>
      </xdr:nvSpPr>
      <xdr:spPr>
        <a:xfrm>
          <a:off x="15798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75692</xdr:rowOff>
    </xdr:from>
    <xdr:to>
      <xdr:col>73</xdr:col>
      <xdr:colOff>44450</xdr:colOff>
      <xdr:row>45</xdr:row>
      <xdr:rowOff>5842</xdr:rowOff>
    </xdr:to>
    <xdr:sp macro="" textlink="">
      <xdr:nvSpPr>
        <xdr:cNvPr id="403" name="楕円 402"/>
        <xdr:cNvSpPr/>
      </xdr:nvSpPr>
      <xdr:spPr>
        <a:xfrm>
          <a:off x="15240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162069</xdr:rowOff>
    </xdr:from>
    <xdr:ext cx="762000" cy="259045"/>
    <xdr:sp macro="" textlink="">
      <xdr:nvSpPr>
        <xdr:cNvPr id="404" name="テキスト ボックス 403"/>
        <xdr:cNvSpPr txBox="1"/>
      </xdr:nvSpPr>
      <xdr:spPr>
        <a:xfrm>
          <a:off x="14909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123952</xdr:rowOff>
    </xdr:from>
    <xdr:to>
      <xdr:col>68</xdr:col>
      <xdr:colOff>203200</xdr:colOff>
      <xdr:row>45</xdr:row>
      <xdr:rowOff>54102</xdr:rowOff>
    </xdr:to>
    <xdr:sp macro="" textlink="">
      <xdr:nvSpPr>
        <xdr:cNvPr id="405" name="楕円 404"/>
        <xdr:cNvSpPr/>
      </xdr:nvSpPr>
      <xdr:spPr>
        <a:xfrm>
          <a:off x="14351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38879</xdr:rowOff>
    </xdr:from>
    <xdr:ext cx="762000" cy="259045"/>
    <xdr:sp macro="" textlink="">
      <xdr:nvSpPr>
        <xdr:cNvPr id="406" name="テキスト ボックス 405"/>
        <xdr:cNvSpPr txBox="1"/>
      </xdr:nvSpPr>
      <xdr:spPr>
        <a:xfrm>
          <a:off x="14020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152908</xdr:rowOff>
    </xdr:from>
    <xdr:to>
      <xdr:col>64</xdr:col>
      <xdr:colOff>152400</xdr:colOff>
      <xdr:row>45</xdr:row>
      <xdr:rowOff>83058</xdr:rowOff>
    </xdr:to>
    <xdr:sp macro="" textlink="">
      <xdr:nvSpPr>
        <xdr:cNvPr id="407" name="楕円 406"/>
        <xdr:cNvSpPr/>
      </xdr:nvSpPr>
      <xdr:spPr>
        <a:xfrm>
          <a:off x="13462000" y="76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67835</xdr:rowOff>
    </xdr:from>
    <xdr:ext cx="762000" cy="259045"/>
    <xdr:sp macro="" textlink="">
      <xdr:nvSpPr>
        <xdr:cNvPr id="408" name="テキスト ボックス 407"/>
        <xdr:cNvSpPr txBox="1"/>
      </xdr:nvSpPr>
      <xdr:spPr>
        <a:xfrm>
          <a:off x="13131800" y="778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地方債の繰上償還及び発行抑制による効果により、対前年度比</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２ポ</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イント減の</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８３</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り、順調に減少してきているが</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、全国平均と比較</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すると依然として</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高い状況に</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ある</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b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普通建設事業の年度間の平準化、既存ストックの有効活用などによって普通建設事業費を適正な規模とするとともに、地方債の</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発行抑制</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及び</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に取り組み、地方債残高の縮減に努める。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128439</xdr:rowOff>
    </xdr:from>
    <xdr:to>
      <xdr:col>81</xdr:col>
      <xdr:colOff>44450</xdr:colOff>
      <xdr:row>18</xdr:row>
      <xdr:rowOff>14901</xdr:rowOff>
    </xdr:to>
    <xdr:cxnSp macro="">
      <xdr:nvCxnSpPr>
        <xdr:cNvPr id="442" name="直線コネクタ 441"/>
        <xdr:cNvCxnSpPr/>
      </xdr:nvCxnSpPr>
      <xdr:spPr>
        <a:xfrm flipV="1">
          <a:off x="16179800" y="3043089"/>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14901</xdr:rowOff>
    </xdr:from>
    <xdr:to>
      <xdr:col>77</xdr:col>
      <xdr:colOff>44450</xdr:colOff>
      <xdr:row>18</xdr:row>
      <xdr:rowOff>159681</xdr:rowOff>
    </xdr:to>
    <xdr:cxnSp macro="">
      <xdr:nvCxnSpPr>
        <xdr:cNvPr id="445" name="直線コネクタ 444"/>
        <xdr:cNvCxnSpPr/>
      </xdr:nvCxnSpPr>
      <xdr:spPr>
        <a:xfrm flipV="1">
          <a:off x="15290800" y="3101001"/>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159681</xdr:rowOff>
    </xdr:from>
    <xdr:to>
      <xdr:col>72</xdr:col>
      <xdr:colOff>203200</xdr:colOff>
      <xdr:row>19</xdr:row>
      <xdr:rowOff>77512</xdr:rowOff>
    </xdr:to>
    <xdr:cxnSp macro="">
      <xdr:nvCxnSpPr>
        <xdr:cNvPr id="448" name="直線コネクタ 447"/>
        <xdr:cNvCxnSpPr/>
      </xdr:nvCxnSpPr>
      <xdr:spPr>
        <a:xfrm flipV="1">
          <a:off x="14401800" y="3245781"/>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160867</xdr:rowOff>
    </xdr:from>
    <xdr:to>
      <xdr:col>73</xdr:col>
      <xdr:colOff>44450</xdr:colOff>
      <xdr:row>15</xdr:row>
      <xdr:rowOff>91017</xdr:rowOff>
    </xdr:to>
    <xdr:sp macro="" textlink="">
      <xdr:nvSpPr>
        <xdr:cNvPr id="449" name="フローチャート: 判断 448"/>
        <xdr:cNvSpPr/>
      </xdr:nvSpPr>
      <xdr:spPr>
        <a:xfrm>
          <a:off x="15240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101194</xdr:rowOff>
    </xdr:from>
    <xdr:ext cx="762000" cy="259045"/>
    <xdr:sp macro="" textlink="">
      <xdr:nvSpPr>
        <xdr:cNvPr id="450" name="テキスト ボックス 449"/>
        <xdr:cNvSpPr txBox="1"/>
      </xdr:nvSpPr>
      <xdr:spPr>
        <a:xfrm>
          <a:off x="14909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77512</xdr:rowOff>
    </xdr:from>
    <xdr:to>
      <xdr:col>68</xdr:col>
      <xdr:colOff>152400</xdr:colOff>
      <xdr:row>19</xdr:row>
      <xdr:rowOff>149098</xdr:rowOff>
    </xdr:to>
    <xdr:cxnSp macro="">
      <xdr:nvCxnSpPr>
        <xdr:cNvPr id="451" name="直線コネクタ 450"/>
        <xdr:cNvCxnSpPr/>
      </xdr:nvCxnSpPr>
      <xdr:spPr>
        <a:xfrm flipV="1">
          <a:off x="13512800" y="3335062"/>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168910</xdr:rowOff>
    </xdr:from>
    <xdr:to>
      <xdr:col>68</xdr:col>
      <xdr:colOff>203200</xdr:colOff>
      <xdr:row>15</xdr:row>
      <xdr:rowOff>99060</xdr:rowOff>
    </xdr:to>
    <xdr:sp macro="" textlink="">
      <xdr:nvSpPr>
        <xdr:cNvPr id="452" name="フローチャート: 判断 451"/>
        <xdr:cNvSpPr/>
      </xdr:nvSpPr>
      <xdr:spPr>
        <a:xfrm>
          <a:off x="14351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109237</xdr:rowOff>
    </xdr:from>
    <xdr:ext cx="762000" cy="259045"/>
    <xdr:sp macro="" textlink="">
      <xdr:nvSpPr>
        <xdr:cNvPr id="453" name="テキスト ボックス 452"/>
        <xdr:cNvSpPr txBox="1"/>
      </xdr:nvSpPr>
      <xdr:spPr>
        <a:xfrm>
          <a:off x="14020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48937</xdr:rowOff>
    </xdr:from>
    <xdr:to>
      <xdr:col>64</xdr:col>
      <xdr:colOff>152400</xdr:colOff>
      <xdr:row>15</xdr:row>
      <xdr:rowOff>150537</xdr:rowOff>
    </xdr:to>
    <xdr:sp macro="" textlink="">
      <xdr:nvSpPr>
        <xdr:cNvPr id="454" name="フローチャート: 判断 453"/>
        <xdr:cNvSpPr/>
      </xdr:nvSpPr>
      <xdr:spPr>
        <a:xfrm>
          <a:off x="13462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160714</xdr:rowOff>
    </xdr:from>
    <xdr:ext cx="762000" cy="259045"/>
    <xdr:sp macro="" textlink="">
      <xdr:nvSpPr>
        <xdr:cNvPr id="455" name="テキスト ボックス 454"/>
        <xdr:cNvSpPr txBox="1"/>
      </xdr:nvSpPr>
      <xdr:spPr>
        <a:xfrm>
          <a:off x="13131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77639</xdr:rowOff>
    </xdr:from>
    <xdr:to>
      <xdr:col>81</xdr:col>
      <xdr:colOff>95250</xdr:colOff>
      <xdr:row>18</xdr:row>
      <xdr:rowOff>7789</xdr:rowOff>
    </xdr:to>
    <xdr:sp macro="" textlink="">
      <xdr:nvSpPr>
        <xdr:cNvPr id="461" name="楕円 460"/>
        <xdr:cNvSpPr/>
      </xdr:nvSpPr>
      <xdr:spPr>
        <a:xfrm>
          <a:off x="16967200" y="29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49716</xdr:rowOff>
    </xdr:from>
    <xdr:ext cx="762000" cy="259045"/>
    <xdr:sp macro="" textlink="">
      <xdr:nvSpPr>
        <xdr:cNvPr id="462" name="将来負担の状況該当値テキスト"/>
        <xdr:cNvSpPr txBox="1"/>
      </xdr:nvSpPr>
      <xdr:spPr>
        <a:xfrm>
          <a:off x="17106900" y="296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135551</xdr:rowOff>
    </xdr:from>
    <xdr:to>
      <xdr:col>77</xdr:col>
      <xdr:colOff>95250</xdr:colOff>
      <xdr:row>18</xdr:row>
      <xdr:rowOff>65701</xdr:rowOff>
    </xdr:to>
    <xdr:sp macro="" textlink="">
      <xdr:nvSpPr>
        <xdr:cNvPr id="463" name="楕円 462"/>
        <xdr:cNvSpPr/>
      </xdr:nvSpPr>
      <xdr:spPr>
        <a:xfrm>
          <a:off x="16129000" y="30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50478</xdr:rowOff>
    </xdr:from>
    <xdr:ext cx="736600" cy="259045"/>
    <xdr:sp macro="" textlink="">
      <xdr:nvSpPr>
        <xdr:cNvPr id="464" name="テキスト ボックス 463"/>
        <xdr:cNvSpPr txBox="1"/>
      </xdr:nvSpPr>
      <xdr:spPr>
        <a:xfrm>
          <a:off x="15798800" y="313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108881</xdr:rowOff>
    </xdr:from>
    <xdr:to>
      <xdr:col>73</xdr:col>
      <xdr:colOff>44450</xdr:colOff>
      <xdr:row>19</xdr:row>
      <xdr:rowOff>39031</xdr:rowOff>
    </xdr:to>
    <xdr:sp macro="" textlink="">
      <xdr:nvSpPr>
        <xdr:cNvPr id="465" name="楕円 464"/>
        <xdr:cNvSpPr/>
      </xdr:nvSpPr>
      <xdr:spPr>
        <a:xfrm>
          <a:off x="15240000" y="319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23808</xdr:rowOff>
    </xdr:from>
    <xdr:ext cx="762000" cy="259045"/>
    <xdr:sp macro="" textlink="">
      <xdr:nvSpPr>
        <xdr:cNvPr id="466" name="テキスト ボックス 465"/>
        <xdr:cNvSpPr txBox="1"/>
      </xdr:nvSpPr>
      <xdr:spPr>
        <a:xfrm>
          <a:off x="14909800" y="328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26712</xdr:rowOff>
    </xdr:from>
    <xdr:to>
      <xdr:col>68</xdr:col>
      <xdr:colOff>203200</xdr:colOff>
      <xdr:row>19</xdr:row>
      <xdr:rowOff>128312</xdr:rowOff>
    </xdr:to>
    <xdr:sp macro="" textlink="">
      <xdr:nvSpPr>
        <xdr:cNvPr id="467" name="楕円 466"/>
        <xdr:cNvSpPr/>
      </xdr:nvSpPr>
      <xdr:spPr>
        <a:xfrm>
          <a:off x="14351000" y="32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113089</xdr:rowOff>
    </xdr:from>
    <xdr:ext cx="762000" cy="259045"/>
    <xdr:sp macro="" textlink="">
      <xdr:nvSpPr>
        <xdr:cNvPr id="468" name="テキスト ボックス 467"/>
        <xdr:cNvSpPr txBox="1"/>
      </xdr:nvSpPr>
      <xdr:spPr>
        <a:xfrm>
          <a:off x="14020800" y="337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98298</xdr:rowOff>
    </xdr:from>
    <xdr:to>
      <xdr:col>64</xdr:col>
      <xdr:colOff>152400</xdr:colOff>
      <xdr:row>20</xdr:row>
      <xdr:rowOff>28448</xdr:rowOff>
    </xdr:to>
    <xdr:sp macro="" textlink="">
      <xdr:nvSpPr>
        <xdr:cNvPr id="469" name="楕円 468"/>
        <xdr:cNvSpPr/>
      </xdr:nvSpPr>
      <xdr:spPr>
        <a:xfrm>
          <a:off x="13462000" y="33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13225</xdr:rowOff>
    </xdr:from>
    <xdr:ext cx="762000" cy="259045"/>
    <xdr:sp macro="" textlink="">
      <xdr:nvSpPr>
        <xdr:cNvPr id="470" name="テキスト ボックス 469"/>
        <xdr:cNvSpPr txBox="1"/>
      </xdr:nvSpPr>
      <xdr:spPr>
        <a:xfrm>
          <a:off x="13131800" y="344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201,981
200,363
572.99
102,009,122
100,297,785
1,531,267
54,570,903
109,127,641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人件費については行財政改革による職員４００人削減</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及び中核市移行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が完了し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参議院選挙、知事・県議選挙の実施により、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０．４ポイント増の２３．３となった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111760</xdr:rowOff>
    </xdr:to>
    <xdr:cxnSp macro="">
      <xdr:nvCxnSpPr>
        <xdr:cNvPr id="66" name="直線コネクタ 65"/>
        <xdr:cNvCxnSpPr/>
      </xdr:nvCxnSpPr>
      <xdr:spPr>
        <a:xfrm>
          <a:off x="3987800" y="6253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81280</xdr:rowOff>
    </xdr:to>
    <xdr:cxnSp macro="">
      <xdr:nvCxnSpPr>
        <xdr:cNvPr id="69" name="直線コネクタ 68"/>
        <xdr:cNvCxnSpPr/>
      </xdr:nvCxnSpPr>
      <xdr:spPr>
        <a:xfrm>
          <a:off x="3098800" y="623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66040</xdr:rowOff>
    </xdr:to>
    <xdr:cxnSp macro="">
      <xdr:nvCxnSpPr>
        <xdr:cNvPr id="72" name="直線コネクタ 71"/>
        <xdr:cNvCxnSpPr/>
      </xdr:nvCxnSpPr>
      <xdr:spPr>
        <a:xfrm>
          <a:off x="2209800" y="6238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66040</xdr:rowOff>
    </xdr:to>
    <xdr:cxnSp macro="">
      <xdr:nvCxnSpPr>
        <xdr:cNvPr id="75" name="直線コネクタ 74"/>
        <xdr:cNvCxnSpPr/>
      </xdr:nvCxnSpPr>
      <xdr:spPr>
        <a:xfrm>
          <a:off x="1320800" y="61315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一般廃棄物処理施設廃止・解体事業費や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プレミアム付商品券事業費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松江イングリッシュガーデン管理運営費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等の減少により０．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9979</xdr:rowOff>
    </xdr:from>
    <xdr:to>
      <xdr:col>82</xdr:col>
      <xdr:colOff>107950</xdr:colOff>
      <xdr:row>15</xdr:row>
      <xdr:rowOff>31750</xdr:rowOff>
    </xdr:to>
    <xdr:cxnSp macro="">
      <xdr:nvCxnSpPr>
        <xdr:cNvPr id="129" name="直線コネクタ 128"/>
        <xdr:cNvCxnSpPr/>
      </xdr:nvCxnSpPr>
      <xdr:spPr>
        <a:xfrm>
          <a:off x="15671800" y="25817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170543</xdr:rowOff>
    </xdr:from>
    <xdr:to>
      <xdr:col>78</xdr:col>
      <xdr:colOff>69850</xdr:colOff>
      <xdr:row>15</xdr:row>
      <xdr:rowOff>9979</xdr:rowOff>
    </xdr:to>
    <xdr:cxnSp macro="">
      <xdr:nvCxnSpPr>
        <xdr:cNvPr id="132" name="直線コネクタ 131"/>
        <xdr:cNvCxnSpPr/>
      </xdr:nvCxnSpPr>
      <xdr:spPr>
        <a:xfrm>
          <a:off x="14782800" y="2570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170543</xdr:rowOff>
    </xdr:from>
    <xdr:to>
      <xdr:col>73</xdr:col>
      <xdr:colOff>180975</xdr:colOff>
      <xdr:row>15</xdr:row>
      <xdr:rowOff>9979</xdr:rowOff>
    </xdr:to>
    <xdr:cxnSp macro="">
      <xdr:nvCxnSpPr>
        <xdr:cNvPr id="135" name="直線コネクタ 134"/>
        <xdr:cNvCxnSpPr/>
      </xdr:nvCxnSpPr>
      <xdr:spPr>
        <a:xfrm flipV="1">
          <a:off x="13893800" y="2570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137886</xdr:rowOff>
    </xdr:from>
    <xdr:to>
      <xdr:col>69</xdr:col>
      <xdr:colOff>92075</xdr:colOff>
      <xdr:row>15</xdr:row>
      <xdr:rowOff>9979</xdr:rowOff>
    </xdr:to>
    <xdr:cxnSp macro="">
      <xdr:nvCxnSpPr>
        <xdr:cNvPr id="138" name="直線コネクタ 137"/>
        <xdr:cNvCxnSpPr/>
      </xdr:nvCxnSpPr>
      <xdr:spPr>
        <a:xfrm>
          <a:off x="13004800" y="25381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2" name="テキスト ボックス 141"/>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130629</xdr:rowOff>
    </xdr:from>
    <xdr:to>
      <xdr:col>78</xdr:col>
      <xdr:colOff>120650</xdr:colOff>
      <xdr:row>15</xdr:row>
      <xdr:rowOff>60779</xdr:rowOff>
    </xdr:to>
    <xdr:sp macro="" textlink="">
      <xdr:nvSpPr>
        <xdr:cNvPr id="150" name="楕円 149"/>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70956</xdr:rowOff>
    </xdr:from>
    <xdr:ext cx="736600" cy="259045"/>
    <xdr:sp macro="" textlink="">
      <xdr:nvSpPr>
        <xdr:cNvPr id="151" name="テキスト ボックス 150"/>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119743</xdr:rowOff>
    </xdr:from>
    <xdr:to>
      <xdr:col>74</xdr:col>
      <xdr:colOff>31750</xdr:colOff>
      <xdr:row>15</xdr:row>
      <xdr:rowOff>49893</xdr:rowOff>
    </xdr:to>
    <xdr:sp macro="" textlink="">
      <xdr:nvSpPr>
        <xdr:cNvPr id="152" name="楕円 151"/>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60070</xdr:rowOff>
    </xdr:from>
    <xdr:ext cx="762000" cy="259045"/>
    <xdr:sp macro="" textlink="">
      <xdr:nvSpPr>
        <xdr:cNvPr id="153" name="テキスト ボックス 152"/>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130629</xdr:rowOff>
    </xdr:from>
    <xdr:to>
      <xdr:col>69</xdr:col>
      <xdr:colOff>142875</xdr:colOff>
      <xdr:row>15</xdr:row>
      <xdr:rowOff>60779</xdr:rowOff>
    </xdr:to>
    <xdr:sp macro="" textlink="">
      <xdr:nvSpPr>
        <xdr:cNvPr id="154" name="楕円 153"/>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55" name="テキスト ボックス 154"/>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56" name="楕円 155"/>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27413</xdr:rowOff>
    </xdr:from>
    <xdr:ext cx="762000" cy="259045"/>
    <xdr:sp macro="" textlink="">
      <xdr:nvSpPr>
        <xdr:cNvPr id="157" name="テキスト ボックス 156"/>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私立幼稚園施設型給付費</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障がい児通所支援事業費が</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した一方で</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生活保護費に係るものが減少したことで、前年度と同じ１３．３</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55</xdr:row>
      <xdr:rowOff>64407</xdr:rowOff>
    </xdr:to>
    <xdr:cxnSp macro="">
      <xdr:nvCxnSpPr>
        <xdr:cNvPr id="192" name="直線コネクタ 191"/>
        <xdr:cNvCxnSpPr/>
      </xdr:nvCxnSpPr>
      <xdr:spPr>
        <a:xfrm>
          <a:off x="3987800" y="9494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64407</xdr:rowOff>
    </xdr:from>
    <xdr:to>
      <xdr:col>19</xdr:col>
      <xdr:colOff>187325</xdr:colOff>
      <xdr:row>55</xdr:row>
      <xdr:rowOff>86178</xdr:rowOff>
    </xdr:to>
    <xdr:cxnSp macro="">
      <xdr:nvCxnSpPr>
        <xdr:cNvPr id="195" name="直線コネクタ 194"/>
        <xdr:cNvCxnSpPr/>
      </xdr:nvCxnSpPr>
      <xdr:spPr>
        <a:xfrm flipV="1">
          <a:off x="3098800" y="949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86178</xdr:rowOff>
    </xdr:to>
    <xdr:cxnSp macro="">
      <xdr:nvCxnSpPr>
        <xdr:cNvPr id="198" name="直線コネクタ 197"/>
        <xdr:cNvCxnSpPr/>
      </xdr:nvCxnSpPr>
      <xdr:spPr>
        <a:xfrm>
          <a:off x="2209800" y="949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00" name="テキスト ボックス 199"/>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64407</xdr:rowOff>
    </xdr:to>
    <xdr:cxnSp macro="">
      <xdr:nvCxnSpPr>
        <xdr:cNvPr id="201" name="直線コネクタ 200"/>
        <xdr:cNvCxnSpPr/>
      </xdr:nvCxnSpPr>
      <xdr:spPr>
        <a:xfrm>
          <a:off x="1320800" y="9417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202" name="フローチャート: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4" name="フローチャート: 判断 203"/>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45555</xdr:rowOff>
    </xdr:from>
    <xdr:ext cx="762000" cy="259045"/>
    <xdr:sp macro="" textlink="">
      <xdr:nvSpPr>
        <xdr:cNvPr id="205" name="テキスト ボックス 204"/>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11" name="楕円 210"/>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30134</xdr:rowOff>
    </xdr:from>
    <xdr:ext cx="762000" cy="259045"/>
    <xdr:sp macro="" textlink="">
      <xdr:nvSpPr>
        <xdr:cNvPr id="212" name="扶助費該当値テキスト"/>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13" name="楕円 212"/>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214" name="テキスト ボックス 213"/>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5" name="楕円 214"/>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6" name="テキスト ボックス 215"/>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7" name="楕円 216"/>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18" name="テキスト ボックス 217"/>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9" name="楕円 218"/>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20" name="テキスト ボックス 219"/>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後期高齢者医療保険事業特別会計への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道路維持管理に係る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の増といった要因により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114300</xdr:rowOff>
    </xdr:from>
    <xdr:to>
      <xdr:col>82</xdr:col>
      <xdr:colOff>107950</xdr:colOff>
      <xdr:row>57</xdr:row>
      <xdr:rowOff>31750</xdr:rowOff>
    </xdr:to>
    <xdr:cxnSp macro="">
      <xdr:nvCxnSpPr>
        <xdr:cNvPr id="253" name="直線コネクタ 252"/>
        <xdr:cNvCxnSpPr/>
      </xdr:nvCxnSpPr>
      <xdr:spPr>
        <a:xfrm>
          <a:off x="15671800" y="9715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114300</xdr:rowOff>
    </xdr:from>
    <xdr:to>
      <xdr:col>78</xdr:col>
      <xdr:colOff>69850</xdr:colOff>
      <xdr:row>56</xdr:row>
      <xdr:rowOff>114300</xdr:rowOff>
    </xdr:to>
    <xdr:cxnSp macro="">
      <xdr:nvCxnSpPr>
        <xdr:cNvPr id="256" name="直線コネクタ 255"/>
        <xdr:cNvCxnSpPr/>
      </xdr:nvCxnSpPr>
      <xdr:spPr>
        <a:xfrm>
          <a:off x="14782800" y="971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114300</xdr:rowOff>
    </xdr:from>
    <xdr:to>
      <xdr:col>73</xdr:col>
      <xdr:colOff>180975</xdr:colOff>
      <xdr:row>57</xdr:row>
      <xdr:rowOff>69850</xdr:rowOff>
    </xdr:to>
    <xdr:cxnSp macro="">
      <xdr:nvCxnSpPr>
        <xdr:cNvPr id="259" name="直線コネクタ 258"/>
        <xdr:cNvCxnSpPr/>
      </xdr:nvCxnSpPr>
      <xdr:spPr>
        <a:xfrm flipV="1">
          <a:off x="13893800" y="9715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60" name="フローチャート: 判断 259"/>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61" name="テキスト ボックス 260"/>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6350</xdr:rowOff>
    </xdr:from>
    <xdr:to>
      <xdr:col>69</xdr:col>
      <xdr:colOff>92075</xdr:colOff>
      <xdr:row>57</xdr:row>
      <xdr:rowOff>69850</xdr:rowOff>
    </xdr:to>
    <xdr:cxnSp macro="">
      <xdr:nvCxnSpPr>
        <xdr:cNvPr id="262" name="直線コネクタ 261"/>
        <xdr:cNvCxnSpPr/>
      </xdr:nvCxnSpPr>
      <xdr:spPr>
        <a:xfrm>
          <a:off x="13004800" y="9779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3" name="フローチャート: 判断 262"/>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4" name="テキスト ボックス 263"/>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5" name="フローチャート: 判断 264"/>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6" name="テキスト ボックス 265"/>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2" name="楕円 271"/>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73" name="その他該当値テキスト"/>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63500</xdr:rowOff>
    </xdr:from>
    <xdr:to>
      <xdr:col>78</xdr:col>
      <xdr:colOff>120650</xdr:colOff>
      <xdr:row>56</xdr:row>
      <xdr:rowOff>165100</xdr:rowOff>
    </xdr:to>
    <xdr:sp macro="" textlink="">
      <xdr:nvSpPr>
        <xdr:cNvPr id="274" name="楕円 273"/>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3827</xdr:rowOff>
    </xdr:from>
    <xdr:ext cx="736600" cy="259045"/>
    <xdr:sp macro="" textlink="">
      <xdr:nvSpPr>
        <xdr:cNvPr id="275" name="テキスト ボックス 274"/>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63500</xdr:rowOff>
    </xdr:from>
    <xdr:to>
      <xdr:col>74</xdr:col>
      <xdr:colOff>31750</xdr:colOff>
      <xdr:row>56</xdr:row>
      <xdr:rowOff>165100</xdr:rowOff>
    </xdr:to>
    <xdr:sp macro="" textlink="">
      <xdr:nvSpPr>
        <xdr:cNvPr id="276" name="楕円 275"/>
        <xdr:cNvSpPr/>
      </xdr:nvSpPr>
      <xdr:spPr>
        <a:xfrm>
          <a:off x="14732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3827</xdr:rowOff>
    </xdr:from>
    <xdr:ext cx="762000" cy="259045"/>
    <xdr:sp macro="" textlink="">
      <xdr:nvSpPr>
        <xdr:cNvPr id="277" name="テキスト ボックス 276"/>
        <xdr:cNvSpPr txBox="1"/>
      </xdr:nvSpPr>
      <xdr:spPr>
        <a:xfrm>
          <a:off x="14401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8" name="楕円 277"/>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9" name="テキスト ボックス 278"/>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127000</xdr:rowOff>
    </xdr:from>
    <xdr:to>
      <xdr:col>65</xdr:col>
      <xdr:colOff>53975</xdr:colOff>
      <xdr:row>57</xdr:row>
      <xdr:rowOff>57150</xdr:rowOff>
    </xdr:to>
    <xdr:sp macro="" textlink="">
      <xdr:nvSpPr>
        <xdr:cNvPr id="280" name="楕円 279"/>
        <xdr:cNvSpPr/>
      </xdr:nvSpPr>
      <xdr:spPr>
        <a:xfrm>
          <a:off x="12954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81" name="テキスト ボックス 280"/>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下水道事業会計補給金や松平不昧公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年祭開催経費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により、０．４ポイント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35560</xdr:rowOff>
    </xdr:from>
    <xdr:to>
      <xdr:col>82</xdr:col>
      <xdr:colOff>107950</xdr:colOff>
      <xdr:row>34</xdr:row>
      <xdr:rowOff>66040</xdr:rowOff>
    </xdr:to>
    <xdr:cxnSp macro="">
      <xdr:nvCxnSpPr>
        <xdr:cNvPr id="314" name="直線コネクタ 313"/>
        <xdr:cNvCxnSpPr/>
      </xdr:nvCxnSpPr>
      <xdr:spPr>
        <a:xfrm flipV="1">
          <a:off x="15671800" y="5864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43180</xdr:rowOff>
    </xdr:from>
    <xdr:to>
      <xdr:col>78</xdr:col>
      <xdr:colOff>69850</xdr:colOff>
      <xdr:row>34</xdr:row>
      <xdr:rowOff>66040</xdr:rowOff>
    </xdr:to>
    <xdr:cxnSp macro="">
      <xdr:nvCxnSpPr>
        <xdr:cNvPr id="317" name="直線コネクタ 316"/>
        <xdr:cNvCxnSpPr/>
      </xdr:nvCxnSpPr>
      <xdr:spPr>
        <a:xfrm>
          <a:off x="14782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xdr:rowOff>
    </xdr:from>
    <xdr:to>
      <xdr:col>73</xdr:col>
      <xdr:colOff>180975</xdr:colOff>
      <xdr:row>34</xdr:row>
      <xdr:rowOff>43180</xdr:rowOff>
    </xdr:to>
    <xdr:cxnSp macro="">
      <xdr:nvCxnSpPr>
        <xdr:cNvPr id="320" name="直線コネクタ 319"/>
        <xdr:cNvCxnSpPr/>
      </xdr:nvCxnSpPr>
      <xdr:spPr>
        <a:xfrm>
          <a:off x="13893800" y="584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21" name="フローチャート: 判断 320"/>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44467</xdr:rowOff>
    </xdr:from>
    <xdr:ext cx="762000" cy="259045"/>
    <xdr:sp macro="" textlink="">
      <xdr:nvSpPr>
        <xdr:cNvPr id="322" name="テキスト ボックス 321"/>
        <xdr:cNvSpPr txBox="1"/>
      </xdr:nvSpPr>
      <xdr:spPr>
        <a:xfrm>
          <a:off x="14401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xdr:rowOff>
    </xdr:from>
    <xdr:to>
      <xdr:col>69</xdr:col>
      <xdr:colOff>92075</xdr:colOff>
      <xdr:row>34</xdr:row>
      <xdr:rowOff>20320</xdr:rowOff>
    </xdr:to>
    <xdr:cxnSp macro="">
      <xdr:nvCxnSpPr>
        <xdr:cNvPr id="323" name="直線コネクタ 322"/>
        <xdr:cNvCxnSpPr/>
      </xdr:nvCxnSpPr>
      <xdr:spPr>
        <a:xfrm flipV="1">
          <a:off x="13004800" y="584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4" name="フローチャート: 判断 323"/>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25" name="テキスト ボックス 324"/>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6" name="フローチャート: 判断 325"/>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147337</xdr:rowOff>
    </xdr:from>
    <xdr:ext cx="762000" cy="259045"/>
    <xdr:sp macro="" textlink="">
      <xdr:nvSpPr>
        <xdr:cNvPr id="327" name="テキスト ボックス 326"/>
        <xdr:cNvSpPr txBox="1"/>
      </xdr:nvSpPr>
      <xdr:spPr>
        <a:xfrm>
          <a:off x="12623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156210</xdr:rowOff>
    </xdr:from>
    <xdr:to>
      <xdr:col>82</xdr:col>
      <xdr:colOff>158750</xdr:colOff>
      <xdr:row>34</xdr:row>
      <xdr:rowOff>86360</xdr:rowOff>
    </xdr:to>
    <xdr:sp macro="" textlink="">
      <xdr:nvSpPr>
        <xdr:cNvPr id="333" name="楕円 332"/>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xdr:rowOff>
    </xdr:from>
    <xdr:ext cx="762000" cy="259045"/>
    <xdr:sp macro="" textlink="">
      <xdr:nvSpPr>
        <xdr:cNvPr id="334" name="補助費等該当値テキスト"/>
        <xdr:cNvSpPr txBox="1"/>
      </xdr:nvSpPr>
      <xdr:spPr>
        <a:xfrm>
          <a:off x="16598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xdr:rowOff>
    </xdr:from>
    <xdr:to>
      <xdr:col>78</xdr:col>
      <xdr:colOff>120650</xdr:colOff>
      <xdr:row>34</xdr:row>
      <xdr:rowOff>116840</xdr:rowOff>
    </xdr:to>
    <xdr:sp macro="" textlink="">
      <xdr:nvSpPr>
        <xdr:cNvPr id="335" name="楕円 334"/>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127017</xdr:rowOff>
    </xdr:from>
    <xdr:ext cx="736600" cy="259045"/>
    <xdr:sp macro="" textlink="">
      <xdr:nvSpPr>
        <xdr:cNvPr id="336" name="テキスト ボックス 335"/>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163830</xdr:rowOff>
    </xdr:from>
    <xdr:to>
      <xdr:col>74</xdr:col>
      <xdr:colOff>31750</xdr:colOff>
      <xdr:row>34</xdr:row>
      <xdr:rowOff>93980</xdr:rowOff>
    </xdr:to>
    <xdr:sp macro="" textlink="">
      <xdr:nvSpPr>
        <xdr:cNvPr id="337" name="楕円 336"/>
        <xdr:cNvSpPr/>
      </xdr:nvSpPr>
      <xdr:spPr>
        <a:xfrm>
          <a:off x="14732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104157</xdr:rowOff>
    </xdr:from>
    <xdr:ext cx="762000" cy="259045"/>
    <xdr:sp macro="" textlink="">
      <xdr:nvSpPr>
        <xdr:cNvPr id="338" name="テキスト ボックス 337"/>
        <xdr:cNvSpPr txBox="1"/>
      </xdr:nvSpPr>
      <xdr:spPr>
        <a:xfrm>
          <a:off x="14401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133350</xdr:rowOff>
    </xdr:from>
    <xdr:to>
      <xdr:col>69</xdr:col>
      <xdr:colOff>142875</xdr:colOff>
      <xdr:row>34</xdr:row>
      <xdr:rowOff>63500</xdr:rowOff>
    </xdr:to>
    <xdr:sp macro="" textlink="">
      <xdr:nvSpPr>
        <xdr:cNvPr id="339" name="楕円 338"/>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73677</xdr:rowOff>
    </xdr:from>
    <xdr:ext cx="762000" cy="259045"/>
    <xdr:sp macro="" textlink="">
      <xdr:nvSpPr>
        <xdr:cNvPr id="340" name="テキスト ボックス 339"/>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140970</xdr:rowOff>
    </xdr:from>
    <xdr:to>
      <xdr:col>65</xdr:col>
      <xdr:colOff>53975</xdr:colOff>
      <xdr:row>34</xdr:row>
      <xdr:rowOff>71120</xdr:rowOff>
    </xdr:to>
    <xdr:sp macro="" textlink="">
      <xdr:nvSpPr>
        <xdr:cNvPr id="341" name="楕円 340"/>
        <xdr:cNvSpPr/>
      </xdr:nvSpPr>
      <xdr:spPr>
        <a:xfrm>
          <a:off x="12954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81297</xdr:rowOff>
    </xdr:from>
    <xdr:ext cx="762000" cy="259045"/>
    <xdr:sp macro="" textlink="">
      <xdr:nvSpPr>
        <xdr:cNvPr id="342" name="テキスト ボックス 341"/>
        <xdr:cNvSpPr txBox="1"/>
      </xdr:nvSpPr>
      <xdr:spPr>
        <a:xfrm>
          <a:off x="12623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地方債の繰上償還及び発行抑制に継続的に取り組んだことにより、０．</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ポイント減の２</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となったが、全国平均と比較して高い</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水準</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にある。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27939</xdr:rowOff>
    </xdr:from>
    <xdr:to>
      <xdr:col>24</xdr:col>
      <xdr:colOff>25400</xdr:colOff>
      <xdr:row>80</xdr:row>
      <xdr:rowOff>88900</xdr:rowOff>
    </xdr:to>
    <xdr:cxnSp macro="">
      <xdr:nvCxnSpPr>
        <xdr:cNvPr id="375" name="直線コネクタ 374"/>
        <xdr:cNvCxnSpPr/>
      </xdr:nvCxnSpPr>
      <xdr:spPr>
        <a:xfrm flipV="1">
          <a:off x="3987800" y="137439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88900</xdr:rowOff>
    </xdr:from>
    <xdr:to>
      <xdr:col>19</xdr:col>
      <xdr:colOff>187325</xdr:colOff>
      <xdr:row>80</xdr:row>
      <xdr:rowOff>134620</xdr:rowOff>
    </xdr:to>
    <xdr:cxnSp macro="">
      <xdr:nvCxnSpPr>
        <xdr:cNvPr id="378" name="直線コネクタ 377"/>
        <xdr:cNvCxnSpPr/>
      </xdr:nvCxnSpPr>
      <xdr:spPr>
        <a:xfrm flipV="1">
          <a:off x="3098800" y="1380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134620</xdr:rowOff>
    </xdr:from>
    <xdr:to>
      <xdr:col>15</xdr:col>
      <xdr:colOff>98425</xdr:colOff>
      <xdr:row>81</xdr:row>
      <xdr:rowOff>16511</xdr:rowOff>
    </xdr:to>
    <xdr:cxnSp macro="">
      <xdr:nvCxnSpPr>
        <xdr:cNvPr id="381" name="直線コネクタ 380"/>
        <xdr:cNvCxnSpPr/>
      </xdr:nvCxnSpPr>
      <xdr:spPr>
        <a:xfrm flipV="1">
          <a:off x="2209800" y="138506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82" name="フローチャート: 判断 381"/>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3" name="テキスト ボックス 382"/>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16511</xdr:rowOff>
    </xdr:from>
    <xdr:to>
      <xdr:col>11</xdr:col>
      <xdr:colOff>9525</xdr:colOff>
      <xdr:row>81</xdr:row>
      <xdr:rowOff>54611</xdr:rowOff>
    </xdr:to>
    <xdr:cxnSp macro="">
      <xdr:nvCxnSpPr>
        <xdr:cNvPr id="384" name="直線コネクタ 383"/>
        <xdr:cNvCxnSpPr/>
      </xdr:nvCxnSpPr>
      <xdr:spPr>
        <a:xfrm flipV="1">
          <a:off x="1320800" y="13903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5" name="フローチャート: 判断 384"/>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6" name="テキスト ボックス 385"/>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7" name="フローチャート: 判断 38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8" name="テキスト ボックス 387"/>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148589</xdr:rowOff>
    </xdr:from>
    <xdr:to>
      <xdr:col>24</xdr:col>
      <xdr:colOff>76200</xdr:colOff>
      <xdr:row>80</xdr:row>
      <xdr:rowOff>78739</xdr:rowOff>
    </xdr:to>
    <xdr:sp macro="" textlink="">
      <xdr:nvSpPr>
        <xdr:cNvPr id="394" name="楕円 393"/>
        <xdr:cNvSpPr/>
      </xdr:nvSpPr>
      <xdr:spPr>
        <a:xfrm>
          <a:off x="47752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120666</xdr:rowOff>
    </xdr:from>
    <xdr:ext cx="762000" cy="259045"/>
    <xdr:sp macro="" textlink="">
      <xdr:nvSpPr>
        <xdr:cNvPr id="395" name="公債費該当値テキスト"/>
        <xdr:cNvSpPr txBox="1"/>
      </xdr:nvSpPr>
      <xdr:spPr>
        <a:xfrm>
          <a:off x="49149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38100</xdr:rowOff>
    </xdr:from>
    <xdr:to>
      <xdr:col>20</xdr:col>
      <xdr:colOff>38100</xdr:colOff>
      <xdr:row>80</xdr:row>
      <xdr:rowOff>139700</xdr:rowOff>
    </xdr:to>
    <xdr:sp macro="" textlink="">
      <xdr:nvSpPr>
        <xdr:cNvPr id="396" name="楕円 395"/>
        <xdr:cNvSpPr/>
      </xdr:nvSpPr>
      <xdr:spPr>
        <a:xfrm>
          <a:off x="3937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124477</xdr:rowOff>
    </xdr:from>
    <xdr:ext cx="736600" cy="259045"/>
    <xdr:sp macro="" textlink="">
      <xdr:nvSpPr>
        <xdr:cNvPr id="397" name="テキスト ボックス 396"/>
        <xdr:cNvSpPr txBox="1"/>
      </xdr:nvSpPr>
      <xdr:spPr>
        <a:xfrm>
          <a:off x="3606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83820</xdr:rowOff>
    </xdr:from>
    <xdr:to>
      <xdr:col>15</xdr:col>
      <xdr:colOff>149225</xdr:colOff>
      <xdr:row>81</xdr:row>
      <xdr:rowOff>13970</xdr:rowOff>
    </xdr:to>
    <xdr:sp macro="" textlink="">
      <xdr:nvSpPr>
        <xdr:cNvPr id="398" name="楕円 397"/>
        <xdr:cNvSpPr/>
      </xdr:nvSpPr>
      <xdr:spPr>
        <a:xfrm>
          <a:off x="3048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170197</xdr:rowOff>
    </xdr:from>
    <xdr:ext cx="762000" cy="259045"/>
    <xdr:sp macro="" textlink="">
      <xdr:nvSpPr>
        <xdr:cNvPr id="399" name="テキスト ボックス 398"/>
        <xdr:cNvSpPr txBox="1"/>
      </xdr:nvSpPr>
      <xdr:spPr>
        <a:xfrm>
          <a:off x="2717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137161</xdr:rowOff>
    </xdr:from>
    <xdr:to>
      <xdr:col>11</xdr:col>
      <xdr:colOff>60325</xdr:colOff>
      <xdr:row>81</xdr:row>
      <xdr:rowOff>67311</xdr:rowOff>
    </xdr:to>
    <xdr:sp macro="" textlink="">
      <xdr:nvSpPr>
        <xdr:cNvPr id="400" name="楕円 399"/>
        <xdr:cNvSpPr/>
      </xdr:nvSpPr>
      <xdr:spPr>
        <a:xfrm>
          <a:off x="2159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52088</xdr:rowOff>
    </xdr:from>
    <xdr:ext cx="762000" cy="259045"/>
    <xdr:sp macro="" textlink="">
      <xdr:nvSpPr>
        <xdr:cNvPr id="401" name="テキスト ボックス 400"/>
        <xdr:cNvSpPr txBox="1"/>
      </xdr:nvSpPr>
      <xdr:spPr>
        <a:xfrm>
          <a:off x="1828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3811</xdr:rowOff>
    </xdr:from>
    <xdr:to>
      <xdr:col>6</xdr:col>
      <xdr:colOff>171450</xdr:colOff>
      <xdr:row>81</xdr:row>
      <xdr:rowOff>105411</xdr:rowOff>
    </xdr:to>
    <xdr:sp macro="" textlink="">
      <xdr:nvSpPr>
        <xdr:cNvPr id="402" name="楕円 401"/>
        <xdr:cNvSpPr/>
      </xdr:nvSpPr>
      <xdr:spPr>
        <a:xfrm>
          <a:off x="1270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90188</xdr:rowOff>
    </xdr:from>
    <xdr:ext cx="762000" cy="259045"/>
    <xdr:sp macro="" textlink="">
      <xdr:nvSpPr>
        <xdr:cNvPr id="403" name="テキスト ボックス 402"/>
        <xdr:cNvSpPr txBox="1"/>
      </xdr:nvSpPr>
      <xdr:spPr>
        <a:xfrm>
          <a:off x="939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75</xdr:row>
      <xdr:rowOff>143002</xdr:rowOff>
    </xdr:to>
    <xdr:cxnSp macro="">
      <xdr:nvCxnSpPr>
        <xdr:cNvPr id="434" name="直線コネクタ 433"/>
        <xdr:cNvCxnSpPr/>
      </xdr:nvCxnSpPr>
      <xdr:spPr>
        <a:xfrm>
          <a:off x="15671800" y="129606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83566</xdr:rowOff>
    </xdr:from>
    <xdr:to>
      <xdr:col>78</xdr:col>
      <xdr:colOff>69850</xdr:colOff>
      <xdr:row>75</xdr:row>
      <xdr:rowOff>101854</xdr:rowOff>
    </xdr:to>
    <xdr:cxnSp macro="">
      <xdr:nvCxnSpPr>
        <xdr:cNvPr id="437" name="直線コネクタ 436"/>
        <xdr:cNvCxnSpPr/>
      </xdr:nvCxnSpPr>
      <xdr:spPr>
        <a:xfrm>
          <a:off x="14782800" y="12942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83566</xdr:rowOff>
    </xdr:from>
    <xdr:to>
      <xdr:col>73</xdr:col>
      <xdr:colOff>180975</xdr:colOff>
      <xdr:row>75</xdr:row>
      <xdr:rowOff>106426</xdr:rowOff>
    </xdr:to>
    <xdr:cxnSp macro="">
      <xdr:nvCxnSpPr>
        <xdr:cNvPr id="440" name="直線コネクタ 439"/>
        <xdr:cNvCxnSpPr/>
      </xdr:nvCxnSpPr>
      <xdr:spPr>
        <a:xfrm flipV="1">
          <a:off x="13893800" y="12942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42" name="テキスト ボックス 441"/>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145288</xdr:rowOff>
    </xdr:from>
    <xdr:to>
      <xdr:col>69</xdr:col>
      <xdr:colOff>92075</xdr:colOff>
      <xdr:row>75</xdr:row>
      <xdr:rowOff>106426</xdr:rowOff>
    </xdr:to>
    <xdr:cxnSp macro="">
      <xdr:nvCxnSpPr>
        <xdr:cNvPr id="443" name="直線コネクタ 442"/>
        <xdr:cNvCxnSpPr/>
      </xdr:nvCxnSpPr>
      <xdr:spPr>
        <a:xfrm>
          <a:off x="13004800" y="128325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5" name="テキスト ボックス 444"/>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7" name="テキスト ボックス 446"/>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92202</xdr:rowOff>
    </xdr:from>
    <xdr:to>
      <xdr:col>82</xdr:col>
      <xdr:colOff>158750</xdr:colOff>
      <xdr:row>76</xdr:row>
      <xdr:rowOff>22352</xdr:rowOff>
    </xdr:to>
    <xdr:sp macro="" textlink="">
      <xdr:nvSpPr>
        <xdr:cNvPr id="453" name="楕円 452"/>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108729</xdr:rowOff>
    </xdr:from>
    <xdr:ext cx="762000" cy="259045"/>
    <xdr:sp macro="" textlink="">
      <xdr:nvSpPr>
        <xdr:cNvPr id="454" name="公債費以外該当値テキスト"/>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51054</xdr:rowOff>
    </xdr:from>
    <xdr:to>
      <xdr:col>78</xdr:col>
      <xdr:colOff>120650</xdr:colOff>
      <xdr:row>75</xdr:row>
      <xdr:rowOff>152654</xdr:rowOff>
    </xdr:to>
    <xdr:sp macro="" textlink="">
      <xdr:nvSpPr>
        <xdr:cNvPr id="455" name="楕円 454"/>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162831</xdr:rowOff>
    </xdr:from>
    <xdr:ext cx="736600" cy="259045"/>
    <xdr:sp macro="" textlink="">
      <xdr:nvSpPr>
        <xdr:cNvPr id="456" name="テキスト ボックス 455"/>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32766</xdr:rowOff>
    </xdr:from>
    <xdr:to>
      <xdr:col>74</xdr:col>
      <xdr:colOff>31750</xdr:colOff>
      <xdr:row>75</xdr:row>
      <xdr:rowOff>134366</xdr:rowOff>
    </xdr:to>
    <xdr:sp macro="" textlink="">
      <xdr:nvSpPr>
        <xdr:cNvPr id="457" name="楕円 456"/>
        <xdr:cNvSpPr/>
      </xdr:nvSpPr>
      <xdr:spPr>
        <a:xfrm>
          <a:off x="14732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58" name="テキスト ボックス 457"/>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55626</xdr:rowOff>
    </xdr:from>
    <xdr:to>
      <xdr:col>69</xdr:col>
      <xdr:colOff>142875</xdr:colOff>
      <xdr:row>75</xdr:row>
      <xdr:rowOff>157226</xdr:rowOff>
    </xdr:to>
    <xdr:sp macro="" textlink="">
      <xdr:nvSpPr>
        <xdr:cNvPr id="459" name="楕円 458"/>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167403</xdr:rowOff>
    </xdr:from>
    <xdr:ext cx="762000" cy="259045"/>
    <xdr:sp macro="" textlink="">
      <xdr:nvSpPr>
        <xdr:cNvPr id="460" name="テキスト ボックス 459"/>
        <xdr:cNvSpPr txBox="1"/>
      </xdr:nvSpPr>
      <xdr:spPr>
        <a:xfrm>
          <a:off x="13512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94488</xdr:rowOff>
    </xdr:from>
    <xdr:to>
      <xdr:col>65</xdr:col>
      <xdr:colOff>53975</xdr:colOff>
      <xdr:row>75</xdr:row>
      <xdr:rowOff>24638</xdr:rowOff>
    </xdr:to>
    <xdr:sp macro="" textlink="">
      <xdr:nvSpPr>
        <xdr:cNvPr id="461" name="楕円 460"/>
        <xdr:cNvSpPr/>
      </xdr:nvSpPr>
      <xdr:spPr>
        <a:xfrm>
          <a:off x="12954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34815</xdr:rowOff>
    </xdr:from>
    <xdr:ext cx="762000" cy="259045"/>
    <xdr:sp macro="" textlink="">
      <xdr:nvSpPr>
        <xdr:cNvPr id="462" name="テキスト ボックス 461"/>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76464</xdr:rowOff>
    </xdr:from>
    <xdr:to>
      <xdr:col>29</xdr:col>
      <xdr:colOff>127000</xdr:colOff>
      <xdr:row>13</xdr:row>
      <xdr:rowOff>141615</xdr:rowOff>
    </xdr:to>
    <xdr:cxnSp macro="">
      <xdr:nvCxnSpPr>
        <xdr:cNvPr id="48" name="直線コネクタ 47"/>
        <xdr:cNvCxnSpPr/>
      </xdr:nvCxnSpPr>
      <xdr:spPr bwMode="auto">
        <a:xfrm flipV="1">
          <a:off x="5003800" y="2352939"/>
          <a:ext cx="647700" cy="6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141615</xdr:rowOff>
    </xdr:from>
    <xdr:to>
      <xdr:col>26</xdr:col>
      <xdr:colOff>50800</xdr:colOff>
      <xdr:row>14</xdr:row>
      <xdr:rowOff>5873</xdr:rowOff>
    </xdr:to>
    <xdr:cxnSp macro="">
      <xdr:nvCxnSpPr>
        <xdr:cNvPr id="51" name="直線コネクタ 50"/>
        <xdr:cNvCxnSpPr/>
      </xdr:nvCxnSpPr>
      <xdr:spPr bwMode="auto">
        <a:xfrm flipV="1">
          <a:off x="4305300" y="2418090"/>
          <a:ext cx="698500" cy="35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5873</xdr:rowOff>
    </xdr:from>
    <xdr:to>
      <xdr:col>22</xdr:col>
      <xdr:colOff>114300</xdr:colOff>
      <xdr:row>14</xdr:row>
      <xdr:rowOff>54884</xdr:rowOff>
    </xdr:to>
    <xdr:cxnSp macro="">
      <xdr:nvCxnSpPr>
        <xdr:cNvPr id="54" name="直線コネクタ 53"/>
        <xdr:cNvCxnSpPr/>
      </xdr:nvCxnSpPr>
      <xdr:spPr bwMode="auto">
        <a:xfrm flipV="1">
          <a:off x="3606800" y="2453798"/>
          <a:ext cx="698500" cy="49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62835</xdr:rowOff>
    </xdr:from>
    <xdr:to>
      <xdr:col>22</xdr:col>
      <xdr:colOff>165100</xdr:colOff>
      <xdr:row>16</xdr:row>
      <xdr:rowOff>164435</xdr:rowOff>
    </xdr:to>
    <xdr:sp macro="" textlink="">
      <xdr:nvSpPr>
        <xdr:cNvPr id="55" name="フローチャート: 判断 54"/>
        <xdr:cNvSpPr/>
      </xdr:nvSpPr>
      <xdr:spPr bwMode="auto">
        <a:xfrm>
          <a:off x="4254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149212</xdr:rowOff>
    </xdr:from>
    <xdr:ext cx="762000" cy="259045"/>
    <xdr:sp macro="" textlink="">
      <xdr:nvSpPr>
        <xdr:cNvPr id="56" name="テキスト ボックス 55"/>
        <xdr:cNvSpPr txBox="1"/>
      </xdr:nvSpPr>
      <xdr:spPr>
        <a:xfrm>
          <a:off x="39243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54884</xdr:rowOff>
    </xdr:from>
    <xdr:to>
      <xdr:col>18</xdr:col>
      <xdr:colOff>177800</xdr:colOff>
      <xdr:row>14</xdr:row>
      <xdr:rowOff>64028</xdr:rowOff>
    </xdr:to>
    <xdr:cxnSp macro="">
      <xdr:nvCxnSpPr>
        <xdr:cNvPr id="57" name="直線コネクタ 56"/>
        <xdr:cNvCxnSpPr/>
      </xdr:nvCxnSpPr>
      <xdr:spPr bwMode="auto">
        <a:xfrm flipV="1">
          <a:off x="2908300" y="2502809"/>
          <a:ext cx="6985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103205</xdr:rowOff>
    </xdr:from>
    <xdr:to>
      <xdr:col>19</xdr:col>
      <xdr:colOff>38100</xdr:colOff>
      <xdr:row>17</xdr:row>
      <xdr:rowOff>33355</xdr:rowOff>
    </xdr:to>
    <xdr:sp macro="" textlink="">
      <xdr:nvSpPr>
        <xdr:cNvPr id="58" name="フローチャート: 判断 57"/>
        <xdr:cNvSpPr/>
      </xdr:nvSpPr>
      <xdr:spPr bwMode="auto">
        <a:xfrm>
          <a:off x="35560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18132</xdr:rowOff>
    </xdr:from>
    <xdr:ext cx="762000" cy="259045"/>
    <xdr:sp macro="" textlink="">
      <xdr:nvSpPr>
        <xdr:cNvPr id="59" name="テキスト ボックス 58"/>
        <xdr:cNvSpPr txBox="1"/>
      </xdr:nvSpPr>
      <xdr:spPr>
        <a:xfrm>
          <a:off x="32258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75042</xdr:rowOff>
    </xdr:from>
    <xdr:to>
      <xdr:col>15</xdr:col>
      <xdr:colOff>101600</xdr:colOff>
      <xdr:row>17</xdr:row>
      <xdr:rowOff>5192</xdr:rowOff>
    </xdr:to>
    <xdr:sp macro="" textlink="">
      <xdr:nvSpPr>
        <xdr:cNvPr id="60" name="フローチャート: 判断 59"/>
        <xdr:cNvSpPr/>
      </xdr:nvSpPr>
      <xdr:spPr bwMode="auto">
        <a:xfrm>
          <a:off x="28575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161419</xdr:rowOff>
    </xdr:from>
    <xdr:ext cx="762000" cy="259045"/>
    <xdr:sp macro="" textlink="">
      <xdr:nvSpPr>
        <xdr:cNvPr id="61" name="テキスト ボックス 60"/>
        <xdr:cNvSpPr txBox="1"/>
      </xdr:nvSpPr>
      <xdr:spPr>
        <a:xfrm>
          <a:off x="2527300" y="295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25664</xdr:rowOff>
    </xdr:from>
    <xdr:to>
      <xdr:col>29</xdr:col>
      <xdr:colOff>177800</xdr:colOff>
      <xdr:row>13</xdr:row>
      <xdr:rowOff>127264</xdr:rowOff>
    </xdr:to>
    <xdr:sp macro="" textlink="">
      <xdr:nvSpPr>
        <xdr:cNvPr id="67" name="楕円 66"/>
        <xdr:cNvSpPr/>
      </xdr:nvSpPr>
      <xdr:spPr bwMode="auto">
        <a:xfrm>
          <a:off x="5600700" y="2302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42191</xdr:rowOff>
    </xdr:from>
    <xdr:ext cx="762000" cy="259045"/>
    <xdr:sp macro="" textlink="">
      <xdr:nvSpPr>
        <xdr:cNvPr id="68" name="人口1人当たり決算額の推移該当値テキスト130"/>
        <xdr:cNvSpPr txBox="1"/>
      </xdr:nvSpPr>
      <xdr:spPr>
        <a:xfrm>
          <a:off x="5740400" y="214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90815</xdr:rowOff>
    </xdr:from>
    <xdr:to>
      <xdr:col>26</xdr:col>
      <xdr:colOff>101600</xdr:colOff>
      <xdr:row>14</xdr:row>
      <xdr:rowOff>20965</xdr:rowOff>
    </xdr:to>
    <xdr:sp macro="" textlink="">
      <xdr:nvSpPr>
        <xdr:cNvPr id="69" name="楕円 68"/>
        <xdr:cNvSpPr/>
      </xdr:nvSpPr>
      <xdr:spPr bwMode="auto">
        <a:xfrm>
          <a:off x="4953000" y="2367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31142</xdr:rowOff>
    </xdr:from>
    <xdr:ext cx="736600" cy="259045"/>
    <xdr:sp macro="" textlink="">
      <xdr:nvSpPr>
        <xdr:cNvPr id="70" name="テキスト ボックス 69"/>
        <xdr:cNvSpPr txBox="1"/>
      </xdr:nvSpPr>
      <xdr:spPr>
        <a:xfrm>
          <a:off x="4622800" y="2136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126523</xdr:rowOff>
    </xdr:from>
    <xdr:to>
      <xdr:col>22</xdr:col>
      <xdr:colOff>165100</xdr:colOff>
      <xdr:row>14</xdr:row>
      <xdr:rowOff>56673</xdr:rowOff>
    </xdr:to>
    <xdr:sp macro="" textlink="">
      <xdr:nvSpPr>
        <xdr:cNvPr id="71" name="楕円 70"/>
        <xdr:cNvSpPr/>
      </xdr:nvSpPr>
      <xdr:spPr bwMode="auto">
        <a:xfrm>
          <a:off x="4254500" y="240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66850</xdr:rowOff>
    </xdr:from>
    <xdr:ext cx="762000" cy="259045"/>
    <xdr:sp macro="" textlink="">
      <xdr:nvSpPr>
        <xdr:cNvPr id="72" name="テキスト ボックス 71"/>
        <xdr:cNvSpPr txBox="1"/>
      </xdr:nvSpPr>
      <xdr:spPr>
        <a:xfrm>
          <a:off x="3924300" y="21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4084</xdr:rowOff>
    </xdr:from>
    <xdr:to>
      <xdr:col>19</xdr:col>
      <xdr:colOff>38100</xdr:colOff>
      <xdr:row>14</xdr:row>
      <xdr:rowOff>105684</xdr:rowOff>
    </xdr:to>
    <xdr:sp macro="" textlink="">
      <xdr:nvSpPr>
        <xdr:cNvPr id="73" name="楕円 72"/>
        <xdr:cNvSpPr/>
      </xdr:nvSpPr>
      <xdr:spPr bwMode="auto">
        <a:xfrm>
          <a:off x="3556000" y="2452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115861</xdr:rowOff>
    </xdr:from>
    <xdr:ext cx="762000" cy="259045"/>
    <xdr:sp macro="" textlink="">
      <xdr:nvSpPr>
        <xdr:cNvPr id="74" name="テキスト ボックス 73"/>
        <xdr:cNvSpPr txBox="1"/>
      </xdr:nvSpPr>
      <xdr:spPr>
        <a:xfrm>
          <a:off x="3225800" y="222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13228</xdr:rowOff>
    </xdr:from>
    <xdr:to>
      <xdr:col>15</xdr:col>
      <xdr:colOff>101600</xdr:colOff>
      <xdr:row>14</xdr:row>
      <xdr:rowOff>114828</xdr:rowOff>
    </xdr:to>
    <xdr:sp macro="" textlink="">
      <xdr:nvSpPr>
        <xdr:cNvPr id="75" name="楕円 74"/>
        <xdr:cNvSpPr/>
      </xdr:nvSpPr>
      <xdr:spPr bwMode="auto">
        <a:xfrm>
          <a:off x="2857500" y="246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125005</xdr:rowOff>
    </xdr:from>
    <xdr:ext cx="762000" cy="259045"/>
    <xdr:sp macro="" textlink="">
      <xdr:nvSpPr>
        <xdr:cNvPr id="76" name="テキスト ボックス 75"/>
        <xdr:cNvSpPr txBox="1"/>
      </xdr:nvSpPr>
      <xdr:spPr>
        <a:xfrm>
          <a:off x="2527300" y="223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316326</xdr:rowOff>
    </xdr:from>
    <xdr:to>
      <xdr:col>29</xdr:col>
      <xdr:colOff>127000</xdr:colOff>
      <xdr:row>34</xdr:row>
      <xdr:rowOff>135001</xdr:rowOff>
    </xdr:to>
    <xdr:cxnSp macro="">
      <xdr:nvCxnSpPr>
        <xdr:cNvPr id="108" name="直線コネクタ 107"/>
        <xdr:cNvCxnSpPr/>
      </xdr:nvCxnSpPr>
      <xdr:spPr bwMode="auto">
        <a:xfrm>
          <a:off x="5003800" y="6240876"/>
          <a:ext cx="647700" cy="161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187716</xdr:rowOff>
    </xdr:from>
    <xdr:to>
      <xdr:col>26</xdr:col>
      <xdr:colOff>50800</xdr:colOff>
      <xdr:row>33</xdr:row>
      <xdr:rowOff>316326</xdr:rowOff>
    </xdr:to>
    <xdr:cxnSp macro="">
      <xdr:nvCxnSpPr>
        <xdr:cNvPr id="111" name="直線コネクタ 110"/>
        <xdr:cNvCxnSpPr/>
      </xdr:nvCxnSpPr>
      <xdr:spPr bwMode="auto">
        <a:xfrm>
          <a:off x="4305300" y="6112266"/>
          <a:ext cx="698500" cy="128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82972</xdr:rowOff>
    </xdr:from>
    <xdr:to>
      <xdr:col>22</xdr:col>
      <xdr:colOff>114300</xdr:colOff>
      <xdr:row>33</xdr:row>
      <xdr:rowOff>187716</xdr:rowOff>
    </xdr:to>
    <xdr:cxnSp macro="">
      <xdr:nvCxnSpPr>
        <xdr:cNvPr id="114" name="直線コネクタ 113"/>
        <xdr:cNvCxnSpPr/>
      </xdr:nvCxnSpPr>
      <xdr:spPr bwMode="auto">
        <a:xfrm>
          <a:off x="3606800" y="6007522"/>
          <a:ext cx="698500" cy="10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87950</xdr:rowOff>
    </xdr:from>
    <xdr:to>
      <xdr:col>22</xdr:col>
      <xdr:colOff>165100</xdr:colOff>
      <xdr:row>37</xdr:row>
      <xdr:rowOff>18100</xdr:rowOff>
    </xdr:to>
    <xdr:sp macro="" textlink="">
      <xdr:nvSpPr>
        <xdr:cNvPr id="115" name="フローチャート: 判断 114"/>
        <xdr:cNvSpPr/>
      </xdr:nvSpPr>
      <xdr:spPr bwMode="auto">
        <a:xfrm>
          <a:off x="4254500" y="7041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2877</xdr:rowOff>
    </xdr:from>
    <xdr:ext cx="762000" cy="259045"/>
    <xdr:sp macro="" textlink="">
      <xdr:nvSpPr>
        <xdr:cNvPr id="116" name="テキスト ボックス 115"/>
        <xdr:cNvSpPr txBox="1"/>
      </xdr:nvSpPr>
      <xdr:spPr>
        <a:xfrm>
          <a:off x="3924300" y="71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82972</xdr:rowOff>
    </xdr:from>
    <xdr:to>
      <xdr:col>18</xdr:col>
      <xdr:colOff>177800</xdr:colOff>
      <xdr:row>33</xdr:row>
      <xdr:rowOff>101717</xdr:rowOff>
    </xdr:to>
    <xdr:cxnSp macro="">
      <xdr:nvCxnSpPr>
        <xdr:cNvPr id="117" name="直線コネクタ 116"/>
        <xdr:cNvCxnSpPr/>
      </xdr:nvCxnSpPr>
      <xdr:spPr bwMode="auto">
        <a:xfrm flipV="1">
          <a:off x="2908300" y="6007522"/>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76337</xdr:rowOff>
    </xdr:from>
    <xdr:to>
      <xdr:col>19</xdr:col>
      <xdr:colOff>38100</xdr:colOff>
      <xdr:row>37</xdr:row>
      <xdr:rowOff>6487</xdr:rowOff>
    </xdr:to>
    <xdr:sp macro="" textlink="">
      <xdr:nvSpPr>
        <xdr:cNvPr id="118" name="フローチャート: 判断 117"/>
        <xdr:cNvSpPr/>
      </xdr:nvSpPr>
      <xdr:spPr bwMode="auto">
        <a:xfrm>
          <a:off x="3556000" y="7029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162714</xdr:rowOff>
    </xdr:from>
    <xdr:ext cx="762000" cy="259045"/>
    <xdr:sp macro="" textlink="">
      <xdr:nvSpPr>
        <xdr:cNvPr id="119" name="テキスト ボックス 118"/>
        <xdr:cNvSpPr txBox="1"/>
      </xdr:nvSpPr>
      <xdr:spPr>
        <a:xfrm>
          <a:off x="3225800" y="711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23668</xdr:rowOff>
    </xdr:from>
    <xdr:to>
      <xdr:col>15</xdr:col>
      <xdr:colOff>101600</xdr:colOff>
      <xdr:row>36</xdr:row>
      <xdr:rowOff>125268</xdr:rowOff>
    </xdr:to>
    <xdr:sp macro="" textlink="">
      <xdr:nvSpPr>
        <xdr:cNvPr id="120" name="フローチャート: 判断 119"/>
        <xdr:cNvSpPr/>
      </xdr:nvSpPr>
      <xdr:spPr bwMode="auto">
        <a:xfrm>
          <a:off x="28575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110045</xdr:rowOff>
    </xdr:from>
    <xdr:ext cx="762000" cy="259045"/>
    <xdr:sp macro="" textlink="">
      <xdr:nvSpPr>
        <xdr:cNvPr id="121" name="テキスト ボックス 120"/>
        <xdr:cNvSpPr txBox="1"/>
      </xdr:nvSpPr>
      <xdr:spPr>
        <a:xfrm>
          <a:off x="2527300" y="70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84201</xdr:rowOff>
    </xdr:from>
    <xdr:to>
      <xdr:col>29</xdr:col>
      <xdr:colOff>177800</xdr:colOff>
      <xdr:row>34</xdr:row>
      <xdr:rowOff>185801</xdr:rowOff>
    </xdr:to>
    <xdr:sp macro="" textlink="">
      <xdr:nvSpPr>
        <xdr:cNvPr id="127" name="楕円 126"/>
        <xdr:cNvSpPr/>
      </xdr:nvSpPr>
      <xdr:spPr bwMode="auto">
        <a:xfrm>
          <a:off x="5600700" y="6351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272178</xdr:rowOff>
    </xdr:from>
    <xdr:ext cx="762000" cy="259045"/>
    <xdr:sp macro="" textlink="">
      <xdr:nvSpPr>
        <xdr:cNvPr id="128" name="人口1人当たり決算額の推移該当値テキスト445"/>
        <xdr:cNvSpPr txBox="1"/>
      </xdr:nvSpPr>
      <xdr:spPr>
        <a:xfrm>
          <a:off x="5740400" y="61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265526</xdr:rowOff>
    </xdr:from>
    <xdr:to>
      <xdr:col>26</xdr:col>
      <xdr:colOff>101600</xdr:colOff>
      <xdr:row>34</xdr:row>
      <xdr:rowOff>24226</xdr:rowOff>
    </xdr:to>
    <xdr:sp macro="" textlink="">
      <xdr:nvSpPr>
        <xdr:cNvPr id="129" name="楕円 128"/>
        <xdr:cNvSpPr/>
      </xdr:nvSpPr>
      <xdr:spPr bwMode="auto">
        <a:xfrm>
          <a:off x="4953000" y="6190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34403</xdr:rowOff>
    </xdr:from>
    <xdr:ext cx="736600" cy="259045"/>
    <xdr:sp macro="" textlink="">
      <xdr:nvSpPr>
        <xdr:cNvPr id="130" name="テキスト ボックス 129"/>
        <xdr:cNvSpPr txBox="1"/>
      </xdr:nvSpPr>
      <xdr:spPr>
        <a:xfrm>
          <a:off x="4622800" y="595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136916</xdr:rowOff>
    </xdr:from>
    <xdr:to>
      <xdr:col>22</xdr:col>
      <xdr:colOff>165100</xdr:colOff>
      <xdr:row>33</xdr:row>
      <xdr:rowOff>238516</xdr:rowOff>
    </xdr:to>
    <xdr:sp macro="" textlink="">
      <xdr:nvSpPr>
        <xdr:cNvPr id="131" name="楕円 130"/>
        <xdr:cNvSpPr/>
      </xdr:nvSpPr>
      <xdr:spPr bwMode="auto">
        <a:xfrm>
          <a:off x="4254500" y="6061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77243</xdr:rowOff>
    </xdr:from>
    <xdr:ext cx="762000" cy="259045"/>
    <xdr:sp macro="" textlink="">
      <xdr:nvSpPr>
        <xdr:cNvPr id="132" name="テキスト ボックス 131"/>
        <xdr:cNvSpPr txBox="1"/>
      </xdr:nvSpPr>
      <xdr:spPr>
        <a:xfrm>
          <a:off x="3924300" y="583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32172</xdr:rowOff>
    </xdr:from>
    <xdr:to>
      <xdr:col>19</xdr:col>
      <xdr:colOff>38100</xdr:colOff>
      <xdr:row>33</xdr:row>
      <xdr:rowOff>133772</xdr:rowOff>
    </xdr:to>
    <xdr:sp macro="" textlink="">
      <xdr:nvSpPr>
        <xdr:cNvPr id="133" name="楕円 132"/>
        <xdr:cNvSpPr/>
      </xdr:nvSpPr>
      <xdr:spPr bwMode="auto">
        <a:xfrm>
          <a:off x="3556000" y="5956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31</xdr:row>
      <xdr:rowOff>315399</xdr:rowOff>
    </xdr:from>
    <xdr:ext cx="762000" cy="259045"/>
    <xdr:sp macro="" textlink="">
      <xdr:nvSpPr>
        <xdr:cNvPr id="134" name="テキスト ボックス 133"/>
        <xdr:cNvSpPr txBox="1"/>
      </xdr:nvSpPr>
      <xdr:spPr>
        <a:xfrm>
          <a:off x="3225800" y="572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50917</xdr:rowOff>
    </xdr:from>
    <xdr:to>
      <xdr:col>15</xdr:col>
      <xdr:colOff>101600</xdr:colOff>
      <xdr:row>33</xdr:row>
      <xdr:rowOff>152517</xdr:rowOff>
    </xdr:to>
    <xdr:sp macro="" textlink="">
      <xdr:nvSpPr>
        <xdr:cNvPr id="135" name="楕円 134"/>
        <xdr:cNvSpPr/>
      </xdr:nvSpPr>
      <xdr:spPr bwMode="auto">
        <a:xfrm>
          <a:off x="2857500" y="5975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334144</xdr:rowOff>
    </xdr:from>
    <xdr:ext cx="762000" cy="259045"/>
    <xdr:sp macro="" textlink="">
      <xdr:nvSpPr>
        <xdr:cNvPr id="136" name="テキスト ボックス 135"/>
        <xdr:cNvSpPr txBox="1"/>
      </xdr:nvSpPr>
      <xdr:spPr>
        <a:xfrm>
          <a:off x="2527300" y="574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201,981
200,363
572.99
102,009,122
100,297,785
1,531,267
54,570,903
109,127,641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76568</xdr:rowOff>
    </xdr:from>
    <xdr:to>
      <xdr:col>24</xdr:col>
      <xdr:colOff>63500</xdr:colOff>
      <xdr:row>32</xdr:row>
      <xdr:rowOff>91351</xdr:rowOff>
    </xdr:to>
    <xdr:cxnSp macro="">
      <xdr:nvCxnSpPr>
        <xdr:cNvPr id="61" name="直線コネクタ 60"/>
        <xdr:cNvCxnSpPr/>
      </xdr:nvCxnSpPr>
      <xdr:spPr>
        <a:xfrm flipV="1">
          <a:off x="3797300" y="5562968"/>
          <a:ext cx="8382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91351</xdr:rowOff>
    </xdr:from>
    <xdr:to>
      <xdr:col>19</xdr:col>
      <xdr:colOff>177800</xdr:colOff>
      <xdr:row>32</xdr:row>
      <xdr:rowOff>125146</xdr:rowOff>
    </xdr:to>
    <xdr:cxnSp macro="">
      <xdr:nvCxnSpPr>
        <xdr:cNvPr id="64" name="直線コネクタ 63"/>
        <xdr:cNvCxnSpPr/>
      </xdr:nvCxnSpPr>
      <xdr:spPr>
        <a:xfrm flipV="1">
          <a:off x="2908300" y="5577751"/>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125146</xdr:rowOff>
    </xdr:from>
    <xdr:to>
      <xdr:col>15</xdr:col>
      <xdr:colOff>50800</xdr:colOff>
      <xdr:row>32</xdr:row>
      <xdr:rowOff>141948</xdr:rowOff>
    </xdr:to>
    <xdr:cxnSp macro="">
      <xdr:nvCxnSpPr>
        <xdr:cNvPr id="67" name="直線コネクタ 66"/>
        <xdr:cNvCxnSpPr/>
      </xdr:nvCxnSpPr>
      <xdr:spPr>
        <a:xfrm flipV="1">
          <a:off x="2019300" y="5611546"/>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66802</xdr:rowOff>
    </xdr:from>
    <xdr:to>
      <xdr:col>15</xdr:col>
      <xdr:colOff>101600</xdr:colOff>
      <xdr:row>35</xdr:row>
      <xdr:rowOff>168402</xdr:rowOff>
    </xdr:to>
    <xdr:sp macro="" textlink="">
      <xdr:nvSpPr>
        <xdr:cNvPr id="68" name="フローチャート: 判断 67"/>
        <xdr:cNvSpPr/>
      </xdr:nvSpPr>
      <xdr:spPr>
        <a:xfrm>
          <a:off x="2857500" y="60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159529</xdr:rowOff>
    </xdr:from>
    <xdr:ext cx="534377" cy="259045"/>
    <xdr:sp macro="" textlink="">
      <xdr:nvSpPr>
        <xdr:cNvPr id="69" name="テキスト ボックス 68"/>
        <xdr:cNvSpPr txBox="1"/>
      </xdr:nvSpPr>
      <xdr:spPr>
        <a:xfrm>
          <a:off x="2641111" y="61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141948</xdr:rowOff>
    </xdr:from>
    <xdr:to>
      <xdr:col>10</xdr:col>
      <xdr:colOff>114300</xdr:colOff>
      <xdr:row>33</xdr:row>
      <xdr:rowOff>22314</xdr:rowOff>
    </xdr:to>
    <xdr:cxnSp macro="">
      <xdr:nvCxnSpPr>
        <xdr:cNvPr id="70" name="直線コネクタ 69"/>
        <xdr:cNvCxnSpPr/>
      </xdr:nvCxnSpPr>
      <xdr:spPr>
        <a:xfrm flipV="1">
          <a:off x="1130300" y="5628348"/>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76860</xdr:rowOff>
    </xdr:from>
    <xdr:to>
      <xdr:col>10</xdr:col>
      <xdr:colOff>165100</xdr:colOff>
      <xdr:row>36</xdr:row>
      <xdr:rowOff>7010</xdr:rowOff>
    </xdr:to>
    <xdr:sp macro="" textlink="">
      <xdr:nvSpPr>
        <xdr:cNvPr id="71" name="フローチャート: 判断 70"/>
        <xdr:cNvSpPr/>
      </xdr:nvSpPr>
      <xdr:spPr>
        <a:xfrm>
          <a:off x="1968500" y="60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169587</xdr:rowOff>
    </xdr:from>
    <xdr:ext cx="534377" cy="259045"/>
    <xdr:sp macro="" textlink="">
      <xdr:nvSpPr>
        <xdr:cNvPr id="72" name="テキスト ボックス 71"/>
        <xdr:cNvSpPr txBox="1"/>
      </xdr:nvSpPr>
      <xdr:spPr>
        <a:xfrm>
          <a:off x="1752111" y="61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15291</xdr:rowOff>
    </xdr:from>
    <xdr:to>
      <xdr:col>6</xdr:col>
      <xdr:colOff>38100</xdr:colOff>
      <xdr:row>35</xdr:row>
      <xdr:rowOff>116891</xdr:rowOff>
    </xdr:to>
    <xdr:sp macro="" textlink="">
      <xdr:nvSpPr>
        <xdr:cNvPr id="73" name="フローチャート: 判断 72"/>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108018</xdr:rowOff>
    </xdr:from>
    <xdr:ext cx="534377" cy="259045"/>
    <xdr:sp macro="" textlink="">
      <xdr:nvSpPr>
        <xdr:cNvPr id="74" name="テキスト ボックス 73"/>
        <xdr:cNvSpPr txBox="1"/>
      </xdr:nvSpPr>
      <xdr:spPr>
        <a:xfrm>
          <a:off x="863111" y="61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25768</xdr:rowOff>
    </xdr:from>
    <xdr:to>
      <xdr:col>24</xdr:col>
      <xdr:colOff>114300</xdr:colOff>
      <xdr:row>32</xdr:row>
      <xdr:rowOff>127368</xdr:rowOff>
    </xdr:to>
    <xdr:sp macro="" textlink="">
      <xdr:nvSpPr>
        <xdr:cNvPr id="80" name="楕円 79"/>
        <xdr:cNvSpPr/>
      </xdr:nvSpPr>
      <xdr:spPr>
        <a:xfrm>
          <a:off x="4584700" y="551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48645</xdr:rowOff>
    </xdr:from>
    <xdr:ext cx="534377" cy="259045"/>
    <xdr:sp macro="" textlink="">
      <xdr:nvSpPr>
        <xdr:cNvPr id="81" name="人件費該当値テキスト"/>
        <xdr:cNvSpPr txBox="1"/>
      </xdr:nvSpPr>
      <xdr:spPr>
        <a:xfrm>
          <a:off x="4686300" y="536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40551</xdr:rowOff>
    </xdr:from>
    <xdr:to>
      <xdr:col>20</xdr:col>
      <xdr:colOff>38100</xdr:colOff>
      <xdr:row>32</xdr:row>
      <xdr:rowOff>142151</xdr:rowOff>
    </xdr:to>
    <xdr:sp macro="" textlink="">
      <xdr:nvSpPr>
        <xdr:cNvPr id="82" name="楕円 81"/>
        <xdr:cNvSpPr/>
      </xdr:nvSpPr>
      <xdr:spPr>
        <a:xfrm>
          <a:off x="3746500" y="55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158678</xdr:rowOff>
    </xdr:from>
    <xdr:ext cx="534377" cy="259045"/>
    <xdr:sp macro="" textlink="">
      <xdr:nvSpPr>
        <xdr:cNvPr id="83" name="テキスト ボックス 82"/>
        <xdr:cNvSpPr txBox="1"/>
      </xdr:nvSpPr>
      <xdr:spPr>
        <a:xfrm>
          <a:off x="3530111" y="530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74346</xdr:rowOff>
    </xdr:from>
    <xdr:to>
      <xdr:col>15</xdr:col>
      <xdr:colOff>101600</xdr:colOff>
      <xdr:row>33</xdr:row>
      <xdr:rowOff>4496</xdr:rowOff>
    </xdr:to>
    <xdr:sp macro="" textlink="">
      <xdr:nvSpPr>
        <xdr:cNvPr id="84" name="楕円 83"/>
        <xdr:cNvSpPr/>
      </xdr:nvSpPr>
      <xdr:spPr>
        <a:xfrm>
          <a:off x="2857500" y="556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21023</xdr:rowOff>
    </xdr:from>
    <xdr:ext cx="534377" cy="259045"/>
    <xdr:sp macro="" textlink="">
      <xdr:nvSpPr>
        <xdr:cNvPr id="85" name="テキスト ボックス 84"/>
        <xdr:cNvSpPr txBox="1"/>
      </xdr:nvSpPr>
      <xdr:spPr>
        <a:xfrm>
          <a:off x="2641111" y="53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91148</xdr:rowOff>
    </xdr:from>
    <xdr:to>
      <xdr:col>10</xdr:col>
      <xdr:colOff>165100</xdr:colOff>
      <xdr:row>33</xdr:row>
      <xdr:rowOff>21298</xdr:rowOff>
    </xdr:to>
    <xdr:sp macro="" textlink="">
      <xdr:nvSpPr>
        <xdr:cNvPr id="86" name="楕円 85"/>
        <xdr:cNvSpPr/>
      </xdr:nvSpPr>
      <xdr:spPr>
        <a:xfrm>
          <a:off x="1968500" y="557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37825</xdr:rowOff>
    </xdr:from>
    <xdr:ext cx="534377" cy="259045"/>
    <xdr:sp macro="" textlink="">
      <xdr:nvSpPr>
        <xdr:cNvPr id="87" name="テキスト ボックス 86"/>
        <xdr:cNvSpPr txBox="1"/>
      </xdr:nvSpPr>
      <xdr:spPr>
        <a:xfrm>
          <a:off x="1752111" y="535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142964</xdr:rowOff>
    </xdr:from>
    <xdr:to>
      <xdr:col>6</xdr:col>
      <xdr:colOff>38100</xdr:colOff>
      <xdr:row>33</xdr:row>
      <xdr:rowOff>73114</xdr:rowOff>
    </xdr:to>
    <xdr:sp macro="" textlink="">
      <xdr:nvSpPr>
        <xdr:cNvPr id="88" name="楕円 87"/>
        <xdr:cNvSpPr/>
      </xdr:nvSpPr>
      <xdr:spPr>
        <a:xfrm>
          <a:off x="1079500" y="562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89641</xdr:rowOff>
    </xdr:from>
    <xdr:ext cx="534377" cy="259045"/>
    <xdr:sp macro="" textlink="">
      <xdr:nvSpPr>
        <xdr:cNvPr id="89" name="テキスト ボックス 88"/>
        <xdr:cNvSpPr txBox="1"/>
      </xdr:nvSpPr>
      <xdr:spPr>
        <a:xfrm>
          <a:off x="863111" y="540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165208</xdr:rowOff>
    </xdr:from>
    <xdr:to>
      <xdr:col>24</xdr:col>
      <xdr:colOff>63500</xdr:colOff>
      <xdr:row>54</xdr:row>
      <xdr:rowOff>75426</xdr:rowOff>
    </xdr:to>
    <xdr:cxnSp macro="">
      <xdr:nvCxnSpPr>
        <xdr:cNvPr id="119" name="直線コネクタ 118"/>
        <xdr:cNvCxnSpPr/>
      </xdr:nvCxnSpPr>
      <xdr:spPr>
        <a:xfrm flipV="1">
          <a:off x="3797300" y="9252058"/>
          <a:ext cx="838200" cy="8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75426</xdr:rowOff>
    </xdr:from>
    <xdr:to>
      <xdr:col>19</xdr:col>
      <xdr:colOff>177800</xdr:colOff>
      <xdr:row>54</xdr:row>
      <xdr:rowOff>101029</xdr:rowOff>
    </xdr:to>
    <xdr:cxnSp macro="">
      <xdr:nvCxnSpPr>
        <xdr:cNvPr id="122" name="直線コネクタ 121"/>
        <xdr:cNvCxnSpPr/>
      </xdr:nvCxnSpPr>
      <xdr:spPr>
        <a:xfrm flipV="1">
          <a:off x="2908300" y="9333726"/>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101029</xdr:rowOff>
    </xdr:from>
    <xdr:to>
      <xdr:col>15</xdr:col>
      <xdr:colOff>50800</xdr:colOff>
      <xdr:row>54</xdr:row>
      <xdr:rowOff>103524</xdr:rowOff>
    </xdr:to>
    <xdr:cxnSp macro="">
      <xdr:nvCxnSpPr>
        <xdr:cNvPr id="125" name="直線コネクタ 124"/>
        <xdr:cNvCxnSpPr/>
      </xdr:nvCxnSpPr>
      <xdr:spPr>
        <a:xfrm flipV="1">
          <a:off x="2019300" y="9359329"/>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144640</xdr:rowOff>
    </xdr:from>
    <xdr:to>
      <xdr:col>15</xdr:col>
      <xdr:colOff>101600</xdr:colOff>
      <xdr:row>56</xdr:row>
      <xdr:rowOff>74790</xdr:rowOff>
    </xdr:to>
    <xdr:sp macro="" textlink="">
      <xdr:nvSpPr>
        <xdr:cNvPr id="126" name="フローチャート: 判断 125"/>
        <xdr:cNvSpPr/>
      </xdr:nvSpPr>
      <xdr:spPr>
        <a:xfrm>
          <a:off x="2857500" y="957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65917</xdr:rowOff>
    </xdr:from>
    <xdr:ext cx="534377" cy="259045"/>
    <xdr:sp macro="" textlink="">
      <xdr:nvSpPr>
        <xdr:cNvPr id="127" name="テキスト ボックス 126"/>
        <xdr:cNvSpPr txBox="1"/>
      </xdr:nvSpPr>
      <xdr:spPr>
        <a:xfrm>
          <a:off x="2641111" y="966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103524</xdr:rowOff>
    </xdr:from>
    <xdr:to>
      <xdr:col>10</xdr:col>
      <xdr:colOff>114300</xdr:colOff>
      <xdr:row>54</xdr:row>
      <xdr:rowOff>127394</xdr:rowOff>
    </xdr:to>
    <xdr:cxnSp macro="">
      <xdr:nvCxnSpPr>
        <xdr:cNvPr id="128" name="直線コネクタ 127"/>
        <xdr:cNvCxnSpPr/>
      </xdr:nvCxnSpPr>
      <xdr:spPr>
        <a:xfrm flipV="1">
          <a:off x="1130300" y="9361824"/>
          <a:ext cx="889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152565</xdr:rowOff>
    </xdr:from>
    <xdr:to>
      <xdr:col>10</xdr:col>
      <xdr:colOff>165100</xdr:colOff>
      <xdr:row>56</xdr:row>
      <xdr:rowOff>82715</xdr:rowOff>
    </xdr:to>
    <xdr:sp macro="" textlink="">
      <xdr:nvSpPr>
        <xdr:cNvPr id="129" name="フローチャート: 判断 128"/>
        <xdr:cNvSpPr/>
      </xdr:nvSpPr>
      <xdr:spPr>
        <a:xfrm>
          <a:off x="1968500" y="95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73842</xdr:rowOff>
    </xdr:from>
    <xdr:ext cx="534377" cy="259045"/>
    <xdr:sp macro="" textlink="">
      <xdr:nvSpPr>
        <xdr:cNvPr id="130" name="テキスト ボックス 129"/>
        <xdr:cNvSpPr txBox="1"/>
      </xdr:nvSpPr>
      <xdr:spPr>
        <a:xfrm>
          <a:off x="1752111" y="96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161442</xdr:rowOff>
    </xdr:from>
    <xdr:to>
      <xdr:col>6</xdr:col>
      <xdr:colOff>38100</xdr:colOff>
      <xdr:row>56</xdr:row>
      <xdr:rowOff>91592</xdr:rowOff>
    </xdr:to>
    <xdr:sp macro="" textlink="">
      <xdr:nvSpPr>
        <xdr:cNvPr id="131" name="フローチャート: 判断 130"/>
        <xdr:cNvSpPr/>
      </xdr:nvSpPr>
      <xdr:spPr>
        <a:xfrm>
          <a:off x="1079500" y="95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82719</xdr:rowOff>
    </xdr:from>
    <xdr:ext cx="534377" cy="259045"/>
    <xdr:sp macro="" textlink="">
      <xdr:nvSpPr>
        <xdr:cNvPr id="132" name="テキスト ボックス 131"/>
        <xdr:cNvSpPr txBox="1"/>
      </xdr:nvSpPr>
      <xdr:spPr>
        <a:xfrm>
          <a:off x="863111" y="968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114408</xdr:rowOff>
    </xdr:from>
    <xdr:to>
      <xdr:col>24</xdr:col>
      <xdr:colOff>114300</xdr:colOff>
      <xdr:row>54</xdr:row>
      <xdr:rowOff>44558</xdr:rowOff>
    </xdr:to>
    <xdr:sp macro="" textlink="">
      <xdr:nvSpPr>
        <xdr:cNvPr id="138" name="楕円 137"/>
        <xdr:cNvSpPr/>
      </xdr:nvSpPr>
      <xdr:spPr>
        <a:xfrm>
          <a:off x="4584700" y="92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137285</xdr:rowOff>
    </xdr:from>
    <xdr:ext cx="534377" cy="259045"/>
    <xdr:sp macro="" textlink="">
      <xdr:nvSpPr>
        <xdr:cNvPr id="139" name="物件費該当値テキスト"/>
        <xdr:cNvSpPr txBox="1"/>
      </xdr:nvSpPr>
      <xdr:spPr>
        <a:xfrm>
          <a:off x="4686300" y="905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24626</xdr:rowOff>
    </xdr:from>
    <xdr:to>
      <xdr:col>20</xdr:col>
      <xdr:colOff>38100</xdr:colOff>
      <xdr:row>54</xdr:row>
      <xdr:rowOff>126226</xdr:rowOff>
    </xdr:to>
    <xdr:sp macro="" textlink="">
      <xdr:nvSpPr>
        <xdr:cNvPr id="140" name="楕円 139"/>
        <xdr:cNvSpPr/>
      </xdr:nvSpPr>
      <xdr:spPr>
        <a:xfrm>
          <a:off x="3746500" y="92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142753</xdr:rowOff>
    </xdr:from>
    <xdr:ext cx="534377" cy="259045"/>
    <xdr:sp macro="" textlink="">
      <xdr:nvSpPr>
        <xdr:cNvPr id="141" name="テキスト ボックス 140"/>
        <xdr:cNvSpPr txBox="1"/>
      </xdr:nvSpPr>
      <xdr:spPr>
        <a:xfrm>
          <a:off x="3530111" y="905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50229</xdr:rowOff>
    </xdr:from>
    <xdr:to>
      <xdr:col>15</xdr:col>
      <xdr:colOff>101600</xdr:colOff>
      <xdr:row>54</xdr:row>
      <xdr:rowOff>151829</xdr:rowOff>
    </xdr:to>
    <xdr:sp macro="" textlink="">
      <xdr:nvSpPr>
        <xdr:cNvPr id="142" name="楕円 141"/>
        <xdr:cNvSpPr/>
      </xdr:nvSpPr>
      <xdr:spPr>
        <a:xfrm>
          <a:off x="2857500" y="93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168356</xdr:rowOff>
    </xdr:from>
    <xdr:ext cx="534377" cy="259045"/>
    <xdr:sp macro="" textlink="">
      <xdr:nvSpPr>
        <xdr:cNvPr id="143" name="テキスト ボックス 142"/>
        <xdr:cNvSpPr txBox="1"/>
      </xdr:nvSpPr>
      <xdr:spPr>
        <a:xfrm>
          <a:off x="2641111" y="908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52724</xdr:rowOff>
    </xdr:from>
    <xdr:to>
      <xdr:col>10</xdr:col>
      <xdr:colOff>165100</xdr:colOff>
      <xdr:row>54</xdr:row>
      <xdr:rowOff>154324</xdr:rowOff>
    </xdr:to>
    <xdr:sp macro="" textlink="">
      <xdr:nvSpPr>
        <xdr:cNvPr id="144" name="楕円 143"/>
        <xdr:cNvSpPr/>
      </xdr:nvSpPr>
      <xdr:spPr>
        <a:xfrm>
          <a:off x="1968500" y="93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170851</xdr:rowOff>
    </xdr:from>
    <xdr:ext cx="534377" cy="259045"/>
    <xdr:sp macro="" textlink="">
      <xdr:nvSpPr>
        <xdr:cNvPr id="145" name="テキスト ボックス 144"/>
        <xdr:cNvSpPr txBox="1"/>
      </xdr:nvSpPr>
      <xdr:spPr>
        <a:xfrm>
          <a:off x="1752111" y="908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76594</xdr:rowOff>
    </xdr:from>
    <xdr:to>
      <xdr:col>6</xdr:col>
      <xdr:colOff>38100</xdr:colOff>
      <xdr:row>55</xdr:row>
      <xdr:rowOff>6744</xdr:rowOff>
    </xdr:to>
    <xdr:sp macro="" textlink="">
      <xdr:nvSpPr>
        <xdr:cNvPr id="146" name="楕円 145"/>
        <xdr:cNvSpPr/>
      </xdr:nvSpPr>
      <xdr:spPr>
        <a:xfrm>
          <a:off x="1079500" y="933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23271</xdr:rowOff>
    </xdr:from>
    <xdr:ext cx="534377" cy="259045"/>
    <xdr:sp macro="" textlink="">
      <xdr:nvSpPr>
        <xdr:cNvPr id="147" name="テキスト ボックス 146"/>
        <xdr:cNvSpPr txBox="1"/>
      </xdr:nvSpPr>
      <xdr:spPr>
        <a:xfrm>
          <a:off x="863111" y="911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79375</xdr:rowOff>
    </xdr:from>
    <xdr:to>
      <xdr:col>24</xdr:col>
      <xdr:colOff>63500</xdr:colOff>
      <xdr:row>77</xdr:row>
      <xdr:rowOff>93218</xdr:rowOff>
    </xdr:to>
    <xdr:cxnSp macro="">
      <xdr:nvCxnSpPr>
        <xdr:cNvPr id="176" name="直線コネクタ 175"/>
        <xdr:cNvCxnSpPr/>
      </xdr:nvCxnSpPr>
      <xdr:spPr>
        <a:xfrm flipV="1">
          <a:off x="3797300" y="13281025"/>
          <a:ext cx="8382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160147</xdr:rowOff>
    </xdr:from>
    <xdr:to>
      <xdr:col>19</xdr:col>
      <xdr:colOff>177800</xdr:colOff>
      <xdr:row>77</xdr:row>
      <xdr:rowOff>93218</xdr:rowOff>
    </xdr:to>
    <xdr:cxnSp macro="">
      <xdr:nvCxnSpPr>
        <xdr:cNvPr id="179" name="直線コネクタ 178"/>
        <xdr:cNvCxnSpPr/>
      </xdr:nvCxnSpPr>
      <xdr:spPr>
        <a:xfrm>
          <a:off x="2908300" y="13190347"/>
          <a:ext cx="889000" cy="10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160147</xdr:rowOff>
    </xdr:from>
    <xdr:to>
      <xdr:col>15</xdr:col>
      <xdr:colOff>50800</xdr:colOff>
      <xdr:row>77</xdr:row>
      <xdr:rowOff>33147</xdr:rowOff>
    </xdr:to>
    <xdr:cxnSp macro="">
      <xdr:nvCxnSpPr>
        <xdr:cNvPr id="182" name="直線コネクタ 181"/>
        <xdr:cNvCxnSpPr/>
      </xdr:nvCxnSpPr>
      <xdr:spPr>
        <a:xfrm flipV="1">
          <a:off x="2019300" y="13190347"/>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11430</xdr:rowOff>
    </xdr:from>
    <xdr:to>
      <xdr:col>15</xdr:col>
      <xdr:colOff>101600</xdr:colOff>
      <xdr:row>75</xdr:row>
      <xdr:rowOff>113030</xdr:rowOff>
    </xdr:to>
    <xdr:sp macro="" textlink="">
      <xdr:nvSpPr>
        <xdr:cNvPr id="183" name="フローチャート: 判断 182"/>
        <xdr:cNvSpPr/>
      </xdr:nvSpPr>
      <xdr:spPr>
        <a:xfrm>
          <a:off x="28575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129557</xdr:rowOff>
    </xdr:from>
    <xdr:ext cx="469744" cy="259045"/>
    <xdr:sp macro="" textlink="">
      <xdr:nvSpPr>
        <xdr:cNvPr id="184" name="テキスト ボックス 183"/>
        <xdr:cNvSpPr txBox="1"/>
      </xdr:nvSpPr>
      <xdr:spPr>
        <a:xfrm>
          <a:off x="2673428" y="1264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33147</xdr:rowOff>
    </xdr:from>
    <xdr:to>
      <xdr:col>10</xdr:col>
      <xdr:colOff>114300</xdr:colOff>
      <xdr:row>77</xdr:row>
      <xdr:rowOff>40512</xdr:rowOff>
    </xdr:to>
    <xdr:cxnSp macro="">
      <xdr:nvCxnSpPr>
        <xdr:cNvPr id="185" name="直線コネクタ 184"/>
        <xdr:cNvCxnSpPr/>
      </xdr:nvCxnSpPr>
      <xdr:spPr>
        <a:xfrm flipV="1">
          <a:off x="1130300" y="13234797"/>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101473</xdr:rowOff>
    </xdr:from>
    <xdr:to>
      <xdr:col>10</xdr:col>
      <xdr:colOff>165100</xdr:colOff>
      <xdr:row>76</xdr:row>
      <xdr:rowOff>31623</xdr:rowOff>
    </xdr:to>
    <xdr:sp macro="" textlink="">
      <xdr:nvSpPr>
        <xdr:cNvPr id="186" name="フローチャート: 判断 185"/>
        <xdr:cNvSpPr/>
      </xdr:nvSpPr>
      <xdr:spPr>
        <a:xfrm>
          <a:off x="1968500" y="1296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48150</xdr:rowOff>
    </xdr:from>
    <xdr:ext cx="469744" cy="259045"/>
    <xdr:sp macro="" textlink="">
      <xdr:nvSpPr>
        <xdr:cNvPr id="187" name="テキスト ボックス 186"/>
        <xdr:cNvSpPr txBox="1"/>
      </xdr:nvSpPr>
      <xdr:spPr>
        <a:xfrm>
          <a:off x="1784428" y="1273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141097</xdr:rowOff>
    </xdr:from>
    <xdr:to>
      <xdr:col>6</xdr:col>
      <xdr:colOff>38100</xdr:colOff>
      <xdr:row>76</xdr:row>
      <xdr:rowOff>71247</xdr:rowOff>
    </xdr:to>
    <xdr:sp macro="" textlink="">
      <xdr:nvSpPr>
        <xdr:cNvPr id="188" name="フローチャート: 判断 187"/>
        <xdr:cNvSpPr/>
      </xdr:nvSpPr>
      <xdr:spPr>
        <a:xfrm>
          <a:off x="1079500" y="129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87774</xdr:rowOff>
    </xdr:from>
    <xdr:ext cx="469744" cy="259045"/>
    <xdr:sp macro="" textlink="">
      <xdr:nvSpPr>
        <xdr:cNvPr id="189" name="テキスト ボックス 188"/>
        <xdr:cNvSpPr txBox="1"/>
      </xdr:nvSpPr>
      <xdr:spPr>
        <a:xfrm>
          <a:off x="895428" y="127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28575</xdr:rowOff>
    </xdr:from>
    <xdr:to>
      <xdr:col>24</xdr:col>
      <xdr:colOff>114300</xdr:colOff>
      <xdr:row>77</xdr:row>
      <xdr:rowOff>130175</xdr:rowOff>
    </xdr:to>
    <xdr:sp macro="" textlink="">
      <xdr:nvSpPr>
        <xdr:cNvPr id="195" name="楕円 194"/>
        <xdr:cNvSpPr/>
      </xdr:nvSpPr>
      <xdr:spPr>
        <a:xfrm>
          <a:off x="4584700" y="132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7002</xdr:rowOff>
    </xdr:from>
    <xdr:ext cx="469744" cy="259045"/>
    <xdr:sp macro="" textlink="">
      <xdr:nvSpPr>
        <xdr:cNvPr id="196" name="維持補修費該当値テキスト"/>
        <xdr:cNvSpPr txBox="1"/>
      </xdr:nvSpPr>
      <xdr:spPr>
        <a:xfrm>
          <a:off x="4686300" y="1320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42418</xdr:rowOff>
    </xdr:from>
    <xdr:to>
      <xdr:col>20</xdr:col>
      <xdr:colOff>38100</xdr:colOff>
      <xdr:row>77</xdr:row>
      <xdr:rowOff>144018</xdr:rowOff>
    </xdr:to>
    <xdr:sp macro="" textlink="">
      <xdr:nvSpPr>
        <xdr:cNvPr id="197" name="楕円 196"/>
        <xdr:cNvSpPr/>
      </xdr:nvSpPr>
      <xdr:spPr>
        <a:xfrm>
          <a:off x="3746500" y="1324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135145</xdr:rowOff>
    </xdr:from>
    <xdr:ext cx="469744" cy="259045"/>
    <xdr:sp macro="" textlink="">
      <xdr:nvSpPr>
        <xdr:cNvPr id="198" name="テキスト ボックス 197"/>
        <xdr:cNvSpPr txBox="1"/>
      </xdr:nvSpPr>
      <xdr:spPr>
        <a:xfrm>
          <a:off x="3562428" y="133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109347</xdr:rowOff>
    </xdr:from>
    <xdr:to>
      <xdr:col>15</xdr:col>
      <xdr:colOff>101600</xdr:colOff>
      <xdr:row>77</xdr:row>
      <xdr:rowOff>39497</xdr:rowOff>
    </xdr:to>
    <xdr:sp macro="" textlink="">
      <xdr:nvSpPr>
        <xdr:cNvPr id="199" name="楕円 198"/>
        <xdr:cNvSpPr/>
      </xdr:nvSpPr>
      <xdr:spPr>
        <a:xfrm>
          <a:off x="2857500" y="1313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30624</xdr:rowOff>
    </xdr:from>
    <xdr:ext cx="469744" cy="259045"/>
    <xdr:sp macro="" textlink="">
      <xdr:nvSpPr>
        <xdr:cNvPr id="200" name="テキスト ボックス 199"/>
        <xdr:cNvSpPr txBox="1"/>
      </xdr:nvSpPr>
      <xdr:spPr>
        <a:xfrm>
          <a:off x="2673428" y="1323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153797</xdr:rowOff>
    </xdr:from>
    <xdr:to>
      <xdr:col>10</xdr:col>
      <xdr:colOff>165100</xdr:colOff>
      <xdr:row>77</xdr:row>
      <xdr:rowOff>83947</xdr:rowOff>
    </xdr:to>
    <xdr:sp macro="" textlink="">
      <xdr:nvSpPr>
        <xdr:cNvPr id="201" name="楕円 200"/>
        <xdr:cNvSpPr/>
      </xdr:nvSpPr>
      <xdr:spPr>
        <a:xfrm>
          <a:off x="1968500" y="131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75074</xdr:rowOff>
    </xdr:from>
    <xdr:ext cx="469744" cy="259045"/>
    <xdr:sp macro="" textlink="">
      <xdr:nvSpPr>
        <xdr:cNvPr id="202" name="テキスト ボックス 201"/>
        <xdr:cNvSpPr txBox="1"/>
      </xdr:nvSpPr>
      <xdr:spPr>
        <a:xfrm>
          <a:off x="1784428" y="1327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161162</xdr:rowOff>
    </xdr:from>
    <xdr:to>
      <xdr:col>6</xdr:col>
      <xdr:colOff>38100</xdr:colOff>
      <xdr:row>77</xdr:row>
      <xdr:rowOff>91312</xdr:rowOff>
    </xdr:to>
    <xdr:sp macro="" textlink="">
      <xdr:nvSpPr>
        <xdr:cNvPr id="203" name="楕円 202"/>
        <xdr:cNvSpPr/>
      </xdr:nvSpPr>
      <xdr:spPr>
        <a:xfrm>
          <a:off x="1079500" y="131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82439</xdr:rowOff>
    </xdr:from>
    <xdr:ext cx="469744" cy="259045"/>
    <xdr:sp macro="" textlink="">
      <xdr:nvSpPr>
        <xdr:cNvPr id="204" name="テキスト ボックス 203"/>
        <xdr:cNvSpPr txBox="1"/>
      </xdr:nvSpPr>
      <xdr:spPr>
        <a:xfrm>
          <a:off x="895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102133</xdr:rowOff>
    </xdr:from>
    <xdr:to>
      <xdr:col>24</xdr:col>
      <xdr:colOff>63500</xdr:colOff>
      <xdr:row>94</xdr:row>
      <xdr:rowOff>135319</xdr:rowOff>
    </xdr:to>
    <xdr:cxnSp macro="">
      <xdr:nvCxnSpPr>
        <xdr:cNvPr id="234" name="直線コネクタ 233"/>
        <xdr:cNvCxnSpPr/>
      </xdr:nvCxnSpPr>
      <xdr:spPr>
        <a:xfrm flipV="1">
          <a:off x="3797300" y="16218433"/>
          <a:ext cx="8382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5" name="扶助費平均値テキスト"/>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135319</xdr:rowOff>
    </xdr:from>
    <xdr:to>
      <xdr:col>19</xdr:col>
      <xdr:colOff>177800</xdr:colOff>
      <xdr:row>94</xdr:row>
      <xdr:rowOff>148628</xdr:rowOff>
    </xdr:to>
    <xdr:cxnSp macro="">
      <xdr:nvCxnSpPr>
        <xdr:cNvPr id="237" name="直線コネクタ 236"/>
        <xdr:cNvCxnSpPr/>
      </xdr:nvCxnSpPr>
      <xdr:spPr>
        <a:xfrm flipV="1">
          <a:off x="2908300" y="16251619"/>
          <a:ext cx="889000" cy="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9" name="テキスト ボックス 238"/>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137757</xdr:rowOff>
    </xdr:from>
    <xdr:to>
      <xdr:col>15</xdr:col>
      <xdr:colOff>50800</xdr:colOff>
      <xdr:row>94</xdr:row>
      <xdr:rowOff>148628</xdr:rowOff>
    </xdr:to>
    <xdr:cxnSp macro="">
      <xdr:nvCxnSpPr>
        <xdr:cNvPr id="240" name="直線コネクタ 239"/>
        <xdr:cNvCxnSpPr/>
      </xdr:nvCxnSpPr>
      <xdr:spPr>
        <a:xfrm>
          <a:off x="2019300" y="16254057"/>
          <a:ext cx="889000" cy="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90323</xdr:rowOff>
    </xdr:from>
    <xdr:to>
      <xdr:col>15</xdr:col>
      <xdr:colOff>101600</xdr:colOff>
      <xdr:row>97</xdr:row>
      <xdr:rowOff>20473</xdr:rowOff>
    </xdr:to>
    <xdr:sp macro="" textlink="">
      <xdr:nvSpPr>
        <xdr:cNvPr id="241" name="フローチャート: 判断 240"/>
        <xdr:cNvSpPr/>
      </xdr:nvSpPr>
      <xdr:spPr>
        <a:xfrm>
          <a:off x="2857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11600</xdr:rowOff>
    </xdr:from>
    <xdr:ext cx="534377" cy="259045"/>
    <xdr:sp macro="" textlink="">
      <xdr:nvSpPr>
        <xdr:cNvPr id="242" name="テキスト ボックス 241"/>
        <xdr:cNvSpPr txBox="1"/>
      </xdr:nvSpPr>
      <xdr:spPr>
        <a:xfrm>
          <a:off x="2641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137757</xdr:rowOff>
    </xdr:from>
    <xdr:to>
      <xdr:col>10</xdr:col>
      <xdr:colOff>114300</xdr:colOff>
      <xdr:row>95</xdr:row>
      <xdr:rowOff>54863</xdr:rowOff>
    </xdr:to>
    <xdr:cxnSp macro="">
      <xdr:nvCxnSpPr>
        <xdr:cNvPr id="243" name="直線コネクタ 242"/>
        <xdr:cNvCxnSpPr/>
      </xdr:nvCxnSpPr>
      <xdr:spPr>
        <a:xfrm flipV="1">
          <a:off x="1130300" y="16254057"/>
          <a:ext cx="889000" cy="8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120638</xdr:rowOff>
    </xdr:from>
    <xdr:to>
      <xdr:col>10</xdr:col>
      <xdr:colOff>165100</xdr:colOff>
      <xdr:row>97</xdr:row>
      <xdr:rowOff>50788</xdr:rowOff>
    </xdr:to>
    <xdr:sp macro="" textlink="">
      <xdr:nvSpPr>
        <xdr:cNvPr id="244" name="フローチャート: 判断 243"/>
        <xdr:cNvSpPr/>
      </xdr:nvSpPr>
      <xdr:spPr>
        <a:xfrm>
          <a:off x="1968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41915</xdr:rowOff>
    </xdr:from>
    <xdr:ext cx="534377" cy="259045"/>
    <xdr:sp macro="" textlink="">
      <xdr:nvSpPr>
        <xdr:cNvPr id="245" name="テキスト ボックス 244"/>
        <xdr:cNvSpPr txBox="1"/>
      </xdr:nvSpPr>
      <xdr:spPr>
        <a:xfrm>
          <a:off x="1752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158065</xdr:rowOff>
    </xdr:from>
    <xdr:to>
      <xdr:col>6</xdr:col>
      <xdr:colOff>38100</xdr:colOff>
      <xdr:row>97</xdr:row>
      <xdr:rowOff>88215</xdr:rowOff>
    </xdr:to>
    <xdr:sp macro="" textlink="">
      <xdr:nvSpPr>
        <xdr:cNvPr id="246" name="フローチャート: 判断 245"/>
        <xdr:cNvSpPr/>
      </xdr:nvSpPr>
      <xdr:spPr>
        <a:xfrm>
          <a:off x="1079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79342</xdr:rowOff>
    </xdr:from>
    <xdr:ext cx="534377" cy="259045"/>
    <xdr:sp macro="" textlink="">
      <xdr:nvSpPr>
        <xdr:cNvPr id="247" name="テキスト ボックス 246"/>
        <xdr:cNvSpPr txBox="1"/>
      </xdr:nvSpPr>
      <xdr:spPr>
        <a:xfrm>
          <a:off x="863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51333</xdr:rowOff>
    </xdr:from>
    <xdr:to>
      <xdr:col>24</xdr:col>
      <xdr:colOff>114300</xdr:colOff>
      <xdr:row>94</xdr:row>
      <xdr:rowOff>152933</xdr:rowOff>
    </xdr:to>
    <xdr:sp macro="" textlink="">
      <xdr:nvSpPr>
        <xdr:cNvPr id="253" name="楕円 252"/>
        <xdr:cNvSpPr/>
      </xdr:nvSpPr>
      <xdr:spPr>
        <a:xfrm>
          <a:off x="4584700" y="161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74210</xdr:rowOff>
    </xdr:from>
    <xdr:ext cx="599010" cy="259045"/>
    <xdr:sp macro="" textlink="">
      <xdr:nvSpPr>
        <xdr:cNvPr id="254" name="扶助費該当値テキスト"/>
        <xdr:cNvSpPr txBox="1"/>
      </xdr:nvSpPr>
      <xdr:spPr>
        <a:xfrm>
          <a:off x="4686300" y="1601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84519</xdr:rowOff>
    </xdr:from>
    <xdr:to>
      <xdr:col>20</xdr:col>
      <xdr:colOff>38100</xdr:colOff>
      <xdr:row>95</xdr:row>
      <xdr:rowOff>14669</xdr:rowOff>
    </xdr:to>
    <xdr:sp macro="" textlink="">
      <xdr:nvSpPr>
        <xdr:cNvPr id="255" name="楕円 254"/>
        <xdr:cNvSpPr/>
      </xdr:nvSpPr>
      <xdr:spPr>
        <a:xfrm>
          <a:off x="3746500" y="162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31196</xdr:rowOff>
    </xdr:from>
    <xdr:ext cx="599010" cy="259045"/>
    <xdr:sp macro="" textlink="">
      <xdr:nvSpPr>
        <xdr:cNvPr id="256" name="テキスト ボックス 255"/>
        <xdr:cNvSpPr txBox="1"/>
      </xdr:nvSpPr>
      <xdr:spPr>
        <a:xfrm>
          <a:off x="3497795" y="1597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97828</xdr:rowOff>
    </xdr:from>
    <xdr:to>
      <xdr:col>15</xdr:col>
      <xdr:colOff>101600</xdr:colOff>
      <xdr:row>95</xdr:row>
      <xdr:rowOff>27978</xdr:rowOff>
    </xdr:to>
    <xdr:sp macro="" textlink="">
      <xdr:nvSpPr>
        <xdr:cNvPr id="257" name="楕円 256"/>
        <xdr:cNvSpPr/>
      </xdr:nvSpPr>
      <xdr:spPr>
        <a:xfrm>
          <a:off x="2857500" y="162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44505</xdr:rowOff>
    </xdr:from>
    <xdr:ext cx="599010" cy="259045"/>
    <xdr:sp macro="" textlink="">
      <xdr:nvSpPr>
        <xdr:cNvPr id="258" name="テキスト ボックス 257"/>
        <xdr:cNvSpPr txBox="1"/>
      </xdr:nvSpPr>
      <xdr:spPr>
        <a:xfrm>
          <a:off x="2608795" y="1598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86957</xdr:rowOff>
    </xdr:from>
    <xdr:to>
      <xdr:col>10</xdr:col>
      <xdr:colOff>165100</xdr:colOff>
      <xdr:row>95</xdr:row>
      <xdr:rowOff>17107</xdr:rowOff>
    </xdr:to>
    <xdr:sp macro="" textlink="">
      <xdr:nvSpPr>
        <xdr:cNvPr id="259" name="楕円 258"/>
        <xdr:cNvSpPr/>
      </xdr:nvSpPr>
      <xdr:spPr>
        <a:xfrm>
          <a:off x="1968500" y="162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33634</xdr:rowOff>
    </xdr:from>
    <xdr:ext cx="599010" cy="259045"/>
    <xdr:sp macro="" textlink="">
      <xdr:nvSpPr>
        <xdr:cNvPr id="260" name="テキスト ボックス 259"/>
        <xdr:cNvSpPr txBox="1"/>
      </xdr:nvSpPr>
      <xdr:spPr>
        <a:xfrm>
          <a:off x="1719795" y="1597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4063</xdr:rowOff>
    </xdr:from>
    <xdr:to>
      <xdr:col>6</xdr:col>
      <xdr:colOff>38100</xdr:colOff>
      <xdr:row>95</xdr:row>
      <xdr:rowOff>105663</xdr:rowOff>
    </xdr:to>
    <xdr:sp macro="" textlink="">
      <xdr:nvSpPr>
        <xdr:cNvPr id="261" name="楕円 260"/>
        <xdr:cNvSpPr/>
      </xdr:nvSpPr>
      <xdr:spPr>
        <a:xfrm>
          <a:off x="1079500" y="162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122190</xdr:rowOff>
    </xdr:from>
    <xdr:ext cx="599010" cy="259045"/>
    <xdr:sp macro="" textlink="">
      <xdr:nvSpPr>
        <xdr:cNvPr id="262" name="テキスト ボックス 261"/>
        <xdr:cNvSpPr txBox="1"/>
      </xdr:nvSpPr>
      <xdr:spPr>
        <a:xfrm>
          <a:off x="830795" y="1606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153073</xdr:rowOff>
    </xdr:from>
    <xdr:to>
      <xdr:col>55</xdr:col>
      <xdr:colOff>0</xdr:colOff>
      <xdr:row>34</xdr:row>
      <xdr:rowOff>22611</xdr:rowOff>
    </xdr:to>
    <xdr:cxnSp macro="">
      <xdr:nvCxnSpPr>
        <xdr:cNvPr id="290" name="直線コネクタ 289"/>
        <xdr:cNvCxnSpPr/>
      </xdr:nvCxnSpPr>
      <xdr:spPr>
        <a:xfrm>
          <a:off x="9639300" y="5810923"/>
          <a:ext cx="838200" cy="4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153073</xdr:rowOff>
    </xdr:from>
    <xdr:to>
      <xdr:col>50</xdr:col>
      <xdr:colOff>114300</xdr:colOff>
      <xdr:row>34</xdr:row>
      <xdr:rowOff>39619</xdr:rowOff>
    </xdr:to>
    <xdr:cxnSp macro="">
      <xdr:nvCxnSpPr>
        <xdr:cNvPr id="293" name="直線コネクタ 292"/>
        <xdr:cNvCxnSpPr/>
      </xdr:nvCxnSpPr>
      <xdr:spPr>
        <a:xfrm flipV="1">
          <a:off x="8750300" y="5810923"/>
          <a:ext cx="889000" cy="5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39619</xdr:rowOff>
    </xdr:from>
    <xdr:to>
      <xdr:col>45</xdr:col>
      <xdr:colOff>177800</xdr:colOff>
      <xdr:row>34</xdr:row>
      <xdr:rowOff>92106</xdr:rowOff>
    </xdr:to>
    <xdr:cxnSp macro="">
      <xdr:nvCxnSpPr>
        <xdr:cNvPr id="296" name="直線コネクタ 295"/>
        <xdr:cNvCxnSpPr/>
      </xdr:nvCxnSpPr>
      <xdr:spPr>
        <a:xfrm flipV="1">
          <a:off x="7861300" y="5868919"/>
          <a:ext cx="889000" cy="5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168453</xdr:rowOff>
    </xdr:from>
    <xdr:to>
      <xdr:col>46</xdr:col>
      <xdr:colOff>38100</xdr:colOff>
      <xdr:row>37</xdr:row>
      <xdr:rowOff>98603</xdr:rowOff>
    </xdr:to>
    <xdr:sp macro="" textlink="">
      <xdr:nvSpPr>
        <xdr:cNvPr id="297" name="フローチャート: 判断 296"/>
        <xdr:cNvSpPr/>
      </xdr:nvSpPr>
      <xdr:spPr>
        <a:xfrm>
          <a:off x="8699500" y="634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89730</xdr:rowOff>
    </xdr:from>
    <xdr:ext cx="534377" cy="259045"/>
    <xdr:sp macro="" textlink="">
      <xdr:nvSpPr>
        <xdr:cNvPr id="298" name="テキスト ボックス 297"/>
        <xdr:cNvSpPr txBox="1"/>
      </xdr:nvSpPr>
      <xdr:spPr>
        <a:xfrm>
          <a:off x="8483111" y="64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45974</xdr:rowOff>
    </xdr:from>
    <xdr:to>
      <xdr:col>41</xdr:col>
      <xdr:colOff>50800</xdr:colOff>
      <xdr:row>34</xdr:row>
      <xdr:rowOff>92106</xdr:rowOff>
    </xdr:to>
    <xdr:cxnSp macro="">
      <xdr:nvCxnSpPr>
        <xdr:cNvPr id="299" name="直線コネクタ 298"/>
        <xdr:cNvCxnSpPr/>
      </xdr:nvCxnSpPr>
      <xdr:spPr>
        <a:xfrm>
          <a:off x="6972300" y="5875274"/>
          <a:ext cx="889000" cy="4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166030</xdr:rowOff>
    </xdr:from>
    <xdr:to>
      <xdr:col>41</xdr:col>
      <xdr:colOff>101600</xdr:colOff>
      <xdr:row>37</xdr:row>
      <xdr:rowOff>96180</xdr:rowOff>
    </xdr:to>
    <xdr:sp macro="" textlink="">
      <xdr:nvSpPr>
        <xdr:cNvPr id="300" name="フローチャート: 判断 299"/>
        <xdr:cNvSpPr/>
      </xdr:nvSpPr>
      <xdr:spPr>
        <a:xfrm>
          <a:off x="7810500" y="633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87307</xdr:rowOff>
    </xdr:from>
    <xdr:ext cx="534377" cy="259045"/>
    <xdr:sp macro="" textlink="">
      <xdr:nvSpPr>
        <xdr:cNvPr id="301" name="テキスト ボックス 300"/>
        <xdr:cNvSpPr txBox="1"/>
      </xdr:nvSpPr>
      <xdr:spPr>
        <a:xfrm>
          <a:off x="7594111" y="643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12045</xdr:rowOff>
    </xdr:from>
    <xdr:to>
      <xdr:col>36</xdr:col>
      <xdr:colOff>165100</xdr:colOff>
      <xdr:row>37</xdr:row>
      <xdr:rowOff>113645</xdr:rowOff>
    </xdr:to>
    <xdr:sp macro="" textlink="">
      <xdr:nvSpPr>
        <xdr:cNvPr id="302" name="フローチャート: 判断 301"/>
        <xdr:cNvSpPr/>
      </xdr:nvSpPr>
      <xdr:spPr>
        <a:xfrm>
          <a:off x="6921500" y="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104772</xdr:rowOff>
    </xdr:from>
    <xdr:ext cx="534377" cy="259045"/>
    <xdr:sp macro="" textlink="">
      <xdr:nvSpPr>
        <xdr:cNvPr id="303" name="テキスト ボックス 302"/>
        <xdr:cNvSpPr txBox="1"/>
      </xdr:nvSpPr>
      <xdr:spPr>
        <a:xfrm>
          <a:off x="6705111" y="64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143261</xdr:rowOff>
    </xdr:from>
    <xdr:to>
      <xdr:col>55</xdr:col>
      <xdr:colOff>50800</xdr:colOff>
      <xdr:row>34</xdr:row>
      <xdr:rowOff>73411</xdr:rowOff>
    </xdr:to>
    <xdr:sp macro="" textlink="">
      <xdr:nvSpPr>
        <xdr:cNvPr id="309" name="楕円 308"/>
        <xdr:cNvSpPr/>
      </xdr:nvSpPr>
      <xdr:spPr>
        <a:xfrm>
          <a:off x="10426700" y="58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166138</xdr:rowOff>
    </xdr:from>
    <xdr:ext cx="534377" cy="259045"/>
    <xdr:sp macro="" textlink="">
      <xdr:nvSpPr>
        <xdr:cNvPr id="310" name="補助費等該当値テキスト"/>
        <xdr:cNvSpPr txBox="1"/>
      </xdr:nvSpPr>
      <xdr:spPr>
        <a:xfrm>
          <a:off x="10528300" y="565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102273</xdr:rowOff>
    </xdr:from>
    <xdr:to>
      <xdr:col>50</xdr:col>
      <xdr:colOff>165100</xdr:colOff>
      <xdr:row>34</xdr:row>
      <xdr:rowOff>32423</xdr:rowOff>
    </xdr:to>
    <xdr:sp macro="" textlink="">
      <xdr:nvSpPr>
        <xdr:cNvPr id="311" name="楕円 310"/>
        <xdr:cNvSpPr/>
      </xdr:nvSpPr>
      <xdr:spPr>
        <a:xfrm>
          <a:off x="9588500" y="576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48950</xdr:rowOff>
    </xdr:from>
    <xdr:ext cx="534377" cy="259045"/>
    <xdr:sp macro="" textlink="">
      <xdr:nvSpPr>
        <xdr:cNvPr id="312" name="テキスト ボックス 311"/>
        <xdr:cNvSpPr txBox="1"/>
      </xdr:nvSpPr>
      <xdr:spPr>
        <a:xfrm>
          <a:off x="9372111" y="553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160269</xdr:rowOff>
    </xdr:from>
    <xdr:to>
      <xdr:col>46</xdr:col>
      <xdr:colOff>38100</xdr:colOff>
      <xdr:row>34</xdr:row>
      <xdr:rowOff>90419</xdr:rowOff>
    </xdr:to>
    <xdr:sp macro="" textlink="">
      <xdr:nvSpPr>
        <xdr:cNvPr id="313" name="楕円 312"/>
        <xdr:cNvSpPr/>
      </xdr:nvSpPr>
      <xdr:spPr>
        <a:xfrm>
          <a:off x="8699500" y="58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106946</xdr:rowOff>
    </xdr:from>
    <xdr:ext cx="534377" cy="259045"/>
    <xdr:sp macro="" textlink="">
      <xdr:nvSpPr>
        <xdr:cNvPr id="314" name="テキスト ボックス 313"/>
        <xdr:cNvSpPr txBox="1"/>
      </xdr:nvSpPr>
      <xdr:spPr>
        <a:xfrm>
          <a:off x="8483111" y="559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41306</xdr:rowOff>
    </xdr:from>
    <xdr:to>
      <xdr:col>41</xdr:col>
      <xdr:colOff>101600</xdr:colOff>
      <xdr:row>34</xdr:row>
      <xdr:rowOff>142906</xdr:rowOff>
    </xdr:to>
    <xdr:sp macro="" textlink="">
      <xdr:nvSpPr>
        <xdr:cNvPr id="315" name="楕円 314"/>
        <xdr:cNvSpPr/>
      </xdr:nvSpPr>
      <xdr:spPr>
        <a:xfrm>
          <a:off x="7810500" y="587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159433</xdr:rowOff>
    </xdr:from>
    <xdr:ext cx="534377" cy="259045"/>
    <xdr:sp macro="" textlink="">
      <xdr:nvSpPr>
        <xdr:cNvPr id="316" name="テキスト ボックス 315"/>
        <xdr:cNvSpPr txBox="1"/>
      </xdr:nvSpPr>
      <xdr:spPr>
        <a:xfrm>
          <a:off x="7594111" y="564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166624</xdr:rowOff>
    </xdr:from>
    <xdr:to>
      <xdr:col>36</xdr:col>
      <xdr:colOff>165100</xdr:colOff>
      <xdr:row>34</xdr:row>
      <xdr:rowOff>96774</xdr:rowOff>
    </xdr:to>
    <xdr:sp macro="" textlink="">
      <xdr:nvSpPr>
        <xdr:cNvPr id="317" name="楕円 316"/>
        <xdr:cNvSpPr/>
      </xdr:nvSpPr>
      <xdr:spPr>
        <a:xfrm>
          <a:off x="6921500" y="58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113301</xdr:rowOff>
    </xdr:from>
    <xdr:ext cx="534377" cy="259045"/>
    <xdr:sp macro="" textlink="">
      <xdr:nvSpPr>
        <xdr:cNvPr id="318" name="テキスト ボックス 317"/>
        <xdr:cNvSpPr txBox="1"/>
      </xdr:nvSpPr>
      <xdr:spPr>
        <a:xfrm>
          <a:off x="6705111" y="559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44668</xdr:rowOff>
    </xdr:from>
    <xdr:to>
      <xdr:col>55</xdr:col>
      <xdr:colOff>0</xdr:colOff>
      <xdr:row>57</xdr:row>
      <xdr:rowOff>93507</xdr:rowOff>
    </xdr:to>
    <xdr:cxnSp macro="">
      <xdr:nvCxnSpPr>
        <xdr:cNvPr id="350" name="直線コネクタ 349"/>
        <xdr:cNvCxnSpPr/>
      </xdr:nvCxnSpPr>
      <xdr:spPr>
        <a:xfrm flipV="1">
          <a:off x="9639300" y="9645868"/>
          <a:ext cx="838200" cy="2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68638</xdr:rowOff>
    </xdr:from>
    <xdr:to>
      <xdr:col>50</xdr:col>
      <xdr:colOff>114300</xdr:colOff>
      <xdr:row>57</xdr:row>
      <xdr:rowOff>93507</xdr:rowOff>
    </xdr:to>
    <xdr:cxnSp macro="">
      <xdr:nvCxnSpPr>
        <xdr:cNvPr id="353" name="直線コネクタ 352"/>
        <xdr:cNvCxnSpPr/>
      </xdr:nvCxnSpPr>
      <xdr:spPr>
        <a:xfrm>
          <a:off x="8750300" y="9841288"/>
          <a:ext cx="889000" cy="2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68638</xdr:rowOff>
    </xdr:from>
    <xdr:to>
      <xdr:col>45</xdr:col>
      <xdr:colOff>177800</xdr:colOff>
      <xdr:row>57</xdr:row>
      <xdr:rowOff>87399</xdr:rowOff>
    </xdr:to>
    <xdr:cxnSp macro="">
      <xdr:nvCxnSpPr>
        <xdr:cNvPr id="356" name="直線コネクタ 355"/>
        <xdr:cNvCxnSpPr/>
      </xdr:nvCxnSpPr>
      <xdr:spPr>
        <a:xfrm flipV="1">
          <a:off x="7861300" y="9841288"/>
          <a:ext cx="889000" cy="1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147258</xdr:rowOff>
    </xdr:from>
    <xdr:to>
      <xdr:col>46</xdr:col>
      <xdr:colOff>38100</xdr:colOff>
      <xdr:row>57</xdr:row>
      <xdr:rowOff>77408</xdr:rowOff>
    </xdr:to>
    <xdr:sp macro="" textlink="">
      <xdr:nvSpPr>
        <xdr:cNvPr id="357" name="フローチャート: 判断 356"/>
        <xdr:cNvSpPr/>
      </xdr:nvSpPr>
      <xdr:spPr>
        <a:xfrm>
          <a:off x="8699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93935</xdr:rowOff>
    </xdr:from>
    <xdr:ext cx="534377" cy="259045"/>
    <xdr:sp macro="" textlink="">
      <xdr:nvSpPr>
        <xdr:cNvPr id="358" name="テキスト ボックス 357"/>
        <xdr:cNvSpPr txBox="1"/>
      </xdr:nvSpPr>
      <xdr:spPr>
        <a:xfrm>
          <a:off x="8483111" y="952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103532</xdr:rowOff>
    </xdr:from>
    <xdr:to>
      <xdr:col>41</xdr:col>
      <xdr:colOff>50800</xdr:colOff>
      <xdr:row>57</xdr:row>
      <xdr:rowOff>87399</xdr:rowOff>
    </xdr:to>
    <xdr:cxnSp macro="">
      <xdr:nvCxnSpPr>
        <xdr:cNvPr id="359" name="直線コネクタ 358"/>
        <xdr:cNvCxnSpPr/>
      </xdr:nvCxnSpPr>
      <xdr:spPr>
        <a:xfrm>
          <a:off x="6972300" y="9533282"/>
          <a:ext cx="889000" cy="32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22263</xdr:rowOff>
    </xdr:from>
    <xdr:to>
      <xdr:col>41</xdr:col>
      <xdr:colOff>101600</xdr:colOff>
      <xdr:row>57</xdr:row>
      <xdr:rowOff>123863</xdr:rowOff>
    </xdr:to>
    <xdr:sp macro="" textlink="">
      <xdr:nvSpPr>
        <xdr:cNvPr id="360" name="フローチャート: 判断 359"/>
        <xdr:cNvSpPr/>
      </xdr:nvSpPr>
      <xdr:spPr>
        <a:xfrm>
          <a:off x="7810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140390</xdr:rowOff>
    </xdr:from>
    <xdr:ext cx="534377" cy="259045"/>
    <xdr:sp macro="" textlink="">
      <xdr:nvSpPr>
        <xdr:cNvPr id="361" name="テキスト ボックス 360"/>
        <xdr:cNvSpPr txBox="1"/>
      </xdr:nvSpPr>
      <xdr:spPr>
        <a:xfrm>
          <a:off x="7594111" y="95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6376</xdr:rowOff>
    </xdr:from>
    <xdr:to>
      <xdr:col>36</xdr:col>
      <xdr:colOff>165100</xdr:colOff>
      <xdr:row>57</xdr:row>
      <xdr:rowOff>107976</xdr:rowOff>
    </xdr:to>
    <xdr:sp macro="" textlink="">
      <xdr:nvSpPr>
        <xdr:cNvPr id="362" name="フローチャート: 判断 361"/>
        <xdr:cNvSpPr/>
      </xdr:nvSpPr>
      <xdr:spPr>
        <a:xfrm>
          <a:off x="6921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99103</xdr:rowOff>
    </xdr:from>
    <xdr:ext cx="534377" cy="259045"/>
    <xdr:sp macro="" textlink="">
      <xdr:nvSpPr>
        <xdr:cNvPr id="363" name="テキスト ボックス 362"/>
        <xdr:cNvSpPr txBox="1"/>
      </xdr:nvSpPr>
      <xdr:spPr>
        <a:xfrm>
          <a:off x="6705111" y="98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165318</xdr:rowOff>
    </xdr:from>
    <xdr:to>
      <xdr:col>55</xdr:col>
      <xdr:colOff>50800</xdr:colOff>
      <xdr:row>56</xdr:row>
      <xdr:rowOff>95468</xdr:rowOff>
    </xdr:to>
    <xdr:sp macro="" textlink="">
      <xdr:nvSpPr>
        <xdr:cNvPr id="369" name="楕円 368"/>
        <xdr:cNvSpPr/>
      </xdr:nvSpPr>
      <xdr:spPr>
        <a:xfrm>
          <a:off x="10426700" y="95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16745</xdr:rowOff>
    </xdr:from>
    <xdr:ext cx="534377" cy="259045"/>
    <xdr:sp macro="" textlink="">
      <xdr:nvSpPr>
        <xdr:cNvPr id="370" name="普通建設事業費該当値テキスト"/>
        <xdr:cNvSpPr txBox="1"/>
      </xdr:nvSpPr>
      <xdr:spPr>
        <a:xfrm>
          <a:off x="10528300" y="944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42707</xdr:rowOff>
    </xdr:from>
    <xdr:to>
      <xdr:col>50</xdr:col>
      <xdr:colOff>165100</xdr:colOff>
      <xdr:row>57</xdr:row>
      <xdr:rowOff>144307</xdr:rowOff>
    </xdr:to>
    <xdr:sp macro="" textlink="">
      <xdr:nvSpPr>
        <xdr:cNvPr id="371" name="楕円 370"/>
        <xdr:cNvSpPr/>
      </xdr:nvSpPr>
      <xdr:spPr>
        <a:xfrm>
          <a:off x="9588500" y="981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135434</xdr:rowOff>
    </xdr:from>
    <xdr:ext cx="534377" cy="259045"/>
    <xdr:sp macro="" textlink="">
      <xdr:nvSpPr>
        <xdr:cNvPr id="372" name="テキスト ボックス 371"/>
        <xdr:cNvSpPr txBox="1"/>
      </xdr:nvSpPr>
      <xdr:spPr>
        <a:xfrm>
          <a:off x="9372111" y="990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17838</xdr:rowOff>
    </xdr:from>
    <xdr:to>
      <xdr:col>46</xdr:col>
      <xdr:colOff>38100</xdr:colOff>
      <xdr:row>57</xdr:row>
      <xdr:rowOff>119438</xdr:rowOff>
    </xdr:to>
    <xdr:sp macro="" textlink="">
      <xdr:nvSpPr>
        <xdr:cNvPr id="373" name="楕円 372"/>
        <xdr:cNvSpPr/>
      </xdr:nvSpPr>
      <xdr:spPr>
        <a:xfrm>
          <a:off x="8699500" y="97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110565</xdr:rowOff>
    </xdr:from>
    <xdr:ext cx="534377" cy="259045"/>
    <xdr:sp macro="" textlink="">
      <xdr:nvSpPr>
        <xdr:cNvPr id="374" name="テキスト ボックス 373"/>
        <xdr:cNvSpPr txBox="1"/>
      </xdr:nvSpPr>
      <xdr:spPr>
        <a:xfrm>
          <a:off x="8483111" y="98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36599</xdr:rowOff>
    </xdr:from>
    <xdr:to>
      <xdr:col>41</xdr:col>
      <xdr:colOff>101600</xdr:colOff>
      <xdr:row>57</xdr:row>
      <xdr:rowOff>138199</xdr:rowOff>
    </xdr:to>
    <xdr:sp macro="" textlink="">
      <xdr:nvSpPr>
        <xdr:cNvPr id="375" name="楕円 374"/>
        <xdr:cNvSpPr/>
      </xdr:nvSpPr>
      <xdr:spPr>
        <a:xfrm>
          <a:off x="7810500" y="980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129326</xdr:rowOff>
    </xdr:from>
    <xdr:ext cx="534377" cy="259045"/>
    <xdr:sp macro="" textlink="">
      <xdr:nvSpPr>
        <xdr:cNvPr id="376" name="テキスト ボックス 375"/>
        <xdr:cNvSpPr txBox="1"/>
      </xdr:nvSpPr>
      <xdr:spPr>
        <a:xfrm>
          <a:off x="7594111" y="99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52732</xdr:rowOff>
    </xdr:from>
    <xdr:to>
      <xdr:col>36</xdr:col>
      <xdr:colOff>165100</xdr:colOff>
      <xdr:row>55</xdr:row>
      <xdr:rowOff>154332</xdr:rowOff>
    </xdr:to>
    <xdr:sp macro="" textlink="">
      <xdr:nvSpPr>
        <xdr:cNvPr id="377" name="楕円 376"/>
        <xdr:cNvSpPr/>
      </xdr:nvSpPr>
      <xdr:spPr>
        <a:xfrm>
          <a:off x="6921500" y="948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170859</xdr:rowOff>
    </xdr:from>
    <xdr:ext cx="534377" cy="259045"/>
    <xdr:sp macro="" textlink="">
      <xdr:nvSpPr>
        <xdr:cNvPr id="378" name="テキスト ボックス 377"/>
        <xdr:cNvSpPr txBox="1"/>
      </xdr:nvSpPr>
      <xdr:spPr>
        <a:xfrm>
          <a:off x="6705111" y="925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9137</xdr:rowOff>
    </xdr:from>
    <xdr:to>
      <xdr:col>55</xdr:col>
      <xdr:colOff>0</xdr:colOff>
      <xdr:row>79</xdr:row>
      <xdr:rowOff>25270</xdr:rowOff>
    </xdr:to>
    <xdr:cxnSp macro="">
      <xdr:nvCxnSpPr>
        <xdr:cNvPr id="409" name="直線コネクタ 408"/>
        <xdr:cNvCxnSpPr/>
      </xdr:nvCxnSpPr>
      <xdr:spPr>
        <a:xfrm flipV="1">
          <a:off x="9639300" y="13553687"/>
          <a:ext cx="8382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162429</xdr:rowOff>
    </xdr:from>
    <xdr:to>
      <xdr:col>50</xdr:col>
      <xdr:colOff>114300</xdr:colOff>
      <xdr:row>79</xdr:row>
      <xdr:rowOff>25270</xdr:rowOff>
    </xdr:to>
    <xdr:cxnSp macro="">
      <xdr:nvCxnSpPr>
        <xdr:cNvPr id="412" name="直線コネクタ 411"/>
        <xdr:cNvCxnSpPr/>
      </xdr:nvCxnSpPr>
      <xdr:spPr>
        <a:xfrm>
          <a:off x="8750300" y="1353552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162429</xdr:rowOff>
    </xdr:from>
    <xdr:to>
      <xdr:col>45</xdr:col>
      <xdr:colOff>177800</xdr:colOff>
      <xdr:row>79</xdr:row>
      <xdr:rowOff>25498</xdr:rowOff>
    </xdr:to>
    <xdr:cxnSp macro="">
      <xdr:nvCxnSpPr>
        <xdr:cNvPr id="415" name="直線コネクタ 414"/>
        <xdr:cNvCxnSpPr/>
      </xdr:nvCxnSpPr>
      <xdr:spPr>
        <a:xfrm flipV="1">
          <a:off x="7861300" y="13535529"/>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143373</xdr:rowOff>
    </xdr:from>
    <xdr:to>
      <xdr:col>46</xdr:col>
      <xdr:colOff>38100</xdr:colOff>
      <xdr:row>77</xdr:row>
      <xdr:rowOff>73523</xdr:rowOff>
    </xdr:to>
    <xdr:sp macro="" textlink="">
      <xdr:nvSpPr>
        <xdr:cNvPr id="416" name="フローチャート: 判断 415"/>
        <xdr:cNvSpPr/>
      </xdr:nvSpPr>
      <xdr:spPr>
        <a:xfrm>
          <a:off x="8699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90049</xdr:rowOff>
    </xdr:from>
    <xdr:ext cx="534377" cy="259045"/>
    <xdr:sp macro="" textlink="">
      <xdr:nvSpPr>
        <xdr:cNvPr id="417" name="テキスト ボックス 416"/>
        <xdr:cNvSpPr txBox="1"/>
      </xdr:nvSpPr>
      <xdr:spPr>
        <a:xfrm>
          <a:off x="8483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122816</xdr:rowOff>
    </xdr:from>
    <xdr:to>
      <xdr:col>41</xdr:col>
      <xdr:colOff>50800</xdr:colOff>
      <xdr:row>79</xdr:row>
      <xdr:rowOff>25498</xdr:rowOff>
    </xdr:to>
    <xdr:cxnSp macro="">
      <xdr:nvCxnSpPr>
        <xdr:cNvPr id="418" name="直線コネクタ 417"/>
        <xdr:cNvCxnSpPr/>
      </xdr:nvCxnSpPr>
      <xdr:spPr>
        <a:xfrm>
          <a:off x="6972300" y="13324466"/>
          <a:ext cx="889000" cy="24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144188</xdr:rowOff>
    </xdr:from>
    <xdr:to>
      <xdr:col>41</xdr:col>
      <xdr:colOff>101600</xdr:colOff>
      <xdr:row>77</xdr:row>
      <xdr:rowOff>74338</xdr:rowOff>
    </xdr:to>
    <xdr:sp macro="" textlink="">
      <xdr:nvSpPr>
        <xdr:cNvPr id="419" name="フローチャート: 判断 418"/>
        <xdr:cNvSpPr/>
      </xdr:nvSpPr>
      <xdr:spPr>
        <a:xfrm>
          <a:off x="7810500" y="131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90866</xdr:rowOff>
    </xdr:from>
    <xdr:ext cx="534377" cy="259045"/>
    <xdr:sp macro="" textlink="">
      <xdr:nvSpPr>
        <xdr:cNvPr id="420" name="テキスト ボックス 419"/>
        <xdr:cNvSpPr txBox="1"/>
      </xdr:nvSpPr>
      <xdr:spPr>
        <a:xfrm>
          <a:off x="7594111" y="129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22999</xdr:rowOff>
    </xdr:from>
    <xdr:to>
      <xdr:col>36</xdr:col>
      <xdr:colOff>165100</xdr:colOff>
      <xdr:row>76</xdr:row>
      <xdr:rowOff>124599</xdr:rowOff>
    </xdr:to>
    <xdr:sp macro="" textlink="">
      <xdr:nvSpPr>
        <xdr:cNvPr id="421" name="フローチャート: 判断 420"/>
        <xdr:cNvSpPr/>
      </xdr:nvSpPr>
      <xdr:spPr>
        <a:xfrm>
          <a:off x="6921500" y="130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141125</xdr:rowOff>
    </xdr:from>
    <xdr:ext cx="534377" cy="259045"/>
    <xdr:sp macro="" textlink="">
      <xdr:nvSpPr>
        <xdr:cNvPr id="422" name="テキスト ボックス 421"/>
        <xdr:cNvSpPr txBox="1"/>
      </xdr:nvSpPr>
      <xdr:spPr>
        <a:xfrm>
          <a:off x="6705111" y="128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129787</xdr:rowOff>
    </xdr:from>
    <xdr:to>
      <xdr:col>55</xdr:col>
      <xdr:colOff>50800</xdr:colOff>
      <xdr:row>79</xdr:row>
      <xdr:rowOff>59937</xdr:rowOff>
    </xdr:to>
    <xdr:sp macro="" textlink="">
      <xdr:nvSpPr>
        <xdr:cNvPr id="428" name="楕円 427"/>
        <xdr:cNvSpPr/>
      </xdr:nvSpPr>
      <xdr:spPr>
        <a:xfrm>
          <a:off x="10426700" y="1350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44714</xdr:rowOff>
    </xdr:from>
    <xdr:ext cx="469744" cy="259045"/>
    <xdr:sp macro="" textlink="">
      <xdr:nvSpPr>
        <xdr:cNvPr id="429" name="普通建設事業費 （ うち新規整備　）該当値テキスト"/>
        <xdr:cNvSpPr txBox="1"/>
      </xdr:nvSpPr>
      <xdr:spPr>
        <a:xfrm>
          <a:off x="10528300" y="1341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145920</xdr:rowOff>
    </xdr:from>
    <xdr:to>
      <xdr:col>50</xdr:col>
      <xdr:colOff>165100</xdr:colOff>
      <xdr:row>79</xdr:row>
      <xdr:rowOff>76070</xdr:rowOff>
    </xdr:to>
    <xdr:sp macro="" textlink="">
      <xdr:nvSpPr>
        <xdr:cNvPr id="430" name="楕円 429"/>
        <xdr:cNvSpPr/>
      </xdr:nvSpPr>
      <xdr:spPr>
        <a:xfrm>
          <a:off x="9588500" y="135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67197</xdr:rowOff>
    </xdr:from>
    <xdr:ext cx="469744" cy="259045"/>
    <xdr:sp macro="" textlink="">
      <xdr:nvSpPr>
        <xdr:cNvPr id="431" name="テキスト ボックス 430"/>
        <xdr:cNvSpPr txBox="1"/>
      </xdr:nvSpPr>
      <xdr:spPr>
        <a:xfrm>
          <a:off x="9404428" y="1361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111629</xdr:rowOff>
    </xdr:from>
    <xdr:to>
      <xdr:col>46</xdr:col>
      <xdr:colOff>38100</xdr:colOff>
      <xdr:row>79</xdr:row>
      <xdr:rowOff>41779</xdr:rowOff>
    </xdr:to>
    <xdr:sp macro="" textlink="">
      <xdr:nvSpPr>
        <xdr:cNvPr id="432" name="楕円 431"/>
        <xdr:cNvSpPr/>
      </xdr:nvSpPr>
      <xdr:spPr>
        <a:xfrm>
          <a:off x="8699500" y="134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32906</xdr:rowOff>
    </xdr:from>
    <xdr:ext cx="469744" cy="259045"/>
    <xdr:sp macro="" textlink="">
      <xdr:nvSpPr>
        <xdr:cNvPr id="433" name="テキスト ボックス 432"/>
        <xdr:cNvSpPr txBox="1"/>
      </xdr:nvSpPr>
      <xdr:spPr>
        <a:xfrm>
          <a:off x="8515428" y="135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146148</xdr:rowOff>
    </xdr:from>
    <xdr:to>
      <xdr:col>41</xdr:col>
      <xdr:colOff>101600</xdr:colOff>
      <xdr:row>79</xdr:row>
      <xdr:rowOff>76298</xdr:rowOff>
    </xdr:to>
    <xdr:sp macro="" textlink="">
      <xdr:nvSpPr>
        <xdr:cNvPr id="434" name="楕円 433"/>
        <xdr:cNvSpPr/>
      </xdr:nvSpPr>
      <xdr:spPr>
        <a:xfrm>
          <a:off x="7810500" y="1351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67425</xdr:rowOff>
    </xdr:from>
    <xdr:ext cx="469744" cy="259045"/>
    <xdr:sp macro="" textlink="">
      <xdr:nvSpPr>
        <xdr:cNvPr id="435" name="テキスト ボックス 434"/>
        <xdr:cNvSpPr txBox="1"/>
      </xdr:nvSpPr>
      <xdr:spPr>
        <a:xfrm>
          <a:off x="7626428" y="1361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72016</xdr:rowOff>
    </xdr:from>
    <xdr:to>
      <xdr:col>36</xdr:col>
      <xdr:colOff>165100</xdr:colOff>
      <xdr:row>78</xdr:row>
      <xdr:rowOff>2166</xdr:rowOff>
    </xdr:to>
    <xdr:sp macro="" textlink="">
      <xdr:nvSpPr>
        <xdr:cNvPr id="436" name="楕円 435"/>
        <xdr:cNvSpPr/>
      </xdr:nvSpPr>
      <xdr:spPr>
        <a:xfrm>
          <a:off x="6921500" y="132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164743</xdr:rowOff>
    </xdr:from>
    <xdr:ext cx="469744" cy="259045"/>
    <xdr:sp macro="" textlink="">
      <xdr:nvSpPr>
        <xdr:cNvPr id="437" name="テキスト ボックス 436"/>
        <xdr:cNvSpPr txBox="1"/>
      </xdr:nvSpPr>
      <xdr:spPr>
        <a:xfrm>
          <a:off x="6737428" y="1336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56986</xdr:rowOff>
    </xdr:from>
    <xdr:to>
      <xdr:col>55</xdr:col>
      <xdr:colOff>0</xdr:colOff>
      <xdr:row>96</xdr:row>
      <xdr:rowOff>27876</xdr:rowOff>
    </xdr:to>
    <xdr:cxnSp macro="">
      <xdr:nvCxnSpPr>
        <xdr:cNvPr id="466" name="直線コネクタ 465"/>
        <xdr:cNvCxnSpPr/>
      </xdr:nvCxnSpPr>
      <xdr:spPr>
        <a:xfrm flipV="1">
          <a:off x="9639300" y="16173286"/>
          <a:ext cx="838200" cy="31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27876</xdr:rowOff>
    </xdr:from>
    <xdr:to>
      <xdr:col>50</xdr:col>
      <xdr:colOff>114300</xdr:colOff>
      <xdr:row>96</xdr:row>
      <xdr:rowOff>36316</xdr:rowOff>
    </xdr:to>
    <xdr:cxnSp macro="">
      <xdr:nvCxnSpPr>
        <xdr:cNvPr id="469" name="直線コネクタ 468"/>
        <xdr:cNvCxnSpPr/>
      </xdr:nvCxnSpPr>
      <xdr:spPr>
        <a:xfrm flipV="1">
          <a:off x="8750300" y="16487076"/>
          <a:ext cx="889000" cy="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36316</xdr:rowOff>
    </xdr:from>
    <xdr:to>
      <xdr:col>45</xdr:col>
      <xdr:colOff>177800</xdr:colOff>
      <xdr:row>96</xdr:row>
      <xdr:rowOff>43707</xdr:rowOff>
    </xdr:to>
    <xdr:cxnSp macro="">
      <xdr:nvCxnSpPr>
        <xdr:cNvPr id="472" name="直線コネクタ 471"/>
        <xdr:cNvCxnSpPr/>
      </xdr:nvCxnSpPr>
      <xdr:spPr>
        <a:xfrm flipV="1">
          <a:off x="7861300" y="16495516"/>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73" name="フローチャート: 判断 472"/>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154367</xdr:rowOff>
    </xdr:from>
    <xdr:ext cx="534377" cy="259045"/>
    <xdr:sp macro="" textlink="">
      <xdr:nvSpPr>
        <xdr:cNvPr id="474" name="テキスト ボックス 473"/>
        <xdr:cNvSpPr txBox="1"/>
      </xdr:nvSpPr>
      <xdr:spPr>
        <a:xfrm>
          <a:off x="8483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16560</xdr:rowOff>
    </xdr:from>
    <xdr:to>
      <xdr:col>41</xdr:col>
      <xdr:colOff>50800</xdr:colOff>
      <xdr:row>96</xdr:row>
      <xdr:rowOff>43707</xdr:rowOff>
    </xdr:to>
    <xdr:cxnSp macro="">
      <xdr:nvCxnSpPr>
        <xdr:cNvPr id="475" name="直線コネクタ 474"/>
        <xdr:cNvCxnSpPr/>
      </xdr:nvCxnSpPr>
      <xdr:spPr>
        <a:xfrm>
          <a:off x="6972300" y="16304310"/>
          <a:ext cx="889000" cy="19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76" name="フローチャート: 判断 475"/>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27798</xdr:rowOff>
    </xdr:from>
    <xdr:ext cx="534377" cy="259045"/>
    <xdr:sp macro="" textlink="">
      <xdr:nvSpPr>
        <xdr:cNvPr id="477" name="テキスト ボックス 476"/>
        <xdr:cNvSpPr txBox="1"/>
      </xdr:nvSpPr>
      <xdr:spPr>
        <a:xfrm>
          <a:off x="7594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78" name="フローチャート: 判断 477"/>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75195</xdr:rowOff>
    </xdr:from>
    <xdr:ext cx="534377" cy="259045"/>
    <xdr:sp macro="" textlink="">
      <xdr:nvSpPr>
        <xdr:cNvPr id="479" name="テキスト ボックス 478"/>
        <xdr:cNvSpPr txBox="1"/>
      </xdr:nvSpPr>
      <xdr:spPr>
        <a:xfrm>
          <a:off x="6705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6186</xdr:rowOff>
    </xdr:from>
    <xdr:to>
      <xdr:col>55</xdr:col>
      <xdr:colOff>50800</xdr:colOff>
      <xdr:row>94</xdr:row>
      <xdr:rowOff>107786</xdr:rowOff>
    </xdr:to>
    <xdr:sp macro="" textlink="">
      <xdr:nvSpPr>
        <xdr:cNvPr id="485" name="楕円 484"/>
        <xdr:cNvSpPr/>
      </xdr:nvSpPr>
      <xdr:spPr>
        <a:xfrm>
          <a:off x="10426700" y="1612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29063</xdr:rowOff>
    </xdr:from>
    <xdr:ext cx="534377" cy="259045"/>
    <xdr:sp macro="" textlink="">
      <xdr:nvSpPr>
        <xdr:cNvPr id="486" name="普通建設事業費 （ うち更新整備　）該当値テキスト"/>
        <xdr:cNvSpPr txBox="1"/>
      </xdr:nvSpPr>
      <xdr:spPr>
        <a:xfrm>
          <a:off x="10528300" y="1597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148526</xdr:rowOff>
    </xdr:from>
    <xdr:to>
      <xdr:col>50</xdr:col>
      <xdr:colOff>165100</xdr:colOff>
      <xdr:row>96</xdr:row>
      <xdr:rowOff>78676</xdr:rowOff>
    </xdr:to>
    <xdr:sp macro="" textlink="">
      <xdr:nvSpPr>
        <xdr:cNvPr id="487" name="楕円 486"/>
        <xdr:cNvSpPr/>
      </xdr:nvSpPr>
      <xdr:spPr>
        <a:xfrm>
          <a:off x="9588500" y="164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95203</xdr:rowOff>
    </xdr:from>
    <xdr:ext cx="534377" cy="259045"/>
    <xdr:sp macro="" textlink="">
      <xdr:nvSpPr>
        <xdr:cNvPr id="488" name="テキスト ボックス 487"/>
        <xdr:cNvSpPr txBox="1"/>
      </xdr:nvSpPr>
      <xdr:spPr>
        <a:xfrm>
          <a:off x="9372111" y="162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156966</xdr:rowOff>
    </xdr:from>
    <xdr:to>
      <xdr:col>46</xdr:col>
      <xdr:colOff>38100</xdr:colOff>
      <xdr:row>96</xdr:row>
      <xdr:rowOff>87116</xdr:rowOff>
    </xdr:to>
    <xdr:sp macro="" textlink="">
      <xdr:nvSpPr>
        <xdr:cNvPr id="489" name="楕円 488"/>
        <xdr:cNvSpPr/>
      </xdr:nvSpPr>
      <xdr:spPr>
        <a:xfrm>
          <a:off x="8699500" y="164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103643</xdr:rowOff>
    </xdr:from>
    <xdr:ext cx="534377" cy="259045"/>
    <xdr:sp macro="" textlink="">
      <xdr:nvSpPr>
        <xdr:cNvPr id="490" name="テキスト ボックス 489"/>
        <xdr:cNvSpPr txBox="1"/>
      </xdr:nvSpPr>
      <xdr:spPr>
        <a:xfrm>
          <a:off x="8483111" y="162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164357</xdr:rowOff>
    </xdr:from>
    <xdr:to>
      <xdr:col>41</xdr:col>
      <xdr:colOff>101600</xdr:colOff>
      <xdr:row>96</xdr:row>
      <xdr:rowOff>94507</xdr:rowOff>
    </xdr:to>
    <xdr:sp macro="" textlink="">
      <xdr:nvSpPr>
        <xdr:cNvPr id="491" name="楕円 490"/>
        <xdr:cNvSpPr/>
      </xdr:nvSpPr>
      <xdr:spPr>
        <a:xfrm>
          <a:off x="7810500" y="1645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111034</xdr:rowOff>
    </xdr:from>
    <xdr:ext cx="534377" cy="259045"/>
    <xdr:sp macro="" textlink="">
      <xdr:nvSpPr>
        <xdr:cNvPr id="492" name="テキスト ボックス 491"/>
        <xdr:cNvSpPr txBox="1"/>
      </xdr:nvSpPr>
      <xdr:spPr>
        <a:xfrm>
          <a:off x="7594111" y="162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137210</xdr:rowOff>
    </xdr:from>
    <xdr:to>
      <xdr:col>36</xdr:col>
      <xdr:colOff>165100</xdr:colOff>
      <xdr:row>95</xdr:row>
      <xdr:rowOff>67360</xdr:rowOff>
    </xdr:to>
    <xdr:sp macro="" textlink="">
      <xdr:nvSpPr>
        <xdr:cNvPr id="493" name="楕円 492"/>
        <xdr:cNvSpPr/>
      </xdr:nvSpPr>
      <xdr:spPr>
        <a:xfrm>
          <a:off x="6921500" y="162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83887</xdr:rowOff>
    </xdr:from>
    <xdr:ext cx="534377" cy="259045"/>
    <xdr:sp macro="" textlink="">
      <xdr:nvSpPr>
        <xdr:cNvPr id="494" name="テキスト ボックス 493"/>
        <xdr:cNvSpPr txBox="1"/>
      </xdr:nvSpPr>
      <xdr:spPr>
        <a:xfrm>
          <a:off x="6705111" y="1602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82093</xdr:rowOff>
    </xdr:from>
    <xdr:to>
      <xdr:col>85</xdr:col>
      <xdr:colOff>127000</xdr:colOff>
      <xdr:row>39</xdr:row>
      <xdr:rowOff>84248</xdr:rowOff>
    </xdr:to>
    <xdr:cxnSp macro="">
      <xdr:nvCxnSpPr>
        <xdr:cNvPr id="525" name="直線コネクタ 524"/>
        <xdr:cNvCxnSpPr/>
      </xdr:nvCxnSpPr>
      <xdr:spPr>
        <a:xfrm flipV="1">
          <a:off x="15481300" y="6768643"/>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84248</xdr:rowOff>
    </xdr:from>
    <xdr:to>
      <xdr:col>81</xdr:col>
      <xdr:colOff>50800</xdr:colOff>
      <xdr:row>39</xdr:row>
      <xdr:rowOff>92478</xdr:rowOff>
    </xdr:to>
    <xdr:cxnSp macro="">
      <xdr:nvCxnSpPr>
        <xdr:cNvPr id="528" name="直線コネクタ 527"/>
        <xdr:cNvCxnSpPr/>
      </xdr:nvCxnSpPr>
      <xdr:spPr>
        <a:xfrm flipV="1">
          <a:off x="14592300" y="6770798"/>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92478</xdr:rowOff>
    </xdr:from>
    <xdr:to>
      <xdr:col>76</xdr:col>
      <xdr:colOff>114300</xdr:colOff>
      <xdr:row>39</xdr:row>
      <xdr:rowOff>98878</xdr:rowOff>
    </xdr:to>
    <xdr:cxnSp macro="">
      <xdr:nvCxnSpPr>
        <xdr:cNvPr id="531" name="直線コネクタ 530"/>
        <xdr:cNvCxnSpPr/>
      </xdr:nvCxnSpPr>
      <xdr:spPr>
        <a:xfrm flipV="1">
          <a:off x="13703300" y="6779028"/>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39457</xdr:rowOff>
    </xdr:from>
    <xdr:to>
      <xdr:col>76</xdr:col>
      <xdr:colOff>165100</xdr:colOff>
      <xdr:row>39</xdr:row>
      <xdr:rowOff>141057</xdr:rowOff>
    </xdr:to>
    <xdr:sp macro="" textlink="">
      <xdr:nvSpPr>
        <xdr:cNvPr id="532" name="フローチャート: 判断 531"/>
        <xdr:cNvSpPr/>
      </xdr:nvSpPr>
      <xdr:spPr>
        <a:xfrm>
          <a:off x="14541500" y="67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157584</xdr:rowOff>
    </xdr:from>
    <xdr:ext cx="378565" cy="259045"/>
    <xdr:sp macro="" textlink="">
      <xdr:nvSpPr>
        <xdr:cNvPr id="533" name="テキスト ボックス 532"/>
        <xdr:cNvSpPr txBox="1"/>
      </xdr:nvSpPr>
      <xdr:spPr>
        <a:xfrm>
          <a:off x="14403017" y="6501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68279</xdr:rowOff>
    </xdr:from>
    <xdr:to>
      <xdr:col>71</xdr:col>
      <xdr:colOff>177800</xdr:colOff>
      <xdr:row>39</xdr:row>
      <xdr:rowOff>98878</xdr:rowOff>
    </xdr:to>
    <xdr:cxnSp macro="">
      <xdr:nvCxnSpPr>
        <xdr:cNvPr id="534" name="直線コネクタ 533"/>
        <xdr:cNvCxnSpPr/>
      </xdr:nvCxnSpPr>
      <xdr:spPr>
        <a:xfrm>
          <a:off x="12814300" y="6754829"/>
          <a:ext cx="889000" cy="3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44649</xdr:rowOff>
    </xdr:from>
    <xdr:to>
      <xdr:col>72</xdr:col>
      <xdr:colOff>38100</xdr:colOff>
      <xdr:row>39</xdr:row>
      <xdr:rowOff>146249</xdr:rowOff>
    </xdr:to>
    <xdr:sp macro="" textlink="">
      <xdr:nvSpPr>
        <xdr:cNvPr id="535" name="フローチャート: 判断 534"/>
        <xdr:cNvSpPr/>
      </xdr:nvSpPr>
      <xdr:spPr>
        <a:xfrm>
          <a:off x="13652500" y="673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162776</xdr:rowOff>
    </xdr:from>
    <xdr:ext cx="378565" cy="259045"/>
    <xdr:sp macro="" textlink="">
      <xdr:nvSpPr>
        <xdr:cNvPr id="536" name="テキスト ボックス 535"/>
        <xdr:cNvSpPr txBox="1"/>
      </xdr:nvSpPr>
      <xdr:spPr>
        <a:xfrm>
          <a:off x="13514017" y="650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38118</xdr:rowOff>
    </xdr:from>
    <xdr:to>
      <xdr:col>67</xdr:col>
      <xdr:colOff>101600</xdr:colOff>
      <xdr:row>39</xdr:row>
      <xdr:rowOff>139718</xdr:rowOff>
    </xdr:to>
    <xdr:sp macro="" textlink="">
      <xdr:nvSpPr>
        <xdr:cNvPr id="537" name="フローチャート: 判断 536"/>
        <xdr:cNvSpPr/>
      </xdr:nvSpPr>
      <xdr:spPr>
        <a:xfrm>
          <a:off x="12763500" y="672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130845</xdr:rowOff>
    </xdr:from>
    <xdr:ext cx="378565" cy="259045"/>
    <xdr:sp macro="" textlink="">
      <xdr:nvSpPr>
        <xdr:cNvPr id="538" name="テキスト ボックス 537"/>
        <xdr:cNvSpPr txBox="1"/>
      </xdr:nvSpPr>
      <xdr:spPr>
        <a:xfrm>
          <a:off x="12625017" y="681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31293</xdr:rowOff>
    </xdr:from>
    <xdr:to>
      <xdr:col>85</xdr:col>
      <xdr:colOff>177800</xdr:colOff>
      <xdr:row>39</xdr:row>
      <xdr:rowOff>132893</xdr:rowOff>
    </xdr:to>
    <xdr:sp macro="" textlink="">
      <xdr:nvSpPr>
        <xdr:cNvPr id="544" name="楕円 543"/>
        <xdr:cNvSpPr/>
      </xdr:nvSpPr>
      <xdr:spPr>
        <a:xfrm>
          <a:off x="16268700" y="67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117670</xdr:rowOff>
    </xdr:from>
    <xdr:ext cx="378565" cy="259045"/>
    <xdr:sp macro="" textlink="">
      <xdr:nvSpPr>
        <xdr:cNvPr id="545" name="災害復旧事業費該当値テキスト"/>
        <xdr:cNvSpPr txBox="1"/>
      </xdr:nvSpPr>
      <xdr:spPr>
        <a:xfrm>
          <a:off x="16370300" y="6632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33448</xdr:rowOff>
    </xdr:from>
    <xdr:to>
      <xdr:col>81</xdr:col>
      <xdr:colOff>101600</xdr:colOff>
      <xdr:row>39</xdr:row>
      <xdr:rowOff>135048</xdr:rowOff>
    </xdr:to>
    <xdr:sp macro="" textlink="">
      <xdr:nvSpPr>
        <xdr:cNvPr id="546" name="楕円 545"/>
        <xdr:cNvSpPr/>
      </xdr:nvSpPr>
      <xdr:spPr>
        <a:xfrm>
          <a:off x="15430500" y="671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126175</xdr:rowOff>
    </xdr:from>
    <xdr:ext cx="378565" cy="259045"/>
    <xdr:sp macro="" textlink="">
      <xdr:nvSpPr>
        <xdr:cNvPr id="547" name="テキスト ボックス 546"/>
        <xdr:cNvSpPr txBox="1"/>
      </xdr:nvSpPr>
      <xdr:spPr>
        <a:xfrm>
          <a:off x="15292017" y="681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41678</xdr:rowOff>
    </xdr:from>
    <xdr:to>
      <xdr:col>76</xdr:col>
      <xdr:colOff>165100</xdr:colOff>
      <xdr:row>39</xdr:row>
      <xdr:rowOff>143278</xdr:rowOff>
    </xdr:to>
    <xdr:sp macro="" textlink="">
      <xdr:nvSpPr>
        <xdr:cNvPr id="548" name="楕円 547"/>
        <xdr:cNvSpPr/>
      </xdr:nvSpPr>
      <xdr:spPr>
        <a:xfrm>
          <a:off x="14541500" y="67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134405</xdr:rowOff>
    </xdr:from>
    <xdr:ext cx="378565" cy="259045"/>
    <xdr:sp macro="" textlink="">
      <xdr:nvSpPr>
        <xdr:cNvPr id="549" name="テキスト ボックス 548"/>
        <xdr:cNvSpPr txBox="1"/>
      </xdr:nvSpPr>
      <xdr:spPr>
        <a:xfrm>
          <a:off x="14403017" y="6820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17479</xdr:rowOff>
    </xdr:from>
    <xdr:to>
      <xdr:col>67</xdr:col>
      <xdr:colOff>101600</xdr:colOff>
      <xdr:row>39</xdr:row>
      <xdr:rowOff>119079</xdr:rowOff>
    </xdr:to>
    <xdr:sp macro="" textlink="">
      <xdr:nvSpPr>
        <xdr:cNvPr id="552" name="楕円 551"/>
        <xdr:cNvSpPr/>
      </xdr:nvSpPr>
      <xdr:spPr>
        <a:xfrm>
          <a:off x="12763500" y="670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135606</xdr:rowOff>
    </xdr:from>
    <xdr:ext cx="378565" cy="259045"/>
    <xdr:sp macro="" textlink="">
      <xdr:nvSpPr>
        <xdr:cNvPr id="553" name="テキスト ボックス 552"/>
        <xdr:cNvSpPr txBox="1"/>
      </xdr:nvSpPr>
      <xdr:spPr>
        <a:xfrm>
          <a:off x="12625017" y="6479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8484</xdr:rowOff>
    </xdr:from>
    <xdr:to>
      <xdr:col>85</xdr:col>
      <xdr:colOff>126364</xdr:colOff>
      <xdr:row>79</xdr:row>
      <xdr:rowOff>51209</xdr:rowOff>
    </xdr:to>
    <xdr:cxnSp macro="">
      <xdr:nvCxnSpPr>
        <xdr:cNvPr id="625" name="直線コネクタ 624"/>
        <xdr:cNvCxnSpPr/>
      </xdr:nvCxnSpPr>
      <xdr:spPr>
        <a:xfrm flipV="1">
          <a:off x="16317595" y="12524334"/>
          <a:ext cx="1269" cy="107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55036</xdr:rowOff>
    </xdr:from>
    <xdr:ext cx="534377" cy="259045"/>
    <xdr:sp macro="" textlink="">
      <xdr:nvSpPr>
        <xdr:cNvPr id="626" name="公債費最小値テキスト"/>
        <xdr:cNvSpPr txBox="1"/>
      </xdr:nvSpPr>
      <xdr:spPr>
        <a:xfrm>
          <a:off x="16370300" y="1359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51209</xdr:rowOff>
    </xdr:from>
    <xdr:to>
      <xdr:col>86</xdr:col>
      <xdr:colOff>25400</xdr:colOff>
      <xdr:row>79</xdr:row>
      <xdr:rowOff>51209</xdr:rowOff>
    </xdr:to>
    <xdr:cxnSp macro="">
      <xdr:nvCxnSpPr>
        <xdr:cNvPr id="627" name="直線コネクタ 626"/>
        <xdr:cNvCxnSpPr/>
      </xdr:nvCxnSpPr>
      <xdr:spPr>
        <a:xfrm>
          <a:off x="16230600" y="13595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126611</xdr:rowOff>
    </xdr:from>
    <xdr:ext cx="534377" cy="259045"/>
    <xdr:sp macro="" textlink="">
      <xdr:nvSpPr>
        <xdr:cNvPr id="628" name="公債費最大値テキスト"/>
        <xdr:cNvSpPr txBox="1"/>
      </xdr:nvSpPr>
      <xdr:spPr>
        <a:xfrm>
          <a:off x="16370300" y="1229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8484</xdr:rowOff>
    </xdr:from>
    <xdr:to>
      <xdr:col>86</xdr:col>
      <xdr:colOff>25400</xdr:colOff>
      <xdr:row>73</xdr:row>
      <xdr:rowOff>8484</xdr:rowOff>
    </xdr:to>
    <xdr:cxnSp macro="">
      <xdr:nvCxnSpPr>
        <xdr:cNvPr id="629" name="直線コネクタ 628"/>
        <xdr:cNvCxnSpPr/>
      </xdr:nvCxnSpPr>
      <xdr:spPr>
        <a:xfrm>
          <a:off x="16230600" y="12524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117206</xdr:rowOff>
    </xdr:from>
    <xdr:to>
      <xdr:col>85</xdr:col>
      <xdr:colOff>127000</xdr:colOff>
      <xdr:row>73</xdr:row>
      <xdr:rowOff>14839</xdr:rowOff>
    </xdr:to>
    <xdr:cxnSp macro="">
      <xdr:nvCxnSpPr>
        <xdr:cNvPr id="630" name="直線コネクタ 629"/>
        <xdr:cNvCxnSpPr/>
      </xdr:nvCxnSpPr>
      <xdr:spPr>
        <a:xfrm>
          <a:off x="15481300" y="12461606"/>
          <a:ext cx="838200" cy="6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12211</xdr:rowOff>
    </xdr:from>
    <xdr:ext cx="534377" cy="259045"/>
    <xdr:sp macro="" textlink="">
      <xdr:nvSpPr>
        <xdr:cNvPr id="631" name="公債費平均値テキスト"/>
        <xdr:cNvSpPr txBox="1"/>
      </xdr:nvSpPr>
      <xdr:spPr>
        <a:xfrm>
          <a:off x="16370300" y="13042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33784</xdr:rowOff>
    </xdr:from>
    <xdr:to>
      <xdr:col>85</xdr:col>
      <xdr:colOff>177800</xdr:colOff>
      <xdr:row>76</xdr:row>
      <xdr:rowOff>135384</xdr:rowOff>
    </xdr:to>
    <xdr:sp macro="" textlink="">
      <xdr:nvSpPr>
        <xdr:cNvPr id="632" name="フローチャート: 判断 631"/>
        <xdr:cNvSpPr/>
      </xdr:nvSpPr>
      <xdr:spPr>
        <a:xfrm>
          <a:off x="162687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98232</xdr:rowOff>
    </xdr:from>
    <xdr:to>
      <xdr:col>81</xdr:col>
      <xdr:colOff>50800</xdr:colOff>
      <xdr:row>72</xdr:row>
      <xdr:rowOff>117206</xdr:rowOff>
    </xdr:to>
    <xdr:cxnSp macro="">
      <xdr:nvCxnSpPr>
        <xdr:cNvPr id="633" name="直線コネクタ 632"/>
        <xdr:cNvCxnSpPr/>
      </xdr:nvCxnSpPr>
      <xdr:spPr>
        <a:xfrm>
          <a:off x="14592300" y="12442632"/>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20251</xdr:rowOff>
    </xdr:from>
    <xdr:to>
      <xdr:col>81</xdr:col>
      <xdr:colOff>101600</xdr:colOff>
      <xdr:row>76</xdr:row>
      <xdr:rowOff>121851</xdr:rowOff>
    </xdr:to>
    <xdr:sp macro="" textlink="">
      <xdr:nvSpPr>
        <xdr:cNvPr id="634" name="フローチャート: 判断 633"/>
        <xdr:cNvSpPr/>
      </xdr:nvSpPr>
      <xdr:spPr>
        <a:xfrm>
          <a:off x="15430500" y="1305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112978</xdr:rowOff>
    </xdr:from>
    <xdr:ext cx="534377" cy="259045"/>
    <xdr:sp macro="" textlink="">
      <xdr:nvSpPr>
        <xdr:cNvPr id="635" name="テキスト ボックス 634"/>
        <xdr:cNvSpPr txBox="1"/>
      </xdr:nvSpPr>
      <xdr:spPr>
        <a:xfrm>
          <a:off x="15214111" y="1314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70891</xdr:rowOff>
    </xdr:from>
    <xdr:to>
      <xdr:col>76</xdr:col>
      <xdr:colOff>114300</xdr:colOff>
      <xdr:row>72</xdr:row>
      <xdr:rowOff>98232</xdr:rowOff>
    </xdr:to>
    <xdr:cxnSp macro="">
      <xdr:nvCxnSpPr>
        <xdr:cNvPr id="636" name="直線コネクタ 635"/>
        <xdr:cNvCxnSpPr/>
      </xdr:nvCxnSpPr>
      <xdr:spPr>
        <a:xfrm>
          <a:off x="13703300" y="12415291"/>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171219</xdr:rowOff>
    </xdr:from>
    <xdr:to>
      <xdr:col>76</xdr:col>
      <xdr:colOff>165100</xdr:colOff>
      <xdr:row>77</xdr:row>
      <xdr:rowOff>101369</xdr:rowOff>
    </xdr:to>
    <xdr:sp macro="" textlink="">
      <xdr:nvSpPr>
        <xdr:cNvPr id="637" name="フローチャート: 判断 636"/>
        <xdr:cNvSpPr/>
      </xdr:nvSpPr>
      <xdr:spPr>
        <a:xfrm>
          <a:off x="14541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92496</xdr:rowOff>
    </xdr:from>
    <xdr:ext cx="534377" cy="259045"/>
    <xdr:sp macro="" textlink="">
      <xdr:nvSpPr>
        <xdr:cNvPr id="638" name="テキスト ボックス 637"/>
        <xdr:cNvSpPr txBox="1"/>
      </xdr:nvSpPr>
      <xdr:spPr>
        <a:xfrm>
          <a:off x="14325111" y="132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149553</xdr:rowOff>
    </xdr:from>
    <xdr:to>
      <xdr:col>71</xdr:col>
      <xdr:colOff>177800</xdr:colOff>
      <xdr:row>72</xdr:row>
      <xdr:rowOff>70891</xdr:rowOff>
    </xdr:to>
    <xdr:cxnSp macro="">
      <xdr:nvCxnSpPr>
        <xdr:cNvPr id="639" name="直線コネクタ 638"/>
        <xdr:cNvCxnSpPr/>
      </xdr:nvCxnSpPr>
      <xdr:spPr>
        <a:xfrm>
          <a:off x="12814300" y="12322503"/>
          <a:ext cx="889000" cy="9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160293</xdr:rowOff>
    </xdr:from>
    <xdr:to>
      <xdr:col>72</xdr:col>
      <xdr:colOff>38100</xdr:colOff>
      <xdr:row>77</xdr:row>
      <xdr:rowOff>90443</xdr:rowOff>
    </xdr:to>
    <xdr:sp macro="" textlink="">
      <xdr:nvSpPr>
        <xdr:cNvPr id="640" name="フローチャート: 判断 639"/>
        <xdr:cNvSpPr/>
      </xdr:nvSpPr>
      <xdr:spPr>
        <a:xfrm>
          <a:off x="13652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81570</xdr:rowOff>
    </xdr:from>
    <xdr:ext cx="534377" cy="259045"/>
    <xdr:sp macro="" textlink="">
      <xdr:nvSpPr>
        <xdr:cNvPr id="641" name="テキスト ボックス 640"/>
        <xdr:cNvSpPr txBox="1"/>
      </xdr:nvSpPr>
      <xdr:spPr>
        <a:xfrm>
          <a:off x="13436111" y="132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122344</xdr:rowOff>
    </xdr:from>
    <xdr:to>
      <xdr:col>67</xdr:col>
      <xdr:colOff>101600</xdr:colOff>
      <xdr:row>77</xdr:row>
      <xdr:rowOff>52494</xdr:rowOff>
    </xdr:to>
    <xdr:sp macro="" textlink="">
      <xdr:nvSpPr>
        <xdr:cNvPr id="642" name="フローチャート: 判断 641"/>
        <xdr:cNvSpPr/>
      </xdr:nvSpPr>
      <xdr:spPr>
        <a:xfrm>
          <a:off x="12763500" y="1315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43621</xdr:rowOff>
    </xdr:from>
    <xdr:ext cx="534377" cy="259045"/>
    <xdr:sp macro="" textlink="">
      <xdr:nvSpPr>
        <xdr:cNvPr id="643" name="テキスト ボックス 642"/>
        <xdr:cNvSpPr txBox="1"/>
      </xdr:nvSpPr>
      <xdr:spPr>
        <a:xfrm>
          <a:off x="12547111" y="1324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135489</xdr:rowOff>
    </xdr:from>
    <xdr:to>
      <xdr:col>85</xdr:col>
      <xdr:colOff>177800</xdr:colOff>
      <xdr:row>73</xdr:row>
      <xdr:rowOff>65639</xdr:rowOff>
    </xdr:to>
    <xdr:sp macro="" textlink="">
      <xdr:nvSpPr>
        <xdr:cNvPr id="649" name="楕円 648"/>
        <xdr:cNvSpPr/>
      </xdr:nvSpPr>
      <xdr:spPr>
        <a:xfrm>
          <a:off x="16268700" y="124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82161</xdr:rowOff>
    </xdr:from>
    <xdr:ext cx="534377" cy="259045"/>
    <xdr:sp macro="" textlink="">
      <xdr:nvSpPr>
        <xdr:cNvPr id="650" name="公債費該当値テキスト"/>
        <xdr:cNvSpPr txBox="1"/>
      </xdr:nvSpPr>
      <xdr:spPr>
        <a:xfrm>
          <a:off x="16370300" y="1242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66406</xdr:rowOff>
    </xdr:from>
    <xdr:to>
      <xdr:col>81</xdr:col>
      <xdr:colOff>101600</xdr:colOff>
      <xdr:row>72</xdr:row>
      <xdr:rowOff>168006</xdr:rowOff>
    </xdr:to>
    <xdr:sp macro="" textlink="">
      <xdr:nvSpPr>
        <xdr:cNvPr id="651" name="楕円 650"/>
        <xdr:cNvSpPr/>
      </xdr:nvSpPr>
      <xdr:spPr>
        <a:xfrm>
          <a:off x="15430500" y="124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13083</xdr:rowOff>
    </xdr:from>
    <xdr:ext cx="534377" cy="259045"/>
    <xdr:sp macro="" textlink="">
      <xdr:nvSpPr>
        <xdr:cNvPr id="652" name="テキスト ボックス 651"/>
        <xdr:cNvSpPr txBox="1"/>
      </xdr:nvSpPr>
      <xdr:spPr>
        <a:xfrm>
          <a:off x="15214111" y="121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47432</xdr:rowOff>
    </xdr:from>
    <xdr:to>
      <xdr:col>76</xdr:col>
      <xdr:colOff>165100</xdr:colOff>
      <xdr:row>72</xdr:row>
      <xdr:rowOff>149032</xdr:rowOff>
    </xdr:to>
    <xdr:sp macro="" textlink="">
      <xdr:nvSpPr>
        <xdr:cNvPr id="653" name="楕円 652"/>
        <xdr:cNvSpPr/>
      </xdr:nvSpPr>
      <xdr:spPr>
        <a:xfrm>
          <a:off x="14541500" y="1239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165559</xdr:rowOff>
    </xdr:from>
    <xdr:ext cx="534377" cy="259045"/>
    <xdr:sp macro="" textlink="">
      <xdr:nvSpPr>
        <xdr:cNvPr id="654" name="テキスト ボックス 653"/>
        <xdr:cNvSpPr txBox="1"/>
      </xdr:nvSpPr>
      <xdr:spPr>
        <a:xfrm>
          <a:off x="14325111" y="121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20091</xdr:rowOff>
    </xdr:from>
    <xdr:to>
      <xdr:col>72</xdr:col>
      <xdr:colOff>38100</xdr:colOff>
      <xdr:row>72</xdr:row>
      <xdr:rowOff>121691</xdr:rowOff>
    </xdr:to>
    <xdr:sp macro="" textlink="">
      <xdr:nvSpPr>
        <xdr:cNvPr id="655" name="楕円 654"/>
        <xdr:cNvSpPr/>
      </xdr:nvSpPr>
      <xdr:spPr>
        <a:xfrm>
          <a:off x="13652500" y="1236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138218</xdr:rowOff>
    </xdr:from>
    <xdr:ext cx="534377" cy="259045"/>
    <xdr:sp macro="" textlink="">
      <xdr:nvSpPr>
        <xdr:cNvPr id="656" name="テキスト ボックス 655"/>
        <xdr:cNvSpPr txBox="1"/>
      </xdr:nvSpPr>
      <xdr:spPr>
        <a:xfrm>
          <a:off x="13436111" y="1213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98753</xdr:rowOff>
    </xdr:from>
    <xdr:to>
      <xdr:col>67</xdr:col>
      <xdr:colOff>101600</xdr:colOff>
      <xdr:row>72</xdr:row>
      <xdr:rowOff>28903</xdr:rowOff>
    </xdr:to>
    <xdr:sp macro="" textlink="">
      <xdr:nvSpPr>
        <xdr:cNvPr id="657" name="楕円 656"/>
        <xdr:cNvSpPr/>
      </xdr:nvSpPr>
      <xdr:spPr>
        <a:xfrm>
          <a:off x="12763500" y="122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45430</xdr:rowOff>
    </xdr:from>
    <xdr:ext cx="534377" cy="259045"/>
    <xdr:sp macro="" textlink="">
      <xdr:nvSpPr>
        <xdr:cNvPr id="658" name="テキスト ボックス 657"/>
        <xdr:cNvSpPr txBox="1"/>
      </xdr:nvSpPr>
      <xdr:spPr>
        <a:xfrm>
          <a:off x="12547111" y="120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0" name="直線コネクタ 679"/>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1"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2" name="直線コネクタ 681"/>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3"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84" name="直線コネクタ 683"/>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68652</xdr:rowOff>
    </xdr:from>
    <xdr:to>
      <xdr:col>85</xdr:col>
      <xdr:colOff>127000</xdr:colOff>
      <xdr:row>96</xdr:row>
      <xdr:rowOff>87626</xdr:rowOff>
    </xdr:to>
    <xdr:cxnSp macro="">
      <xdr:nvCxnSpPr>
        <xdr:cNvPr id="685" name="直線コネクタ 684"/>
        <xdr:cNvCxnSpPr/>
      </xdr:nvCxnSpPr>
      <xdr:spPr>
        <a:xfrm flipV="1">
          <a:off x="15481300" y="16527852"/>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132797</xdr:rowOff>
    </xdr:from>
    <xdr:ext cx="469744" cy="259045"/>
    <xdr:sp macro="" textlink="">
      <xdr:nvSpPr>
        <xdr:cNvPr id="686" name="積立金平均値テキスト"/>
        <xdr:cNvSpPr txBox="1"/>
      </xdr:nvSpPr>
      <xdr:spPr>
        <a:xfrm>
          <a:off x="16370300" y="1659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87" name="フローチャート: 判断 686"/>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87626</xdr:rowOff>
    </xdr:from>
    <xdr:to>
      <xdr:col>81</xdr:col>
      <xdr:colOff>50800</xdr:colOff>
      <xdr:row>96</xdr:row>
      <xdr:rowOff>108747</xdr:rowOff>
    </xdr:to>
    <xdr:cxnSp macro="">
      <xdr:nvCxnSpPr>
        <xdr:cNvPr id="688" name="直線コネクタ 687"/>
        <xdr:cNvCxnSpPr/>
      </xdr:nvCxnSpPr>
      <xdr:spPr>
        <a:xfrm flipV="1">
          <a:off x="14592300" y="16546826"/>
          <a:ext cx="889000" cy="2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89" name="フローチャート: 判断 688"/>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82689</xdr:rowOff>
    </xdr:from>
    <xdr:ext cx="469744" cy="259045"/>
    <xdr:sp macro="" textlink="">
      <xdr:nvSpPr>
        <xdr:cNvPr id="690" name="テキスト ボックス 689"/>
        <xdr:cNvSpPr txBox="1"/>
      </xdr:nvSpPr>
      <xdr:spPr>
        <a:xfrm>
          <a:off x="15246428" y="16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108747</xdr:rowOff>
    </xdr:from>
    <xdr:to>
      <xdr:col>76</xdr:col>
      <xdr:colOff>114300</xdr:colOff>
      <xdr:row>97</xdr:row>
      <xdr:rowOff>162971</xdr:rowOff>
    </xdr:to>
    <xdr:cxnSp macro="">
      <xdr:nvCxnSpPr>
        <xdr:cNvPr id="691" name="直線コネクタ 690"/>
        <xdr:cNvCxnSpPr/>
      </xdr:nvCxnSpPr>
      <xdr:spPr>
        <a:xfrm flipV="1">
          <a:off x="13703300" y="16567947"/>
          <a:ext cx="889000" cy="22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2" name="フローチャート: 判断 691"/>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115470</xdr:rowOff>
    </xdr:from>
    <xdr:ext cx="469744" cy="259045"/>
    <xdr:sp macro="" textlink="">
      <xdr:nvSpPr>
        <xdr:cNvPr id="693" name="テキスト ボックス 692"/>
        <xdr:cNvSpPr txBox="1"/>
      </xdr:nvSpPr>
      <xdr:spPr>
        <a:xfrm>
          <a:off x="14357428" y="167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160182</xdr:rowOff>
    </xdr:from>
    <xdr:to>
      <xdr:col>71</xdr:col>
      <xdr:colOff>177800</xdr:colOff>
      <xdr:row>97</xdr:row>
      <xdr:rowOff>162971</xdr:rowOff>
    </xdr:to>
    <xdr:cxnSp macro="">
      <xdr:nvCxnSpPr>
        <xdr:cNvPr id="694" name="直線コネクタ 693"/>
        <xdr:cNvCxnSpPr/>
      </xdr:nvCxnSpPr>
      <xdr:spPr>
        <a:xfrm>
          <a:off x="12814300" y="16790832"/>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695" name="フローチャート: 判断 694"/>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696" name="テキスト ボックス 695"/>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697" name="フローチャート: 判断 696"/>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698" name="テキスト ボックス 697"/>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17852</xdr:rowOff>
    </xdr:from>
    <xdr:to>
      <xdr:col>85</xdr:col>
      <xdr:colOff>177800</xdr:colOff>
      <xdr:row>96</xdr:row>
      <xdr:rowOff>119452</xdr:rowOff>
    </xdr:to>
    <xdr:sp macro="" textlink="">
      <xdr:nvSpPr>
        <xdr:cNvPr id="704" name="楕円 703"/>
        <xdr:cNvSpPr/>
      </xdr:nvSpPr>
      <xdr:spPr>
        <a:xfrm>
          <a:off x="16268700" y="164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40729</xdr:rowOff>
    </xdr:from>
    <xdr:ext cx="469744" cy="259045"/>
    <xdr:sp macro="" textlink="">
      <xdr:nvSpPr>
        <xdr:cNvPr id="705" name="積立金該当値テキスト"/>
        <xdr:cNvSpPr txBox="1"/>
      </xdr:nvSpPr>
      <xdr:spPr>
        <a:xfrm>
          <a:off x="16370300" y="1632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36826</xdr:rowOff>
    </xdr:from>
    <xdr:to>
      <xdr:col>81</xdr:col>
      <xdr:colOff>101600</xdr:colOff>
      <xdr:row>96</xdr:row>
      <xdr:rowOff>138426</xdr:rowOff>
    </xdr:to>
    <xdr:sp macro="" textlink="">
      <xdr:nvSpPr>
        <xdr:cNvPr id="706" name="楕円 705"/>
        <xdr:cNvSpPr/>
      </xdr:nvSpPr>
      <xdr:spPr>
        <a:xfrm>
          <a:off x="15430500" y="164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154953</xdr:rowOff>
    </xdr:from>
    <xdr:ext cx="469744" cy="259045"/>
    <xdr:sp macro="" textlink="">
      <xdr:nvSpPr>
        <xdr:cNvPr id="707" name="テキスト ボックス 706"/>
        <xdr:cNvSpPr txBox="1"/>
      </xdr:nvSpPr>
      <xdr:spPr>
        <a:xfrm>
          <a:off x="15246428" y="162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57947</xdr:rowOff>
    </xdr:from>
    <xdr:to>
      <xdr:col>76</xdr:col>
      <xdr:colOff>165100</xdr:colOff>
      <xdr:row>96</xdr:row>
      <xdr:rowOff>159547</xdr:rowOff>
    </xdr:to>
    <xdr:sp macro="" textlink="">
      <xdr:nvSpPr>
        <xdr:cNvPr id="708" name="楕円 707"/>
        <xdr:cNvSpPr/>
      </xdr:nvSpPr>
      <xdr:spPr>
        <a:xfrm>
          <a:off x="14541500" y="1651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4624</xdr:rowOff>
    </xdr:from>
    <xdr:ext cx="469744" cy="259045"/>
    <xdr:sp macro="" textlink="">
      <xdr:nvSpPr>
        <xdr:cNvPr id="709" name="テキスト ボックス 708"/>
        <xdr:cNvSpPr txBox="1"/>
      </xdr:nvSpPr>
      <xdr:spPr>
        <a:xfrm>
          <a:off x="14357428" y="1629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112171</xdr:rowOff>
    </xdr:from>
    <xdr:to>
      <xdr:col>72</xdr:col>
      <xdr:colOff>38100</xdr:colOff>
      <xdr:row>98</xdr:row>
      <xdr:rowOff>42321</xdr:rowOff>
    </xdr:to>
    <xdr:sp macro="" textlink="">
      <xdr:nvSpPr>
        <xdr:cNvPr id="710" name="楕円 709"/>
        <xdr:cNvSpPr/>
      </xdr:nvSpPr>
      <xdr:spPr>
        <a:xfrm>
          <a:off x="13652500" y="167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33448</xdr:rowOff>
    </xdr:from>
    <xdr:ext cx="469744" cy="259045"/>
    <xdr:sp macro="" textlink="">
      <xdr:nvSpPr>
        <xdr:cNvPr id="711" name="テキスト ボックス 710"/>
        <xdr:cNvSpPr txBox="1"/>
      </xdr:nvSpPr>
      <xdr:spPr>
        <a:xfrm>
          <a:off x="13468428" y="1683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109382</xdr:rowOff>
    </xdr:from>
    <xdr:to>
      <xdr:col>67</xdr:col>
      <xdr:colOff>101600</xdr:colOff>
      <xdr:row>98</xdr:row>
      <xdr:rowOff>39532</xdr:rowOff>
    </xdr:to>
    <xdr:sp macro="" textlink="">
      <xdr:nvSpPr>
        <xdr:cNvPr id="712" name="楕円 711"/>
        <xdr:cNvSpPr/>
      </xdr:nvSpPr>
      <xdr:spPr>
        <a:xfrm>
          <a:off x="12763500" y="1674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30659</xdr:rowOff>
    </xdr:from>
    <xdr:ext cx="469744" cy="259045"/>
    <xdr:sp macro="" textlink="">
      <xdr:nvSpPr>
        <xdr:cNvPr id="713" name="テキスト ボックス 712"/>
        <xdr:cNvSpPr txBox="1"/>
      </xdr:nvSpPr>
      <xdr:spPr>
        <a:xfrm>
          <a:off x="12579428" y="1683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37" name="直線コネクタ 736"/>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0"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1" name="直線コネクタ 740"/>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77597</xdr:rowOff>
    </xdr:from>
    <xdr:to>
      <xdr:col>116</xdr:col>
      <xdr:colOff>63500</xdr:colOff>
      <xdr:row>37</xdr:row>
      <xdr:rowOff>93726</xdr:rowOff>
    </xdr:to>
    <xdr:cxnSp macro="">
      <xdr:nvCxnSpPr>
        <xdr:cNvPr id="742" name="直線コネクタ 741"/>
        <xdr:cNvCxnSpPr/>
      </xdr:nvCxnSpPr>
      <xdr:spPr>
        <a:xfrm flipV="1">
          <a:off x="21323300" y="6421247"/>
          <a:ext cx="8382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43" name="投資及び出資金平均値テキスト"/>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44" name="フローチャート: 判断 743"/>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93726</xdr:rowOff>
    </xdr:from>
    <xdr:to>
      <xdr:col>111</xdr:col>
      <xdr:colOff>177800</xdr:colOff>
      <xdr:row>37</xdr:row>
      <xdr:rowOff>95758</xdr:rowOff>
    </xdr:to>
    <xdr:cxnSp macro="">
      <xdr:nvCxnSpPr>
        <xdr:cNvPr id="745" name="直線コネクタ 744"/>
        <xdr:cNvCxnSpPr/>
      </xdr:nvCxnSpPr>
      <xdr:spPr>
        <a:xfrm flipV="1">
          <a:off x="20434300" y="6437376"/>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46" name="フローチャート: 判断 745"/>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164990</xdr:rowOff>
    </xdr:from>
    <xdr:ext cx="469744" cy="259045"/>
    <xdr:sp macro="" textlink="">
      <xdr:nvSpPr>
        <xdr:cNvPr id="747" name="テキスト ボックス 746"/>
        <xdr:cNvSpPr txBox="1"/>
      </xdr:nvSpPr>
      <xdr:spPr>
        <a:xfrm>
          <a:off x="21088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95758</xdr:rowOff>
    </xdr:from>
    <xdr:to>
      <xdr:col>107</xdr:col>
      <xdr:colOff>50800</xdr:colOff>
      <xdr:row>38</xdr:row>
      <xdr:rowOff>144780</xdr:rowOff>
    </xdr:to>
    <xdr:cxnSp macro="">
      <xdr:nvCxnSpPr>
        <xdr:cNvPr id="748" name="直線コネクタ 747"/>
        <xdr:cNvCxnSpPr/>
      </xdr:nvCxnSpPr>
      <xdr:spPr>
        <a:xfrm flipV="1">
          <a:off x="19545300" y="6439408"/>
          <a:ext cx="889000" cy="2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49" name="フローチャート: 判断 748"/>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109110</xdr:rowOff>
    </xdr:from>
    <xdr:ext cx="469744" cy="259045"/>
    <xdr:sp macro="" textlink="">
      <xdr:nvSpPr>
        <xdr:cNvPr id="750" name="テキスト ボックス 749"/>
        <xdr:cNvSpPr txBox="1"/>
      </xdr:nvSpPr>
      <xdr:spPr>
        <a:xfrm>
          <a:off x="20199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144780</xdr:rowOff>
    </xdr:from>
    <xdr:to>
      <xdr:col>102</xdr:col>
      <xdr:colOff>114300</xdr:colOff>
      <xdr:row>38</xdr:row>
      <xdr:rowOff>146304</xdr:rowOff>
    </xdr:to>
    <xdr:cxnSp macro="">
      <xdr:nvCxnSpPr>
        <xdr:cNvPr id="751" name="直線コネクタ 750"/>
        <xdr:cNvCxnSpPr/>
      </xdr:nvCxnSpPr>
      <xdr:spPr>
        <a:xfrm flipV="1">
          <a:off x="18656300" y="665988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2" name="フローチャート: 判断 751"/>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53" name="テキスト ボックス 752"/>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54" name="フローチャート: 判断 753"/>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55" name="テキスト ボックス 754"/>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26797</xdr:rowOff>
    </xdr:from>
    <xdr:to>
      <xdr:col>116</xdr:col>
      <xdr:colOff>114300</xdr:colOff>
      <xdr:row>37</xdr:row>
      <xdr:rowOff>128397</xdr:rowOff>
    </xdr:to>
    <xdr:sp macro="" textlink="">
      <xdr:nvSpPr>
        <xdr:cNvPr id="761" name="楕円 760"/>
        <xdr:cNvSpPr/>
      </xdr:nvSpPr>
      <xdr:spPr>
        <a:xfrm>
          <a:off x="221107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49674</xdr:rowOff>
    </xdr:from>
    <xdr:ext cx="469744" cy="259045"/>
    <xdr:sp macro="" textlink="">
      <xdr:nvSpPr>
        <xdr:cNvPr id="762" name="投資及び出資金該当値テキスト"/>
        <xdr:cNvSpPr txBox="1"/>
      </xdr:nvSpPr>
      <xdr:spPr>
        <a:xfrm>
          <a:off x="22212300" y="622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42926</xdr:rowOff>
    </xdr:from>
    <xdr:to>
      <xdr:col>112</xdr:col>
      <xdr:colOff>38100</xdr:colOff>
      <xdr:row>37</xdr:row>
      <xdr:rowOff>144526</xdr:rowOff>
    </xdr:to>
    <xdr:sp macro="" textlink="">
      <xdr:nvSpPr>
        <xdr:cNvPr id="763" name="楕円 762"/>
        <xdr:cNvSpPr/>
      </xdr:nvSpPr>
      <xdr:spPr>
        <a:xfrm>
          <a:off x="21272500" y="63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161053</xdr:rowOff>
    </xdr:from>
    <xdr:ext cx="469744" cy="259045"/>
    <xdr:sp macro="" textlink="">
      <xdr:nvSpPr>
        <xdr:cNvPr id="764" name="テキスト ボックス 763"/>
        <xdr:cNvSpPr txBox="1"/>
      </xdr:nvSpPr>
      <xdr:spPr>
        <a:xfrm>
          <a:off x="21088428"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44958</xdr:rowOff>
    </xdr:from>
    <xdr:to>
      <xdr:col>107</xdr:col>
      <xdr:colOff>101600</xdr:colOff>
      <xdr:row>37</xdr:row>
      <xdr:rowOff>146558</xdr:rowOff>
    </xdr:to>
    <xdr:sp macro="" textlink="">
      <xdr:nvSpPr>
        <xdr:cNvPr id="765" name="楕円 764"/>
        <xdr:cNvSpPr/>
      </xdr:nvSpPr>
      <xdr:spPr>
        <a:xfrm>
          <a:off x="20383500" y="63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163085</xdr:rowOff>
    </xdr:from>
    <xdr:ext cx="469744" cy="259045"/>
    <xdr:sp macro="" textlink="">
      <xdr:nvSpPr>
        <xdr:cNvPr id="766" name="テキスト ボックス 765"/>
        <xdr:cNvSpPr txBox="1"/>
      </xdr:nvSpPr>
      <xdr:spPr>
        <a:xfrm>
          <a:off x="20199428" y="61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93980</xdr:rowOff>
    </xdr:from>
    <xdr:to>
      <xdr:col>102</xdr:col>
      <xdr:colOff>165100</xdr:colOff>
      <xdr:row>39</xdr:row>
      <xdr:rowOff>24130</xdr:rowOff>
    </xdr:to>
    <xdr:sp macro="" textlink="">
      <xdr:nvSpPr>
        <xdr:cNvPr id="767" name="楕円 766"/>
        <xdr:cNvSpPr/>
      </xdr:nvSpPr>
      <xdr:spPr>
        <a:xfrm>
          <a:off x="19494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15257</xdr:rowOff>
    </xdr:from>
    <xdr:ext cx="378565" cy="259045"/>
    <xdr:sp macro="" textlink="">
      <xdr:nvSpPr>
        <xdr:cNvPr id="768" name="テキスト ボックス 767"/>
        <xdr:cNvSpPr txBox="1"/>
      </xdr:nvSpPr>
      <xdr:spPr>
        <a:xfrm>
          <a:off x="19356017" y="6701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95504</xdr:rowOff>
    </xdr:from>
    <xdr:to>
      <xdr:col>98</xdr:col>
      <xdr:colOff>38100</xdr:colOff>
      <xdr:row>39</xdr:row>
      <xdr:rowOff>25654</xdr:rowOff>
    </xdr:to>
    <xdr:sp macro="" textlink="">
      <xdr:nvSpPr>
        <xdr:cNvPr id="769" name="楕円 768"/>
        <xdr:cNvSpPr/>
      </xdr:nvSpPr>
      <xdr:spPr>
        <a:xfrm>
          <a:off x="18605500" y="66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16781</xdr:rowOff>
    </xdr:from>
    <xdr:ext cx="378565" cy="259045"/>
    <xdr:sp macro="" textlink="">
      <xdr:nvSpPr>
        <xdr:cNvPr id="770" name="テキスト ボックス 769"/>
        <xdr:cNvSpPr txBox="1"/>
      </xdr:nvSpPr>
      <xdr:spPr>
        <a:xfrm>
          <a:off x="18467017" y="6703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794" name="直線コネクタ 793"/>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795"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796" name="直線コネクタ 795"/>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797"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798" name="直線コネクタ 797"/>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82588</xdr:rowOff>
    </xdr:from>
    <xdr:to>
      <xdr:col>116</xdr:col>
      <xdr:colOff>63500</xdr:colOff>
      <xdr:row>57</xdr:row>
      <xdr:rowOff>25133</xdr:rowOff>
    </xdr:to>
    <xdr:cxnSp macro="">
      <xdr:nvCxnSpPr>
        <xdr:cNvPr id="799" name="直線コネクタ 798"/>
        <xdr:cNvCxnSpPr/>
      </xdr:nvCxnSpPr>
      <xdr:spPr>
        <a:xfrm>
          <a:off x="21323300" y="9683788"/>
          <a:ext cx="838200" cy="1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73347</xdr:rowOff>
    </xdr:from>
    <xdr:ext cx="469744" cy="259045"/>
    <xdr:sp macro="" textlink="">
      <xdr:nvSpPr>
        <xdr:cNvPr id="800" name="貸付金平均値テキスト"/>
        <xdr:cNvSpPr txBox="1"/>
      </xdr:nvSpPr>
      <xdr:spPr>
        <a:xfrm>
          <a:off x="22212300" y="9845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1" name="フローチャート: 判断 800"/>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67425</xdr:rowOff>
    </xdr:from>
    <xdr:to>
      <xdr:col>111</xdr:col>
      <xdr:colOff>177800</xdr:colOff>
      <xdr:row>56</xdr:row>
      <xdr:rowOff>82588</xdr:rowOff>
    </xdr:to>
    <xdr:cxnSp macro="">
      <xdr:nvCxnSpPr>
        <xdr:cNvPr id="802" name="直線コネクタ 801"/>
        <xdr:cNvCxnSpPr/>
      </xdr:nvCxnSpPr>
      <xdr:spPr>
        <a:xfrm>
          <a:off x="20434300" y="9668625"/>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3" name="フローチャート: 判断 802"/>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2747</xdr:rowOff>
    </xdr:from>
    <xdr:ext cx="469744" cy="259045"/>
    <xdr:sp macro="" textlink="">
      <xdr:nvSpPr>
        <xdr:cNvPr id="804" name="テキスト ボックス 803"/>
        <xdr:cNvSpPr txBox="1"/>
      </xdr:nvSpPr>
      <xdr:spPr>
        <a:xfrm>
          <a:off x="21088428" y="99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73673</xdr:rowOff>
    </xdr:from>
    <xdr:to>
      <xdr:col>107</xdr:col>
      <xdr:colOff>50800</xdr:colOff>
      <xdr:row>56</xdr:row>
      <xdr:rowOff>67425</xdr:rowOff>
    </xdr:to>
    <xdr:cxnSp macro="">
      <xdr:nvCxnSpPr>
        <xdr:cNvPr id="805" name="直線コネクタ 804"/>
        <xdr:cNvCxnSpPr/>
      </xdr:nvCxnSpPr>
      <xdr:spPr>
        <a:xfrm>
          <a:off x="19545300" y="9503423"/>
          <a:ext cx="889000" cy="16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89129</xdr:rowOff>
    </xdr:from>
    <xdr:to>
      <xdr:col>107</xdr:col>
      <xdr:colOff>101600</xdr:colOff>
      <xdr:row>58</xdr:row>
      <xdr:rowOff>19279</xdr:rowOff>
    </xdr:to>
    <xdr:sp macro="" textlink="">
      <xdr:nvSpPr>
        <xdr:cNvPr id="806" name="フローチャート: 判断 805"/>
        <xdr:cNvSpPr/>
      </xdr:nvSpPr>
      <xdr:spPr>
        <a:xfrm>
          <a:off x="20383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10406</xdr:rowOff>
    </xdr:from>
    <xdr:ext cx="469744" cy="259045"/>
    <xdr:sp macro="" textlink="">
      <xdr:nvSpPr>
        <xdr:cNvPr id="807" name="テキスト ボックス 806"/>
        <xdr:cNvSpPr txBox="1"/>
      </xdr:nvSpPr>
      <xdr:spPr>
        <a:xfrm>
          <a:off x="20199428" y="995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145186</xdr:rowOff>
    </xdr:from>
    <xdr:to>
      <xdr:col>102</xdr:col>
      <xdr:colOff>114300</xdr:colOff>
      <xdr:row>55</xdr:row>
      <xdr:rowOff>73673</xdr:rowOff>
    </xdr:to>
    <xdr:cxnSp macro="">
      <xdr:nvCxnSpPr>
        <xdr:cNvPr id="808" name="直線コネクタ 807"/>
        <xdr:cNvCxnSpPr/>
      </xdr:nvCxnSpPr>
      <xdr:spPr>
        <a:xfrm>
          <a:off x="18656300" y="9403486"/>
          <a:ext cx="889000" cy="9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63297</xdr:rowOff>
    </xdr:from>
    <xdr:to>
      <xdr:col>102</xdr:col>
      <xdr:colOff>165100</xdr:colOff>
      <xdr:row>57</xdr:row>
      <xdr:rowOff>164897</xdr:rowOff>
    </xdr:to>
    <xdr:sp macro="" textlink="">
      <xdr:nvSpPr>
        <xdr:cNvPr id="809" name="フローチャート: 判断 808"/>
        <xdr:cNvSpPr/>
      </xdr:nvSpPr>
      <xdr:spPr>
        <a:xfrm>
          <a:off x="19494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156024</xdr:rowOff>
    </xdr:from>
    <xdr:ext cx="469744" cy="259045"/>
    <xdr:sp macro="" textlink="">
      <xdr:nvSpPr>
        <xdr:cNvPr id="810" name="テキスト ボックス 809"/>
        <xdr:cNvSpPr txBox="1"/>
      </xdr:nvSpPr>
      <xdr:spPr>
        <a:xfrm>
          <a:off x="19310428" y="992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13805</xdr:rowOff>
    </xdr:from>
    <xdr:to>
      <xdr:col>98</xdr:col>
      <xdr:colOff>38100</xdr:colOff>
      <xdr:row>57</xdr:row>
      <xdr:rowOff>115405</xdr:rowOff>
    </xdr:to>
    <xdr:sp macro="" textlink="">
      <xdr:nvSpPr>
        <xdr:cNvPr id="811" name="フローチャート: 判断 810"/>
        <xdr:cNvSpPr/>
      </xdr:nvSpPr>
      <xdr:spPr>
        <a:xfrm>
          <a:off x="18605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106532</xdr:rowOff>
    </xdr:from>
    <xdr:ext cx="469744" cy="259045"/>
    <xdr:sp macro="" textlink="">
      <xdr:nvSpPr>
        <xdr:cNvPr id="812" name="テキスト ボックス 811"/>
        <xdr:cNvSpPr txBox="1"/>
      </xdr:nvSpPr>
      <xdr:spPr>
        <a:xfrm>
          <a:off x="18421428" y="987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145783</xdr:rowOff>
    </xdr:from>
    <xdr:to>
      <xdr:col>116</xdr:col>
      <xdr:colOff>114300</xdr:colOff>
      <xdr:row>57</xdr:row>
      <xdr:rowOff>75933</xdr:rowOff>
    </xdr:to>
    <xdr:sp macro="" textlink="">
      <xdr:nvSpPr>
        <xdr:cNvPr id="818" name="楕円 817"/>
        <xdr:cNvSpPr/>
      </xdr:nvSpPr>
      <xdr:spPr>
        <a:xfrm>
          <a:off x="22110700" y="974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168660</xdr:rowOff>
    </xdr:from>
    <xdr:ext cx="469744" cy="259045"/>
    <xdr:sp macro="" textlink="">
      <xdr:nvSpPr>
        <xdr:cNvPr id="819" name="貸付金該当値テキスト"/>
        <xdr:cNvSpPr txBox="1"/>
      </xdr:nvSpPr>
      <xdr:spPr>
        <a:xfrm>
          <a:off x="22212300" y="959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31788</xdr:rowOff>
    </xdr:from>
    <xdr:to>
      <xdr:col>112</xdr:col>
      <xdr:colOff>38100</xdr:colOff>
      <xdr:row>56</xdr:row>
      <xdr:rowOff>133388</xdr:rowOff>
    </xdr:to>
    <xdr:sp macro="" textlink="">
      <xdr:nvSpPr>
        <xdr:cNvPr id="820" name="楕円 819"/>
        <xdr:cNvSpPr/>
      </xdr:nvSpPr>
      <xdr:spPr>
        <a:xfrm>
          <a:off x="21272500" y="96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149915</xdr:rowOff>
    </xdr:from>
    <xdr:ext cx="534377" cy="259045"/>
    <xdr:sp macro="" textlink="">
      <xdr:nvSpPr>
        <xdr:cNvPr id="821" name="テキスト ボックス 820"/>
        <xdr:cNvSpPr txBox="1"/>
      </xdr:nvSpPr>
      <xdr:spPr>
        <a:xfrm>
          <a:off x="21056111" y="94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16625</xdr:rowOff>
    </xdr:from>
    <xdr:to>
      <xdr:col>107</xdr:col>
      <xdr:colOff>101600</xdr:colOff>
      <xdr:row>56</xdr:row>
      <xdr:rowOff>118225</xdr:rowOff>
    </xdr:to>
    <xdr:sp macro="" textlink="">
      <xdr:nvSpPr>
        <xdr:cNvPr id="822" name="楕円 821"/>
        <xdr:cNvSpPr/>
      </xdr:nvSpPr>
      <xdr:spPr>
        <a:xfrm>
          <a:off x="20383500" y="961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134752</xdr:rowOff>
    </xdr:from>
    <xdr:ext cx="534377" cy="259045"/>
    <xdr:sp macro="" textlink="">
      <xdr:nvSpPr>
        <xdr:cNvPr id="823" name="テキスト ボックス 822"/>
        <xdr:cNvSpPr txBox="1"/>
      </xdr:nvSpPr>
      <xdr:spPr>
        <a:xfrm>
          <a:off x="20167111" y="939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22873</xdr:rowOff>
    </xdr:from>
    <xdr:to>
      <xdr:col>102</xdr:col>
      <xdr:colOff>165100</xdr:colOff>
      <xdr:row>55</xdr:row>
      <xdr:rowOff>124473</xdr:rowOff>
    </xdr:to>
    <xdr:sp macro="" textlink="">
      <xdr:nvSpPr>
        <xdr:cNvPr id="824" name="楕円 823"/>
        <xdr:cNvSpPr/>
      </xdr:nvSpPr>
      <xdr:spPr>
        <a:xfrm>
          <a:off x="19494500" y="945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141000</xdr:rowOff>
    </xdr:from>
    <xdr:ext cx="534377" cy="259045"/>
    <xdr:sp macro="" textlink="">
      <xdr:nvSpPr>
        <xdr:cNvPr id="825" name="テキスト ボックス 824"/>
        <xdr:cNvSpPr txBox="1"/>
      </xdr:nvSpPr>
      <xdr:spPr>
        <a:xfrm>
          <a:off x="19278111" y="92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94386</xdr:rowOff>
    </xdr:from>
    <xdr:to>
      <xdr:col>98</xdr:col>
      <xdr:colOff>38100</xdr:colOff>
      <xdr:row>55</xdr:row>
      <xdr:rowOff>24536</xdr:rowOff>
    </xdr:to>
    <xdr:sp macro="" textlink="">
      <xdr:nvSpPr>
        <xdr:cNvPr id="826" name="楕円 825"/>
        <xdr:cNvSpPr/>
      </xdr:nvSpPr>
      <xdr:spPr>
        <a:xfrm>
          <a:off x="18605500" y="93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41063</xdr:rowOff>
    </xdr:from>
    <xdr:ext cx="534377" cy="259045"/>
    <xdr:sp macro="" textlink="">
      <xdr:nvSpPr>
        <xdr:cNvPr id="827" name="テキスト ボックス 826"/>
        <xdr:cNvSpPr txBox="1"/>
      </xdr:nvSpPr>
      <xdr:spPr>
        <a:xfrm>
          <a:off x="18389111" y="912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0" name="直線コネクタ 849"/>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1"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2" name="直線コネクタ 851"/>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3"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54" name="直線コネクタ 853"/>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153325</xdr:rowOff>
    </xdr:from>
    <xdr:to>
      <xdr:col>116</xdr:col>
      <xdr:colOff>63500</xdr:colOff>
      <xdr:row>74</xdr:row>
      <xdr:rowOff>74549</xdr:rowOff>
    </xdr:to>
    <xdr:cxnSp macro="">
      <xdr:nvCxnSpPr>
        <xdr:cNvPr id="855" name="直線コネクタ 854"/>
        <xdr:cNvCxnSpPr/>
      </xdr:nvCxnSpPr>
      <xdr:spPr>
        <a:xfrm flipV="1">
          <a:off x="21323300" y="12669175"/>
          <a:ext cx="838200" cy="9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56" name="繰出金平均値テキスト"/>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57" name="フローチャート: 判断 856"/>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74549</xdr:rowOff>
    </xdr:from>
    <xdr:to>
      <xdr:col>111</xdr:col>
      <xdr:colOff>177800</xdr:colOff>
      <xdr:row>74</xdr:row>
      <xdr:rowOff>96175</xdr:rowOff>
    </xdr:to>
    <xdr:cxnSp macro="">
      <xdr:nvCxnSpPr>
        <xdr:cNvPr id="858" name="直線コネクタ 857"/>
        <xdr:cNvCxnSpPr/>
      </xdr:nvCxnSpPr>
      <xdr:spPr>
        <a:xfrm flipV="1">
          <a:off x="20434300" y="12761849"/>
          <a:ext cx="889000" cy="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59" name="フローチャート: 判断 858"/>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0" name="テキスト ボックス 859"/>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139517</xdr:rowOff>
    </xdr:from>
    <xdr:to>
      <xdr:col>107</xdr:col>
      <xdr:colOff>50800</xdr:colOff>
      <xdr:row>74</xdr:row>
      <xdr:rowOff>96175</xdr:rowOff>
    </xdr:to>
    <xdr:cxnSp macro="">
      <xdr:nvCxnSpPr>
        <xdr:cNvPr id="861" name="直線コネクタ 860"/>
        <xdr:cNvCxnSpPr/>
      </xdr:nvCxnSpPr>
      <xdr:spPr>
        <a:xfrm>
          <a:off x="19545300" y="12655367"/>
          <a:ext cx="889000" cy="12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26446</xdr:rowOff>
    </xdr:from>
    <xdr:to>
      <xdr:col>107</xdr:col>
      <xdr:colOff>101600</xdr:colOff>
      <xdr:row>75</xdr:row>
      <xdr:rowOff>128046</xdr:rowOff>
    </xdr:to>
    <xdr:sp macro="" textlink="">
      <xdr:nvSpPr>
        <xdr:cNvPr id="862" name="フローチャート: 判断 861"/>
        <xdr:cNvSpPr/>
      </xdr:nvSpPr>
      <xdr:spPr>
        <a:xfrm>
          <a:off x="20383500" y="1288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119173</xdr:rowOff>
    </xdr:from>
    <xdr:ext cx="534377" cy="259045"/>
    <xdr:sp macro="" textlink="">
      <xdr:nvSpPr>
        <xdr:cNvPr id="863" name="テキスト ボックス 862"/>
        <xdr:cNvSpPr txBox="1"/>
      </xdr:nvSpPr>
      <xdr:spPr>
        <a:xfrm>
          <a:off x="20167111" y="129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100655</xdr:rowOff>
    </xdr:from>
    <xdr:to>
      <xdr:col>102</xdr:col>
      <xdr:colOff>114300</xdr:colOff>
      <xdr:row>73</xdr:row>
      <xdr:rowOff>139517</xdr:rowOff>
    </xdr:to>
    <xdr:cxnSp macro="">
      <xdr:nvCxnSpPr>
        <xdr:cNvPr id="864" name="直線コネクタ 863"/>
        <xdr:cNvCxnSpPr/>
      </xdr:nvCxnSpPr>
      <xdr:spPr>
        <a:xfrm>
          <a:off x="18656300" y="12616505"/>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147056</xdr:rowOff>
    </xdr:from>
    <xdr:to>
      <xdr:col>102</xdr:col>
      <xdr:colOff>165100</xdr:colOff>
      <xdr:row>75</xdr:row>
      <xdr:rowOff>77206</xdr:rowOff>
    </xdr:to>
    <xdr:sp macro="" textlink="">
      <xdr:nvSpPr>
        <xdr:cNvPr id="865" name="フローチャート: 判断 864"/>
        <xdr:cNvSpPr/>
      </xdr:nvSpPr>
      <xdr:spPr>
        <a:xfrm>
          <a:off x="19494500" y="1283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68333</xdr:rowOff>
    </xdr:from>
    <xdr:ext cx="534377" cy="259045"/>
    <xdr:sp macro="" textlink="">
      <xdr:nvSpPr>
        <xdr:cNvPr id="866" name="テキスト ボックス 865"/>
        <xdr:cNvSpPr txBox="1"/>
      </xdr:nvSpPr>
      <xdr:spPr>
        <a:xfrm>
          <a:off x="19278111" y="1292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76327</xdr:rowOff>
    </xdr:from>
    <xdr:to>
      <xdr:col>98</xdr:col>
      <xdr:colOff>38100</xdr:colOff>
      <xdr:row>75</xdr:row>
      <xdr:rowOff>6477</xdr:rowOff>
    </xdr:to>
    <xdr:sp macro="" textlink="">
      <xdr:nvSpPr>
        <xdr:cNvPr id="867" name="フローチャート: 判断 866"/>
        <xdr:cNvSpPr/>
      </xdr:nvSpPr>
      <xdr:spPr>
        <a:xfrm>
          <a:off x="186055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169054</xdr:rowOff>
    </xdr:from>
    <xdr:ext cx="534377" cy="259045"/>
    <xdr:sp macro="" textlink="">
      <xdr:nvSpPr>
        <xdr:cNvPr id="868" name="テキスト ボックス 867"/>
        <xdr:cNvSpPr txBox="1"/>
      </xdr:nvSpPr>
      <xdr:spPr>
        <a:xfrm>
          <a:off x="18389111" y="128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102525</xdr:rowOff>
    </xdr:from>
    <xdr:to>
      <xdr:col>116</xdr:col>
      <xdr:colOff>114300</xdr:colOff>
      <xdr:row>74</xdr:row>
      <xdr:rowOff>32675</xdr:rowOff>
    </xdr:to>
    <xdr:sp macro="" textlink="">
      <xdr:nvSpPr>
        <xdr:cNvPr id="874" name="楕円 873"/>
        <xdr:cNvSpPr/>
      </xdr:nvSpPr>
      <xdr:spPr>
        <a:xfrm>
          <a:off x="22110700" y="1261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125402</xdr:rowOff>
    </xdr:from>
    <xdr:ext cx="534377" cy="259045"/>
    <xdr:sp macro="" textlink="">
      <xdr:nvSpPr>
        <xdr:cNvPr id="875" name="繰出金該当値テキスト"/>
        <xdr:cNvSpPr txBox="1"/>
      </xdr:nvSpPr>
      <xdr:spPr>
        <a:xfrm>
          <a:off x="22212300" y="1246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23749</xdr:rowOff>
    </xdr:from>
    <xdr:to>
      <xdr:col>112</xdr:col>
      <xdr:colOff>38100</xdr:colOff>
      <xdr:row>74</xdr:row>
      <xdr:rowOff>125349</xdr:rowOff>
    </xdr:to>
    <xdr:sp macro="" textlink="">
      <xdr:nvSpPr>
        <xdr:cNvPr id="876" name="楕円 875"/>
        <xdr:cNvSpPr/>
      </xdr:nvSpPr>
      <xdr:spPr>
        <a:xfrm>
          <a:off x="21272500" y="1271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141876</xdr:rowOff>
    </xdr:from>
    <xdr:ext cx="534377" cy="259045"/>
    <xdr:sp macro="" textlink="">
      <xdr:nvSpPr>
        <xdr:cNvPr id="877" name="テキスト ボックス 876"/>
        <xdr:cNvSpPr txBox="1"/>
      </xdr:nvSpPr>
      <xdr:spPr>
        <a:xfrm>
          <a:off x="21056111" y="1248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45375</xdr:rowOff>
    </xdr:from>
    <xdr:to>
      <xdr:col>107</xdr:col>
      <xdr:colOff>101600</xdr:colOff>
      <xdr:row>74</xdr:row>
      <xdr:rowOff>146975</xdr:rowOff>
    </xdr:to>
    <xdr:sp macro="" textlink="">
      <xdr:nvSpPr>
        <xdr:cNvPr id="878" name="楕円 877"/>
        <xdr:cNvSpPr/>
      </xdr:nvSpPr>
      <xdr:spPr>
        <a:xfrm>
          <a:off x="20383500" y="127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163502</xdr:rowOff>
    </xdr:from>
    <xdr:ext cx="534377" cy="259045"/>
    <xdr:sp macro="" textlink="">
      <xdr:nvSpPr>
        <xdr:cNvPr id="879" name="テキスト ボックス 878"/>
        <xdr:cNvSpPr txBox="1"/>
      </xdr:nvSpPr>
      <xdr:spPr>
        <a:xfrm>
          <a:off x="20167111" y="1250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88717</xdr:rowOff>
    </xdr:from>
    <xdr:to>
      <xdr:col>102</xdr:col>
      <xdr:colOff>165100</xdr:colOff>
      <xdr:row>74</xdr:row>
      <xdr:rowOff>18867</xdr:rowOff>
    </xdr:to>
    <xdr:sp macro="" textlink="">
      <xdr:nvSpPr>
        <xdr:cNvPr id="880" name="楕円 879"/>
        <xdr:cNvSpPr/>
      </xdr:nvSpPr>
      <xdr:spPr>
        <a:xfrm>
          <a:off x="19494500" y="1260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35394</xdr:rowOff>
    </xdr:from>
    <xdr:ext cx="534377" cy="259045"/>
    <xdr:sp macro="" textlink="">
      <xdr:nvSpPr>
        <xdr:cNvPr id="881" name="テキスト ボックス 880"/>
        <xdr:cNvSpPr txBox="1"/>
      </xdr:nvSpPr>
      <xdr:spPr>
        <a:xfrm>
          <a:off x="19278111" y="1237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49855</xdr:rowOff>
    </xdr:from>
    <xdr:to>
      <xdr:col>98</xdr:col>
      <xdr:colOff>38100</xdr:colOff>
      <xdr:row>73</xdr:row>
      <xdr:rowOff>151455</xdr:rowOff>
    </xdr:to>
    <xdr:sp macro="" textlink="">
      <xdr:nvSpPr>
        <xdr:cNvPr id="882" name="楕円 881"/>
        <xdr:cNvSpPr/>
      </xdr:nvSpPr>
      <xdr:spPr>
        <a:xfrm>
          <a:off x="18605500" y="125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167982</xdr:rowOff>
    </xdr:from>
    <xdr:ext cx="534377" cy="259045"/>
    <xdr:sp macro="" textlink="">
      <xdr:nvSpPr>
        <xdr:cNvPr id="883" name="テキスト ボックス 882"/>
        <xdr:cNvSpPr txBox="1"/>
      </xdr:nvSpPr>
      <xdr:spPr>
        <a:xfrm>
          <a:off x="18389111" y="1234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lang="ja-JP" altLang="en-US"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５４，８２０</a:t>
          </a:r>
          <a:r>
            <a:rPr lang="ja-JP" altLang="ja-JP"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円となっており、前年度より増加し</a:t>
          </a:r>
          <a:r>
            <a:rPr lang="ja-JP" altLang="en-US"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たが</a:t>
          </a:r>
          <a:r>
            <a:rPr lang="ja-JP" altLang="ja-JP"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類似団体内平均と比較して概ね同水準</a:t>
          </a:r>
          <a:r>
            <a:rPr lang="ja-JP" altLang="en-US"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であった</a:t>
          </a:r>
          <a:r>
            <a:rPr lang="ja-JP" altLang="ja-JP"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。主な増要因については、</a:t>
          </a:r>
          <a:r>
            <a:rPr lang="ja-JP" altLang="en-US"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南学校給食センター整備事業費（対</a:t>
          </a:r>
          <a:r>
            <a:rPr lang="ja-JP" altLang="ja-JP"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前年比＋</a:t>
          </a:r>
          <a:r>
            <a:rPr lang="ja-JP" altLang="en-US"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１４．３</a:t>
          </a:r>
          <a:r>
            <a:rPr lang="ja-JP" altLang="ja-JP"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lang="ja-JP" altLang="en-US"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）、玉湯統合小学校関係整備費（＋１２．１億円）、小中学校・幼稚園空調整備費（＋１２．３億円）</a:t>
          </a:r>
          <a:r>
            <a:rPr lang="ja-JP" altLang="ja-JP"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br>
            <a:rPr lang="ja-JP" altLang="ja-JP"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lang="ja-JP" altLang="ja-JP"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・扶助費は住民一人当たり</a:t>
          </a:r>
          <a:r>
            <a:rPr lang="ja-JP" altLang="en-US"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１２２，９５８</a:t>
          </a:r>
          <a:r>
            <a:rPr lang="ja-JP" altLang="ja-JP"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a:t>
          </a:r>
          <a:r>
            <a:rPr lang="ja-JP" altLang="en-US"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前年度よりやや増加したものの類似団体内平均と比較して概ね同水準であった</a:t>
          </a:r>
          <a:r>
            <a:rPr lang="ja-JP" altLang="ja-JP"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主な増要因については、私立幼稚園施設型給付費によるもので、対前年比＋１．８億円となっている。</a:t>
          </a:r>
          <a:r>
            <a:rPr lang="ja-JP" altLang="ja-JP"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a:r>
          <a:br>
            <a:rPr lang="ja-JP" altLang="ja-JP"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lang="ja-JP" altLang="ja-JP"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・公債費は住民一人当たり</a:t>
          </a:r>
          <a:r>
            <a:rPr lang="ja-JP" altLang="en-US"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６２，９６２</a:t>
          </a:r>
          <a:r>
            <a:rPr lang="ja-JP" altLang="ja-JP"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円となっている。公債費総額では前年比</a:t>
          </a:r>
          <a:r>
            <a:rPr lang="ja-JP" altLang="en-US"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５．０</a:t>
          </a:r>
          <a:r>
            <a:rPr lang="ja-JP" altLang="ja-JP"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％減となっているが、類似団体と比較して一人当たりのコストが非常に高い状況となっており、引き続き地方債の</a:t>
          </a:r>
          <a:r>
            <a:rPr lang="ja-JP" altLang="en-US"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発行抑制</a:t>
          </a:r>
          <a:r>
            <a:rPr lang="ja-JP" altLang="ja-JP"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lang="ja-JP" altLang="en-US"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繰上償還</a:t>
          </a:r>
          <a:r>
            <a:rPr lang="ja-JP" altLang="ja-JP" sz="13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に取り組んでいく。</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201,981
200,363
572.99
102,009,122
100,297,785
1,531,267
54,570,903
109,127,641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154940</xdr:rowOff>
    </xdr:from>
    <xdr:to>
      <xdr:col>24</xdr:col>
      <xdr:colOff>63500</xdr:colOff>
      <xdr:row>32</xdr:row>
      <xdr:rowOff>164846</xdr:rowOff>
    </xdr:to>
    <xdr:cxnSp macro="">
      <xdr:nvCxnSpPr>
        <xdr:cNvPr id="61" name="直線コネクタ 60"/>
        <xdr:cNvCxnSpPr/>
      </xdr:nvCxnSpPr>
      <xdr:spPr>
        <a:xfrm flipV="1">
          <a:off x="3797300" y="5641340"/>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164846</xdr:rowOff>
    </xdr:from>
    <xdr:to>
      <xdr:col>19</xdr:col>
      <xdr:colOff>177800</xdr:colOff>
      <xdr:row>33</xdr:row>
      <xdr:rowOff>45212</xdr:rowOff>
    </xdr:to>
    <xdr:cxnSp macro="">
      <xdr:nvCxnSpPr>
        <xdr:cNvPr id="64" name="直線コネクタ 63"/>
        <xdr:cNvCxnSpPr/>
      </xdr:nvCxnSpPr>
      <xdr:spPr>
        <a:xfrm flipV="1">
          <a:off x="2908300" y="5651246"/>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39116</xdr:rowOff>
    </xdr:from>
    <xdr:to>
      <xdr:col>15</xdr:col>
      <xdr:colOff>50800</xdr:colOff>
      <xdr:row>33</xdr:row>
      <xdr:rowOff>45212</xdr:rowOff>
    </xdr:to>
    <xdr:cxnSp macro="">
      <xdr:nvCxnSpPr>
        <xdr:cNvPr id="67" name="直線コネクタ 66"/>
        <xdr:cNvCxnSpPr/>
      </xdr:nvCxnSpPr>
      <xdr:spPr>
        <a:xfrm>
          <a:off x="2019300" y="569696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118618</xdr:rowOff>
    </xdr:from>
    <xdr:to>
      <xdr:col>15</xdr:col>
      <xdr:colOff>101600</xdr:colOff>
      <xdr:row>35</xdr:row>
      <xdr:rowOff>48768</xdr:rowOff>
    </xdr:to>
    <xdr:sp macro="" textlink="">
      <xdr:nvSpPr>
        <xdr:cNvPr id="68" name="フローチャート: 判断 67"/>
        <xdr:cNvSpPr/>
      </xdr:nvSpPr>
      <xdr:spPr>
        <a:xfrm>
          <a:off x="2857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39895</xdr:rowOff>
    </xdr:from>
    <xdr:ext cx="469744" cy="259045"/>
    <xdr:sp macro="" textlink="">
      <xdr:nvSpPr>
        <xdr:cNvPr id="69" name="テキスト ボックス 68"/>
        <xdr:cNvSpPr txBox="1"/>
      </xdr:nvSpPr>
      <xdr:spPr>
        <a:xfrm>
          <a:off x="2673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64262</xdr:rowOff>
    </xdr:from>
    <xdr:to>
      <xdr:col>10</xdr:col>
      <xdr:colOff>114300</xdr:colOff>
      <xdr:row>33</xdr:row>
      <xdr:rowOff>39116</xdr:rowOff>
    </xdr:to>
    <xdr:cxnSp macro="">
      <xdr:nvCxnSpPr>
        <xdr:cNvPr id="70" name="直線コネクタ 69"/>
        <xdr:cNvCxnSpPr/>
      </xdr:nvCxnSpPr>
      <xdr:spPr>
        <a:xfrm>
          <a:off x="1130300" y="555066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111760</xdr:rowOff>
    </xdr:from>
    <xdr:to>
      <xdr:col>10</xdr:col>
      <xdr:colOff>165100</xdr:colOff>
      <xdr:row>35</xdr:row>
      <xdr:rowOff>41910</xdr:rowOff>
    </xdr:to>
    <xdr:sp macro="" textlink="">
      <xdr:nvSpPr>
        <xdr:cNvPr id="71" name="フローチャート: 判断 70"/>
        <xdr:cNvSpPr/>
      </xdr:nvSpPr>
      <xdr:spPr>
        <a:xfrm>
          <a:off x="1968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33037</xdr:rowOff>
    </xdr:from>
    <xdr:ext cx="469744" cy="259045"/>
    <xdr:sp macro="" textlink="">
      <xdr:nvSpPr>
        <xdr:cNvPr id="72" name="テキスト ボックス 71"/>
        <xdr:cNvSpPr txBox="1"/>
      </xdr:nvSpPr>
      <xdr:spPr>
        <a:xfrm>
          <a:off x="1784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145288</xdr:rowOff>
    </xdr:from>
    <xdr:to>
      <xdr:col>6</xdr:col>
      <xdr:colOff>38100</xdr:colOff>
      <xdr:row>34</xdr:row>
      <xdr:rowOff>75438</xdr:rowOff>
    </xdr:to>
    <xdr:sp macro="" textlink="">
      <xdr:nvSpPr>
        <xdr:cNvPr id="73" name="フローチャート: 判断 72"/>
        <xdr:cNvSpPr/>
      </xdr:nvSpPr>
      <xdr:spPr>
        <a:xfrm>
          <a:off x="1079500" y="5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66565</xdr:rowOff>
    </xdr:from>
    <xdr:ext cx="469744" cy="259045"/>
    <xdr:sp macro="" textlink="">
      <xdr:nvSpPr>
        <xdr:cNvPr id="74" name="テキスト ボックス 73"/>
        <xdr:cNvSpPr txBox="1"/>
      </xdr:nvSpPr>
      <xdr:spPr>
        <a:xfrm>
          <a:off x="895428" y="589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104140</xdr:rowOff>
    </xdr:from>
    <xdr:to>
      <xdr:col>24</xdr:col>
      <xdr:colOff>114300</xdr:colOff>
      <xdr:row>33</xdr:row>
      <xdr:rowOff>34290</xdr:rowOff>
    </xdr:to>
    <xdr:sp macro="" textlink="">
      <xdr:nvSpPr>
        <xdr:cNvPr id="80" name="楕円 79"/>
        <xdr:cNvSpPr/>
      </xdr:nvSpPr>
      <xdr:spPr>
        <a:xfrm>
          <a:off x="4584700" y="55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127017</xdr:rowOff>
    </xdr:from>
    <xdr:ext cx="469744" cy="259045"/>
    <xdr:sp macro="" textlink="">
      <xdr:nvSpPr>
        <xdr:cNvPr id="81" name="議会費該当値テキスト"/>
        <xdr:cNvSpPr txBox="1"/>
      </xdr:nvSpPr>
      <xdr:spPr>
        <a:xfrm>
          <a:off x="4686300" y="544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114046</xdr:rowOff>
    </xdr:from>
    <xdr:to>
      <xdr:col>20</xdr:col>
      <xdr:colOff>38100</xdr:colOff>
      <xdr:row>33</xdr:row>
      <xdr:rowOff>44196</xdr:rowOff>
    </xdr:to>
    <xdr:sp macro="" textlink="">
      <xdr:nvSpPr>
        <xdr:cNvPr id="82" name="楕円 81"/>
        <xdr:cNvSpPr/>
      </xdr:nvSpPr>
      <xdr:spPr>
        <a:xfrm>
          <a:off x="3746500" y="56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60723</xdr:rowOff>
    </xdr:from>
    <xdr:ext cx="469744" cy="259045"/>
    <xdr:sp macro="" textlink="">
      <xdr:nvSpPr>
        <xdr:cNvPr id="83" name="テキスト ボックス 82"/>
        <xdr:cNvSpPr txBox="1"/>
      </xdr:nvSpPr>
      <xdr:spPr>
        <a:xfrm>
          <a:off x="3562428" y="537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165862</xdr:rowOff>
    </xdr:from>
    <xdr:to>
      <xdr:col>15</xdr:col>
      <xdr:colOff>101600</xdr:colOff>
      <xdr:row>33</xdr:row>
      <xdr:rowOff>96012</xdr:rowOff>
    </xdr:to>
    <xdr:sp macro="" textlink="">
      <xdr:nvSpPr>
        <xdr:cNvPr id="84" name="楕円 83"/>
        <xdr:cNvSpPr/>
      </xdr:nvSpPr>
      <xdr:spPr>
        <a:xfrm>
          <a:off x="2857500" y="56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112539</xdr:rowOff>
    </xdr:from>
    <xdr:ext cx="469744" cy="259045"/>
    <xdr:sp macro="" textlink="">
      <xdr:nvSpPr>
        <xdr:cNvPr id="85" name="テキスト ボックス 84"/>
        <xdr:cNvSpPr txBox="1"/>
      </xdr:nvSpPr>
      <xdr:spPr>
        <a:xfrm>
          <a:off x="2673428" y="542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159766</xdr:rowOff>
    </xdr:from>
    <xdr:to>
      <xdr:col>10</xdr:col>
      <xdr:colOff>165100</xdr:colOff>
      <xdr:row>33</xdr:row>
      <xdr:rowOff>89916</xdr:rowOff>
    </xdr:to>
    <xdr:sp macro="" textlink="">
      <xdr:nvSpPr>
        <xdr:cNvPr id="86" name="楕円 85"/>
        <xdr:cNvSpPr/>
      </xdr:nvSpPr>
      <xdr:spPr>
        <a:xfrm>
          <a:off x="1968500" y="564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106443</xdr:rowOff>
    </xdr:from>
    <xdr:ext cx="469744" cy="259045"/>
    <xdr:sp macro="" textlink="">
      <xdr:nvSpPr>
        <xdr:cNvPr id="87" name="テキスト ボックス 86"/>
        <xdr:cNvSpPr txBox="1"/>
      </xdr:nvSpPr>
      <xdr:spPr>
        <a:xfrm>
          <a:off x="1784428" y="542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13462</xdr:rowOff>
    </xdr:from>
    <xdr:to>
      <xdr:col>6</xdr:col>
      <xdr:colOff>38100</xdr:colOff>
      <xdr:row>32</xdr:row>
      <xdr:rowOff>115062</xdr:rowOff>
    </xdr:to>
    <xdr:sp macro="" textlink="">
      <xdr:nvSpPr>
        <xdr:cNvPr id="88" name="楕円 87"/>
        <xdr:cNvSpPr/>
      </xdr:nvSpPr>
      <xdr:spPr>
        <a:xfrm>
          <a:off x="1079500" y="54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131589</xdr:rowOff>
    </xdr:from>
    <xdr:ext cx="469744" cy="259045"/>
    <xdr:sp macro="" textlink="">
      <xdr:nvSpPr>
        <xdr:cNvPr id="89" name="テキスト ボックス 88"/>
        <xdr:cNvSpPr txBox="1"/>
      </xdr:nvSpPr>
      <xdr:spPr>
        <a:xfrm>
          <a:off x="895428" y="527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103619</xdr:rowOff>
    </xdr:from>
    <xdr:to>
      <xdr:col>24</xdr:col>
      <xdr:colOff>63500</xdr:colOff>
      <xdr:row>55</xdr:row>
      <xdr:rowOff>153454</xdr:rowOff>
    </xdr:to>
    <xdr:cxnSp macro="">
      <xdr:nvCxnSpPr>
        <xdr:cNvPr id="119" name="直線コネクタ 118"/>
        <xdr:cNvCxnSpPr/>
      </xdr:nvCxnSpPr>
      <xdr:spPr>
        <a:xfrm flipV="1">
          <a:off x="3797300" y="9533369"/>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152159</xdr:rowOff>
    </xdr:from>
    <xdr:to>
      <xdr:col>19</xdr:col>
      <xdr:colOff>177800</xdr:colOff>
      <xdr:row>55</xdr:row>
      <xdr:rowOff>153454</xdr:rowOff>
    </xdr:to>
    <xdr:cxnSp macro="">
      <xdr:nvCxnSpPr>
        <xdr:cNvPr id="122" name="直線コネクタ 121"/>
        <xdr:cNvCxnSpPr/>
      </xdr:nvCxnSpPr>
      <xdr:spPr>
        <a:xfrm>
          <a:off x="2908300" y="9581909"/>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152159</xdr:rowOff>
    </xdr:from>
    <xdr:to>
      <xdr:col>15</xdr:col>
      <xdr:colOff>50800</xdr:colOff>
      <xdr:row>56</xdr:row>
      <xdr:rowOff>107448</xdr:rowOff>
    </xdr:to>
    <xdr:cxnSp macro="">
      <xdr:nvCxnSpPr>
        <xdr:cNvPr id="125" name="直線コネクタ 124"/>
        <xdr:cNvCxnSpPr/>
      </xdr:nvCxnSpPr>
      <xdr:spPr>
        <a:xfrm flipV="1">
          <a:off x="2019300" y="9581909"/>
          <a:ext cx="889000" cy="12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26968</xdr:rowOff>
    </xdr:from>
    <xdr:to>
      <xdr:col>15</xdr:col>
      <xdr:colOff>101600</xdr:colOff>
      <xdr:row>57</xdr:row>
      <xdr:rowOff>128568</xdr:rowOff>
    </xdr:to>
    <xdr:sp macro="" textlink="">
      <xdr:nvSpPr>
        <xdr:cNvPr id="126" name="フローチャート: 判断 125"/>
        <xdr:cNvSpPr/>
      </xdr:nvSpPr>
      <xdr:spPr>
        <a:xfrm>
          <a:off x="28575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119695</xdr:rowOff>
    </xdr:from>
    <xdr:ext cx="534377" cy="259045"/>
    <xdr:sp macro="" textlink="">
      <xdr:nvSpPr>
        <xdr:cNvPr id="127" name="テキスト ボックス 126"/>
        <xdr:cNvSpPr txBox="1"/>
      </xdr:nvSpPr>
      <xdr:spPr>
        <a:xfrm>
          <a:off x="2641111" y="989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87313</xdr:rowOff>
    </xdr:from>
    <xdr:to>
      <xdr:col>10</xdr:col>
      <xdr:colOff>114300</xdr:colOff>
      <xdr:row>56</xdr:row>
      <xdr:rowOff>107448</xdr:rowOff>
    </xdr:to>
    <xdr:cxnSp macro="">
      <xdr:nvCxnSpPr>
        <xdr:cNvPr id="128" name="直線コネクタ 127"/>
        <xdr:cNvCxnSpPr/>
      </xdr:nvCxnSpPr>
      <xdr:spPr>
        <a:xfrm>
          <a:off x="1130300" y="9688513"/>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29464</xdr:rowOff>
    </xdr:from>
    <xdr:to>
      <xdr:col>10</xdr:col>
      <xdr:colOff>165100</xdr:colOff>
      <xdr:row>57</xdr:row>
      <xdr:rowOff>131064</xdr:rowOff>
    </xdr:to>
    <xdr:sp macro="" textlink="">
      <xdr:nvSpPr>
        <xdr:cNvPr id="129" name="フローチャート: 判断 128"/>
        <xdr:cNvSpPr/>
      </xdr:nvSpPr>
      <xdr:spPr>
        <a:xfrm>
          <a:off x="1968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122191</xdr:rowOff>
    </xdr:from>
    <xdr:ext cx="534377" cy="259045"/>
    <xdr:sp macro="" textlink="">
      <xdr:nvSpPr>
        <xdr:cNvPr id="130" name="テキスト ボックス 129"/>
        <xdr:cNvSpPr txBox="1"/>
      </xdr:nvSpPr>
      <xdr:spPr>
        <a:xfrm>
          <a:off x="1752111"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117018</xdr:rowOff>
    </xdr:from>
    <xdr:to>
      <xdr:col>6</xdr:col>
      <xdr:colOff>38100</xdr:colOff>
      <xdr:row>57</xdr:row>
      <xdr:rowOff>47168</xdr:rowOff>
    </xdr:to>
    <xdr:sp macro="" textlink="">
      <xdr:nvSpPr>
        <xdr:cNvPr id="131" name="フローチャート: 判断 130"/>
        <xdr:cNvSpPr/>
      </xdr:nvSpPr>
      <xdr:spPr>
        <a:xfrm>
          <a:off x="1079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38295</xdr:rowOff>
    </xdr:from>
    <xdr:ext cx="534377" cy="259045"/>
    <xdr:sp macro="" textlink="">
      <xdr:nvSpPr>
        <xdr:cNvPr id="132" name="テキスト ボックス 131"/>
        <xdr:cNvSpPr txBox="1"/>
      </xdr:nvSpPr>
      <xdr:spPr>
        <a:xfrm>
          <a:off x="863111"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52819</xdr:rowOff>
    </xdr:from>
    <xdr:to>
      <xdr:col>24</xdr:col>
      <xdr:colOff>114300</xdr:colOff>
      <xdr:row>55</xdr:row>
      <xdr:rowOff>154419</xdr:rowOff>
    </xdr:to>
    <xdr:sp macro="" textlink="">
      <xdr:nvSpPr>
        <xdr:cNvPr id="138" name="楕円 137"/>
        <xdr:cNvSpPr/>
      </xdr:nvSpPr>
      <xdr:spPr>
        <a:xfrm>
          <a:off x="4584700" y="94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75696</xdr:rowOff>
    </xdr:from>
    <xdr:ext cx="534377" cy="259045"/>
    <xdr:sp macro="" textlink="">
      <xdr:nvSpPr>
        <xdr:cNvPr id="139" name="総務費該当値テキスト"/>
        <xdr:cNvSpPr txBox="1"/>
      </xdr:nvSpPr>
      <xdr:spPr>
        <a:xfrm>
          <a:off x="4686300" y="93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102654</xdr:rowOff>
    </xdr:from>
    <xdr:to>
      <xdr:col>20</xdr:col>
      <xdr:colOff>38100</xdr:colOff>
      <xdr:row>56</xdr:row>
      <xdr:rowOff>32804</xdr:rowOff>
    </xdr:to>
    <xdr:sp macro="" textlink="">
      <xdr:nvSpPr>
        <xdr:cNvPr id="140" name="楕円 139"/>
        <xdr:cNvSpPr/>
      </xdr:nvSpPr>
      <xdr:spPr>
        <a:xfrm>
          <a:off x="3746500" y="953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49331</xdr:rowOff>
    </xdr:from>
    <xdr:ext cx="534377" cy="259045"/>
    <xdr:sp macro="" textlink="">
      <xdr:nvSpPr>
        <xdr:cNvPr id="141" name="テキスト ボックス 140"/>
        <xdr:cNvSpPr txBox="1"/>
      </xdr:nvSpPr>
      <xdr:spPr>
        <a:xfrm>
          <a:off x="3530111" y="930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101359</xdr:rowOff>
    </xdr:from>
    <xdr:to>
      <xdr:col>15</xdr:col>
      <xdr:colOff>101600</xdr:colOff>
      <xdr:row>56</xdr:row>
      <xdr:rowOff>31509</xdr:rowOff>
    </xdr:to>
    <xdr:sp macro="" textlink="">
      <xdr:nvSpPr>
        <xdr:cNvPr id="142" name="楕円 141"/>
        <xdr:cNvSpPr/>
      </xdr:nvSpPr>
      <xdr:spPr>
        <a:xfrm>
          <a:off x="2857500" y="953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48036</xdr:rowOff>
    </xdr:from>
    <xdr:ext cx="534377" cy="259045"/>
    <xdr:sp macro="" textlink="">
      <xdr:nvSpPr>
        <xdr:cNvPr id="143" name="テキスト ボックス 142"/>
        <xdr:cNvSpPr txBox="1"/>
      </xdr:nvSpPr>
      <xdr:spPr>
        <a:xfrm>
          <a:off x="2641111" y="930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56648</xdr:rowOff>
    </xdr:from>
    <xdr:to>
      <xdr:col>10</xdr:col>
      <xdr:colOff>165100</xdr:colOff>
      <xdr:row>56</xdr:row>
      <xdr:rowOff>158248</xdr:rowOff>
    </xdr:to>
    <xdr:sp macro="" textlink="">
      <xdr:nvSpPr>
        <xdr:cNvPr id="144" name="楕円 143"/>
        <xdr:cNvSpPr/>
      </xdr:nvSpPr>
      <xdr:spPr>
        <a:xfrm>
          <a:off x="1968500" y="96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3325</xdr:rowOff>
    </xdr:from>
    <xdr:ext cx="534377" cy="259045"/>
    <xdr:sp macro="" textlink="">
      <xdr:nvSpPr>
        <xdr:cNvPr id="145" name="テキスト ボックス 144"/>
        <xdr:cNvSpPr txBox="1"/>
      </xdr:nvSpPr>
      <xdr:spPr>
        <a:xfrm>
          <a:off x="1752111" y="943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36513</xdr:rowOff>
    </xdr:from>
    <xdr:to>
      <xdr:col>6</xdr:col>
      <xdr:colOff>38100</xdr:colOff>
      <xdr:row>56</xdr:row>
      <xdr:rowOff>138113</xdr:rowOff>
    </xdr:to>
    <xdr:sp macro="" textlink="">
      <xdr:nvSpPr>
        <xdr:cNvPr id="146" name="楕円 145"/>
        <xdr:cNvSpPr/>
      </xdr:nvSpPr>
      <xdr:spPr>
        <a:xfrm>
          <a:off x="1079500" y="963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154640</xdr:rowOff>
    </xdr:from>
    <xdr:ext cx="534377" cy="259045"/>
    <xdr:sp macro="" textlink="">
      <xdr:nvSpPr>
        <xdr:cNvPr id="147" name="テキスト ボックス 146"/>
        <xdr:cNvSpPr txBox="1"/>
      </xdr:nvSpPr>
      <xdr:spPr>
        <a:xfrm>
          <a:off x="863111" y="941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106972</xdr:rowOff>
    </xdr:from>
    <xdr:to>
      <xdr:col>24</xdr:col>
      <xdr:colOff>63500</xdr:colOff>
      <xdr:row>75</xdr:row>
      <xdr:rowOff>13576</xdr:rowOff>
    </xdr:to>
    <xdr:cxnSp macro="">
      <xdr:nvCxnSpPr>
        <xdr:cNvPr id="177" name="直線コネクタ 176"/>
        <xdr:cNvCxnSpPr/>
      </xdr:nvCxnSpPr>
      <xdr:spPr>
        <a:xfrm flipV="1">
          <a:off x="3797300" y="12794272"/>
          <a:ext cx="838200" cy="7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9106</xdr:rowOff>
    </xdr:from>
    <xdr:to>
      <xdr:col>19</xdr:col>
      <xdr:colOff>177800</xdr:colOff>
      <xdr:row>75</xdr:row>
      <xdr:rowOff>13576</xdr:rowOff>
    </xdr:to>
    <xdr:cxnSp macro="">
      <xdr:nvCxnSpPr>
        <xdr:cNvPr id="180" name="直線コネクタ 179"/>
        <xdr:cNvCxnSpPr/>
      </xdr:nvCxnSpPr>
      <xdr:spPr>
        <a:xfrm>
          <a:off x="2908300" y="12867856"/>
          <a:ext cx="889000" cy="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1308</xdr:rowOff>
    </xdr:from>
    <xdr:to>
      <xdr:col>15</xdr:col>
      <xdr:colOff>50800</xdr:colOff>
      <xdr:row>75</xdr:row>
      <xdr:rowOff>9106</xdr:rowOff>
    </xdr:to>
    <xdr:cxnSp macro="">
      <xdr:nvCxnSpPr>
        <xdr:cNvPr id="183" name="直線コネクタ 182"/>
        <xdr:cNvCxnSpPr/>
      </xdr:nvCxnSpPr>
      <xdr:spPr>
        <a:xfrm>
          <a:off x="2019300" y="12860058"/>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1512</xdr:rowOff>
    </xdr:from>
    <xdr:to>
      <xdr:col>15</xdr:col>
      <xdr:colOff>101600</xdr:colOff>
      <xdr:row>77</xdr:row>
      <xdr:rowOff>103112</xdr:rowOff>
    </xdr:to>
    <xdr:sp macro="" textlink="">
      <xdr:nvSpPr>
        <xdr:cNvPr id="184" name="フローチャート: 判断 183"/>
        <xdr:cNvSpPr/>
      </xdr:nvSpPr>
      <xdr:spPr>
        <a:xfrm>
          <a:off x="2857500" y="132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94239</xdr:rowOff>
    </xdr:from>
    <xdr:ext cx="599010" cy="259045"/>
    <xdr:sp macro="" textlink="">
      <xdr:nvSpPr>
        <xdr:cNvPr id="185" name="テキスト ボックス 184"/>
        <xdr:cNvSpPr txBox="1"/>
      </xdr:nvSpPr>
      <xdr:spPr>
        <a:xfrm>
          <a:off x="2608795" y="1329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1308</xdr:rowOff>
    </xdr:from>
    <xdr:to>
      <xdr:col>10</xdr:col>
      <xdr:colOff>114300</xdr:colOff>
      <xdr:row>75</xdr:row>
      <xdr:rowOff>87376</xdr:rowOff>
    </xdr:to>
    <xdr:cxnSp macro="">
      <xdr:nvCxnSpPr>
        <xdr:cNvPr id="186" name="直線コネクタ 185"/>
        <xdr:cNvCxnSpPr/>
      </xdr:nvCxnSpPr>
      <xdr:spPr>
        <a:xfrm flipV="1">
          <a:off x="1130300" y="12860058"/>
          <a:ext cx="8890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42444</xdr:rowOff>
    </xdr:from>
    <xdr:to>
      <xdr:col>10</xdr:col>
      <xdr:colOff>165100</xdr:colOff>
      <xdr:row>77</xdr:row>
      <xdr:rowOff>144044</xdr:rowOff>
    </xdr:to>
    <xdr:sp macro="" textlink="">
      <xdr:nvSpPr>
        <xdr:cNvPr id="187" name="フローチャート: 判断 186"/>
        <xdr:cNvSpPr/>
      </xdr:nvSpPr>
      <xdr:spPr>
        <a:xfrm>
          <a:off x="1968500" y="1324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135171</xdr:rowOff>
    </xdr:from>
    <xdr:ext cx="599010" cy="259045"/>
    <xdr:sp macro="" textlink="">
      <xdr:nvSpPr>
        <xdr:cNvPr id="188" name="テキスト ボックス 187"/>
        <xdr:cNvSpPr txBox="1"/>
      </xdr:nvSpPr>
      <xdr:spPr>
        <a:xfrm>
          <a:off x="1719795" y="1333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90284</xdr:rowOff>
    </xdr:from>
    <xdr:to>
      <xdr:col>6</xdr:col>
      <xdr:colOff>38100</xdr:colOff>
      <xdr:row>78</xdr:row>
      <xdr:rowOff>20434</xdr:rowOff>
    </xdr:to>
    <xdr:sp macro="" textlink="">
      <xdr:nvSpPr>
        <xdr:cNvPr id="189" name="フローチャート: 判断 188"/>
        <xdr:cNvSpPr/>
      </xdr:nvSpPr>
      <xdr:spPr>
        <a:xfrm>
          <a:off x="1079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11561</xdr:rowOff>
    </xdr:from>
    <xdr:ext cx="599010" cy="259045"/>
    <xdr:sp macro="" textlink="">
      <xdr:nvSpPr>
        <xdr:cNvPr id="190" name="テキスト ボックス 189"/>
        <xdr:cNvSpPr txBox="1"/>
      </xdr:nvSpPr>
      <xdr:spPr>
        <a:xfrm>
          <a:off x="830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56172</xdr:rowOff>
    </xdr:from>
    <xdr:to>
      <xdr:col>24</xdr:col>
      <xdr:colOff>114300</xdr:colOff>
      <xdr:row>74</xdr:row>
      <xdr:rowOff>157772</xdr:rowOff>
    </xdr:to>
    <xdr:sp macro="" textlink="">
      <xdr:nvSpPr>
        <xdr:cNvPr id="196" name="楕円 195"/>
        <xdr:cNvSpPr/>
      </xdr:nvSpPr>
      <xdr:spPr>
        <a:xfrm>
          <a:off x="4584700" y="1274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79049</xdr:rowOff>
    </xdr:from>
    <xdr:ext cx="599010" cy="259045"/>
    <xdr:sp macro="" textlink="">
      <xdr:nvSpPr>
        <xdr:cNvPr id="197" name="民生費該当値テキスト"/>
        <xdr:cNvSpPr txBox="1"/>
      </xdr:nvSpPr>
      <xdr:spPr>
        <a:xfrm>
          <a:off x="4686300" y="125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134226</xdr:rowOff>
    </xdr:from>
    <xdr:to>
      <xdr:col>20</xdr:col>
      <xdr:colOff>38100</xdr:colOff>
      <xdr:row>75</xdr:row>
      <xdr:rowOff>64376</xdr:rowOff>
    </xdr:to>
    <xdr:sp macro="" textlink="">
      <xdr:nvSpPr>
        <xdr:cNvPr id="198" name="楕円 197"/>
        <xdr:cNvSpPr/>
      </xdr:nvSpPr>
      <xdr:spPr>
        <a:xfrm>
          <a:off x="3746500" y="128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80903</xdr:rowOff>
    </xdr:from>
    <xdr:ext cx="599010" cy="259045"/>
    <xdr:sp macro="" textlink="">
      <xdr:nvSpPr>
        <xdr:cNvPr id="199" name="テキスト ボックス 198"/>
        <xdr:cNvSpPr txBox="1"/>
      </xdr:nvSpPr>
      <xdr:spPr>
        <a:xfrm>
          <a:off x="3497795" y="1259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129756</xdr:rowOff>
    </xdr:from>
    <xdr:to>
      <xdr:col>15</xdr:col>
      <xdr:colOff>101600</xdr:colOff>
      <xdr:row>75</xdr:row>
      <xdr:rowOff>59906</xdr:rowOff>
    </xdr:to>
    <xdr:sp macro="" textlink="">
      <xdr:nvSpPr>
        <xdr:cNvPr id="200" name="楕円 199"/>
        <xdr:cNvSpPr/>
      </xdr:nvSpPr>
      <xdr:spPr>
        <a:xfrm>
          <a:off x="2857500" y="128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76433</xdr:rowOff>
    </xdr:from>
    <xdr:ext cx="599010" cy="259045"/>
    <xdr:sp macro="" textlink="">
      <xdr:nvSpPr>
        <xdr:cNvPr id="201" name="テキスト ボックス 200"/>
        <xdr:cNvSpPr txBox="1"/>
      </xdr:nvSpPr>
      <xdr:spPr>
        <a:xfrm>
          <a:off x="2608795" y="1259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121958</xdr:rowOff>
    </xdr:from>
    <xdr:to>
      <xdr:col>10</xdr:col>
      <xdr:colOff>165100</xdr:colOff>
      <xdr:row>75</xdr:row>
      <xdr:rowOff>52108</xdr:rowOff>
    </xdr:to>
    <xdr:sp macro="" textlink="">
      <xdr:nvSpPr>
        <xdr:cNvPr id="202" name="楕円 201"/>
        <xdr:cNvSpPr/>
      </xdr:nvSpPr>
      <xdr:spPr>
        <a:xfrm>
          <a:off x="1968500" y="128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68635</xdr:rowOff>
    </xdr:from>
    <xdr:ext cx="599010" cy="259045"/>
    <xdr:sp macro="" textlink="">
      <xdr:nvSpPr>
        <xdr:cNvPr id="203" name="テキスト ボックス 202"/>
        <xdr:cNvSpPr txBox="1"/>
      </xdr:nvSpPr>
      <xdr:spPr>
        <a:xfrm>
          <a:off x="1719795" y="1258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36576</xdr:rowOff>
    </xdr:from>
    <xdr:to>
      <xdr:col>6</xdr:col>
      <xdr:colOff>38100</xdr:colOff>
      <xdr:row>75</xdr:row>
      <xdr:rowOff>138176</xdr:rowOff>
    </xdr:to>
    <xdr:sp macro="" textlink="">
      <xdr:nvSpPr>
        <xdr:cNvPr id="204" name="楕円 203"/>
        <xdr:cNvSpPr/>
      </xdr:nvSpPr>
      <xdr:spPr>
        <a:xfrm>
          <a:off x="1079500" y="1289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154703</xdr:rowOff>
    </xdr:from>
    <xdr:ext cx="599010" cy="259045"/>
    <xdr:sp macro="" textlink="">
      <xdr:nvSpPr>
        <xdr:cNvPr id="205" name="テキスト ボックス 204"/>
        <xdr:cNvSpPr txBox="1"/>
      </xdr:nvSpPr>
      <xdr:spPr>
        <a:xfrm>
          <a:off x="830795" y="1267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78459</xdr:rowOff>
    </xdr:from>
    <xdr:to>
      <xdr:col>24</xdr:col>
      <xdr:colOff>63500</xdr:colOff>
      <xdr:row>95</xdr:row>
      <xdr:rowOff>125664</xdr:rowOff>
    </xdr:to>
    <xdr:cxnSp macro="">
      <xdr:nvCxnSpPr>
        <xdr:cNvPr id="233" name="直線コネクタ 232"/>
        <xdr:cNvCxnSpPr/>
      </xdr:nvCxnSpPr>
      <xdr:spPr>
        <a:xfrm flipV="1">
          <a:off x="3797300" y="16366209"/>
          <a:ext cx="838200" cy="4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68356</xdr:rowOff>
    </xdr:from>
    <xdr:ext cx="534377" cy="259045"/>
    <xdr:sp macro="" textlink="">
      <xdr:nvSpPr>
        <xdr:cNvPr id="234" name="衛生費平均値テキスト"/>
        <xdr:cNvSpPr txBox="1"/>
      </xdr:nvSpPr>
      <xdr:spPr>
        <a:xfrm>
          <a:off x="4686300" y="16527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125664</xdr:rowOff>
    </xdr:from>
    <xdr:to>
      <xdr:col>19</xdr:col>
      <xdr:colOff>177800</xdr:colOff>
      <xdr:row>96</xdr:row>
      <xdr:rowOff>69931</xdr:rowOff>
    </xdr:to>
    <xdr:cxnSp macro="">
      <xdr:nvCxnSpPr>
        <xdr:cNvPr id="236" name="直線コネクタ 235"/>
        <xdr:cNvCxnSpPr/>
      </xdr:nvCxnSpPr>
      <xdr:spPr>
        <a:xfrm flipV="1">
          <a:off x="2908300" y="16413414"/>
          <a:ext cx="889000" cy="1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26477</xdr:rowOff>
    </xdr:from>
    <xdr:ext cx="534377" cy="259045"/>
    <xdr:sp macro="" textlink="">
      <xdr:nvSpPr>
        <xdr:cNvPr id="238" name="テキスト ボックス 237"/>
        <xdr:cNvSpPr txBox="1"/>
      </xdr:nvSpPr>
      <xdr:spPr>
        <a:xfrm>
          <a:off x="3530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69931</xdr:rowOff>
    </xdr:from>
    <xdr:to>
      <xdr:col>15</xdr:col>
      <xdr:colOff>50800</xdr:colOff>
      <xdr:row>96</xdr:row>
      <xdr:rowOff>84516</xdr:rowOff>
    </xdr:to>
    <xdr:cxnSp macro="">
      <xdr:nvCxnSpPr>
        <xdr:cNvPr id="239" name="直線コネクタ 238"/>
        <xdr:cNvCxnSpPr/>
      </xdr:nvCxnSpPr>
      <xdr:spPr>
        <a:xfrm flipV="1">
          <a:off x="2019300" y="16529131"/>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87033</xdr:rowOff>
    </xdr:from>
    <xdr:ext cx="534377" cy="259045"/>
    <xdr:sp macro="" textlink="">
      <xdr:nvSpPr>
        <xdr:cNvPr id="241" name="テキスト ボックス 240"/>
        <xdr:cNvSpPr txBox="1"/>
      </xdr:nvSpPr>
      <xdr:spPr>
        <a:xfrm>
          <a:off x="2641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22245</xdr:rowOff>
    </xdr:from>
    <xdr:to>
      <xdr:col>10</xdr:col>
      <xdr:colOff>114300</xdr:colOff>
      <xdr:row>96</xdr:row>
      <xdr:rowOff>84516</xdr:rowOff>
    </xdr:to>
    <xdr:cxnSp macro="">
      <xdr:nvCxnSpPr>
        <xdr:cNvPr id="242" name="直線コネクタ 241"/>
        <xdr:cNvCxnSpPr/>
      </xdr:nvCxnSpPr>
      <xdr:spPr>
        <a:xfrm>
          <a:off x="1130300" y="16481445"/>
          <a:ext cx="8890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73362</xdr:rowOff>
    </xdr:from>
    <xdr:ext cx="534377" cy="259045"/>
    <xdr:sp macro="" textlink="">
      <xdr:nvSpPr>
        <xdr:cNvPr id="244" name="テキスト ボックス 243"/>
        <xdr:cNvSpPr txBox="1"/>
      </xdr:nvSpPr>
      <xdr:spPr>
        <a:xfrm>
          <a:off x="1752111" y="167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104909</xdr:rowOff>
    </xdr:from>
    <xdr:ext cx="534377" cy="259045"/>
    <xdr:sp macro="" textlink="">
      <xdr:nvSpPr>
        <xdr:cNvPr id="246" name="テキスト ボックス 245"/>
        <xdr:cNvSpPr txBox="1"/>
      </xdr:nvSpPr>
      <xdr:spPr>
        <a:xfrm>
          <a:off x="863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27659</xdr:rowOff>
    </xdr:from>
    <xdr:to>
      <xdr:col>24</xdr:col>
      <xdr:colOff>114300</xdr:colOff>
      <xdr:row>95</xdr:row>
      <xdr:rowOff>129259</xdr:rowOff>
    </xdr:to>
    <xdr:sp macro="" textlink="">
      <xdr:nvSpPr>
        <xdr:cNvPr id="252" name="楕円 251"/>
        <xdr:cNvSpPr/>
      </xdr:nvSpPr>
      <xdr:spPr>
        <a:xfrm>
          <a:off x="4584700" y="163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50536</xdr:rowOff>
    </xdr:from>
    <xdr:ext cx="534377" cy="259045"/>
    <xdr:sp macro="" textlink="">
      <xdr:nvSpPr>
        <xdr:cNvPr id="253" name="衛生費該当値テキスト"/>
        <xdr:cNvSpPr txBox="1"/>
      </xdr:nvSpPr>
      <xdr:spPr>
        <a:xfrm>
          <a:off x="4686300" y="1616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74864</xdr:rowOff>
    </xdr:from>
    <xdr:to>
      <xdr:col>20</xdr:col>
      <xdr:colOff>38100</xdr:colOff>
      <xdr:row>96</xdr:row>
      <xdr:rowOff>5014</xdr:rowOff>
    </xdr:to>
    <xdr:sp macro="" textlink="">
      <xdr:nvSpPr>
        <xdr:cNvPr id="254" name="楕円 253"/>
        <xdr:cNvSpPr/>
      </xdr:nvSpPr>
      <xdr:spPr>
        <a:xfrm>
          <a:off x="3746500" y="163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21541</xdr:rowOff>
    </xdr:from>
    <xdr:ext cx="534377" cy="259045"/>
    <xdr:sp macro="" textlink="">
      <xdr:nvSpPr>
        <xdr:cNvPr id="255" name="テキスト ボックス 254"/>
        <xdr:cNvSpPr txBox="1"/>
      </xdr:nvSpPr>
      <xdr:spPr>
        <a:xfrm>
          <a:off x="3530111" y="1613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19131</xdr:rowOff>
    </xdr:from>
    <xdr:to>
      <xdr:col>15</xdr:col>
      <xdr:colOff>101600</xdr:colOff>
      <xdr:row>96</xdr:row>
      <xdr:rowOff>120731</xdr:rowOff>
    </xdr:to>
    <xdr:sp macro="" textlink="">
      <xdr:nvSpPr>
        <xdr:cNvPr id="256" name="楕円 255"/>
        <xdr:cNvSpPr/>
      </xdr:nvSpPr>
      <xdr:spPr>
        <a:xfrm>
          <a:off x="2857500" y="1647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137258</xdr:rowOff>
    </xdr:from>
    <xdr:ext cx="534377" cy="259045"/>
    <xdr:sp macro="" textlink="">
      <xdr:nvSpPr>
        <xdr:cNvPr id="257" name="テキスト ボックス 256"/>
        <xdr:cNvSpPr txBox="1"/>
      </xdr:nvSpPr>
      <xdr:spPr>
        <a:xfrm>
          <a:off x="2641111" y="1625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33716</xdr:rowOff>
    </xdr:from>
    <xdr:to>
      <xdr:col>10</xdr:col>
      <xdr:colOff>165100</xdr:colOff>
      <xdr:row>96</xdr:row>
      <xdr:rowOff>135316</xdr:rowOff>
    </xdr:to>
    <xdr:sp macro="" textlink="">
      <xdr:nvSpPr>
        <xdr:cNvPr id="258" name="楕円 257"/>
        <xdr:cNvSpPr/>
      </xdr:nvSpPr>
      <xdr:spPr>
        <a:xfrm>
          <a:off x="1968500" y="1649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151843</xdr:rowOff>
    </xdr:from>
    <xdr:ext cx="534377" cy="259045"/>
    <xdr:sp macro="" textlink="">
      <xdr:nvSpPr>
        <xdr:cNvPr id="259" name="テキスト ボックス 258"/>
        <xdr:cNvSpPr txBox="1"/>
      </xdr:nvSpPr>
      <xdr:spPr>
        <a:xfrm>
          <a:off x="1752111" y="1626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142895</xdr:rowOff>
    </xdr:from>
    <xdr:to>
      <xdr:col>6</xdr:col>
      <xdr:colOff>38100</xdr:colOff>
      <xdr:row>96</xdr:row>
      <xdr:rowOff>73045</xdr:rowOff>
    </xdr:to>
    <xdr:sp macro="" textlink="">
      <xdr:nvSpPr>
        <xdr:cNvPr id="260" name="楕円 259"/>
        <xdr:cNvSpPr/>
      </xdr:nvSpPr>
      <xdr:spPr>
        <a:xfrm>
          <a:off x="1079500" y="1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89572</xdr:rowOff>
    </xdr:from>
    <xdr:ext cx="534377" cy="259045"/>
    <xdr:sp macro="" textlink="">
      <xdr:nvSpPr>
        <xdr:cNvPr id="261" name="テキスト ボックス 260"/>
        <xdr:cNvSpPr txBox="1"/>
      </xdr:nvSpPr>
      <xdr:spPr>
        <a:xfrm>
          <a:off x="863111" y="1620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99695</xdr:rowOff>
    </xdr:from>
    <xdr:to>
      <xdr:col>54</xdr:col>
      <xdr:colOff>189865</xdr:colOff>
      <xdr:row>39</xdr:row>
      <xdr:rowOff>44450</xdr:rowOff>
    </xdr:to>
    <xdr:cxnSp macro="">
      <xdr:nvCxnSpPr>
        <xdr:cNvPr id="285" name="直線コネクタ 284"/>
        <xdr:cNvCxnSpPr/>
      </xdr:nvCxnSpPr>
      <xdr:spPr>
        <a:xfrm flipV="1">
          <a:off x="10475595" y="5586095"/>
          <a:ext cx="127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46372</xdr:rowOff>
    </xdr:from>
    <xdr:ext cx="469744" cy="259045"/>
    <xdr:sp macro="" textlink="">
      <xdr:nvSpPr>
        <xdr:cNvPr id="288" name="労働費最大値テキスト"/>
        <xdr:cNvSpPr txBox="1"/>
      </xdr:nvSpPr>
      <xdr:spPr>
        <a:xfrm>
          <a:off x="10528300" y="536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99695</xdr:rowOff>
    </xdr:from>
    <xdr:to>
      <xdr:col>55</xdr:col>
      <xdr:colOff>88900</xdr:colOff>
      <xdr:row>32</xdr:row>
      <xdr:rowOff>99695</xdr:rowOff>
    </xdr:to>
    <xdr:cxnSp macro="">
      <xdr:nvCxnSpPr>
        <xdr:cNvPr id="289" name="直線コネクタ 288"/>
        <xdr:cNvCxnSpPr/>
      </xdr:nvCxnSpPr>
      <xdr:spPr>
        <a:xfrm>
          <a:off x="10388600" y="558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95504</xdr:rowOff>
    </xdr:from>
    <xdr:to>
      <xdr:col>55</xdr:col>
      <xdr:colOff>0</xdr:colOff>
      <xdr:row>35</xdr:row>
      <xdr:rowOff>116459</xdr:rowOff>
    </xdr:to>
    <xdr:cxnSp macro="">
      <xdr:nvCxnSpPr>
        <xdr:cNvPr id="290" name="直線コネクタ 289"/>
        <xdr:cNvCxnSpPr/>
      </xdr:nvCxnSpPr>
      <xdr:spPr>
        <a:xfrm>
          <a:off x="9639300" y="5924804"/>
          <a:ext cx="8382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47515</xdr:rowOff>
    </xdr:from>
    <xdr:ext cx="378565" cy="259045"/>
    <xdr:sp macro="" textlink="">
      <xdr:nvSpPr>
        <xdr:cNvPr id="291" name="労働費平均値テキスト"/>
        <xdr:cNvSpPr txBox="1"/>
      </xdr:nvSpPr>
      <xdr:spPr>
        <a:xfrm>
          <a:off x="10528300" y="63911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69088</xdr:rowOff>
    </xdr:from>
    <xdr:to>
      <xdr:col>55</xdr:col>
      <xdr:colOff>50800</xdr:colOff>
      <xdr:row>37</xdr:row>
      <xdr:rowOff>170688</xdr:rowOff>
    </xdr:to>
    <xdr:sp macro="" textlink="">
      <xdr:nvSpPr>
        <xdr:cNvPr id="292" name="フローチャート: 判断 291"/>
        <xdr:cNvSpPr/>
      </xdr:nvSpPr>
      <xdr:spPr>
        <a:xfrm>
          <a:off x="10426700" y="64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83693</xdr:rowOff>
    </xdr:from>
    <xdr:to>
      <xdr:col>50</xdr:col>
      <xdr:colOff>114300</xdr:colOff>
      <xdr:row>34</xdr:row>
      <xdr:rowOff>95504</xdr:rowOff>
    </xdr:to>
    <xdr:cxnSp macro="">
      <xdr:nvCxnSpPr>
        <xdr:cNvPr id="293" name="直線コネクタ 292"/>
        <xdr:cNvCxnSpPr/>
      </xdr:nvCxnSpPr>
      <xdr:spPr>
        <a:xfrm>
          <a:off x="8750300" y="5398643"/>
          <a:ext cx="889000" cy="5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88900</xdr:rowOff>
    </xdr:from>
    <xdr:to>
      <xdr:col>50</xdr:col>
      <xdr:colOff>165100</xdr:colOff>
      <xdr:row>38</xdr:row>
      <xdr:rowOff>19050</xdr:rowOff>
    </xdr:to>
    <xdr:sp macro="" textlink="">
      <xdr:nvSpPr>
        <xdr:cNvPr id="294" name="フローチャート: 判断 293"/>
        <xdr:cNvSpPr/>
      </xdr:nvSpPr>
      <xdr:spPr>
        <a:xfrm>
          <a:off x="9588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10177</xdr:rowOff>
    </xdr:from>
    <xdr:ext cx="378565" cy="259045"/>
    <xdr:sp macro="" textlink="">
      <xdr:nvSpPr>
        <xdr:cNvPr id="295" name="テキスト ボックス 294"/>
        <xdr:cNvSpPr txBox="1"/>
      </xdr:nvSpPr>
      <xdr:spPr>
        <a:xfrm>
          <a:off x="9450017" y="65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36449</xdr:rowOff>
    </xdr:from>
    <xdr:to>
      <xdr:col>45</xdr:col>
      <xdr:colOff>177800</xdr:colOff>
      <xdr:row>31</xdr:row>
      <xdr:rowOff>83693</xdr:rowOff>
    </xdr:to>
    <xdr:cxnSp macro="">
      <xdr:nvCxnSpPr>
        <xdr:cNvPr id="296" name="直線コネクタ 295"/>
        <xdr:cNvCxnSpPr/>
      </xdr:nvCxnSpPr>
      <xdr:spPr>
        <a:xfrm>
          <a:off x="7861300" y="5351399"/>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7" name="フローチャート: 判断 296"/>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57802</xdr:rowOff>
    </xdr:from>
    <xdr:ext cx="378565" cy="259045"/>
    <xdr:sp macro="" textlink="">
      <xdr:nvSpPr>
        <xdr:cNvPr id="298" name="テキスト ボックス 297"/>
        <xdr:cNvSpPr txBox="1"/>
      </xdr:nvSpPr>
      <xdr:spPr>
        <a:xfrm>
          <a:off x="8561017" y="6401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32639</xdr:rowOff>
    </xdr:from>
    <xdr:to>
      <xdr:col>41</xdr:col>
      <xdr:colOff>50800</xdr:colOff>
      <xdr:row>31</xdr:row>
      <xdr:rowOff>36449</xdr:rowOff>
    </xdr:to>
    <xdr:cxnSp macro="">
      <xdr:nvCxnSpPr>
        <xdr:cNvPr id="299" name="直線コネクタ 298"/>
        <xdr:cNvCxnSpPr/>
      </xdr:nvCxnSpPr>
      <xdr:spPr>
        <a:xfrm>
          <a:off x="6972300" y="534758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0" name="フローチャート: 判断 299"/>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12082</xdr:rowOff>
    </xdr:from>
    <xdr:ext cx="469744" cy="259045"/>
    <xdr:sp macro="" textlink="">
      <xdr:nvSpPr>
        <xdr:cNvPr id="301" name="テキスト ボックス 300"/>
        <xdr:cNvSpPr txBox="1"/>
      </xdr:nvSpPr>
      <xdr:spPr>
        <a:xfrm>
          <a:off x="7626428"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2" name="フローチャート: 判断 301"/>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79519</xdr:rowOff>
    </xdr:from>
    <xdr:ext cx="469744" cy="259045"/>
    <xdr:sp macro="" textlink="">
      <xdr:nvSpPr>
        <xdr:cNvPr id="303" name="テキスト ボックス 302"/>
        <xdr:cNvSpPr txBox="1"/>
      </xdr:nvSpPr>
      <xdr:spPr>
        <a:xfrm>
          <a:off x="6737428"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65659</xdr:rowOff>
    </xdr:from>
    <xdr:to>
      <xdr:col>55</xdr:col>
      <xdr:colOff>50800</xdr:colOff>
      <xdr:row>35</xdr:row>
      <xdr:rowOff>167259</xdr:rowOff>
    </xdr:to>
    <xdr:sp macro="" textlink="">
      <xdr:nvSpPr>
        <xdr:cNvPr id="309" name="楕円 308"/>
        <xdr:cNvSpPr/>
      </xdr:nvSpPr>
      <xdr:spPr>
        <a:xfrm>
          <a:off x="10426700" y="60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88536</xdr:rowOff>
    </xdr:from>
    <xdr:ext cx="469744" cy="259045"/>
    <xdr:sp macro="" textlink="">
      <xdr:nvSpPr>
        <xdr:cNvPr id="310" name="労働費該当値テキスト"/>
        <xdr:cNvSpPr txBox="1"/>
      </xdr:nvSpPr>
      <xdr:spPr>
        <a:xfrm>
          <a:off x="10528300" y="59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44704</xdr:rowOff>
    </xdr:from>
    <xdr:to>
      <xdr:col>50</xdr:col>
      <xdr:colOff>165100</xdr:colOff>
      <xdr:row>34</xdr:row>
      <xdr:rowOff>146304</xdr:rowOff>
    </xdr:to>
    <xdr:sp macro="" textlink="">
      <xdr:nvSpPr>
        <xdr:cNvPr id="311" name="楕円 310"/>
        <xdr:cNvSpPr/>
      </xdr:nvSpPr>
      <xdr:spPr>
        <a:xfrm>
          <a:off x="95885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162831</xdr:rowOff>
    </xdr:from>
    <xdr:ext cx="469744" cy="259045"/>
    <xdr:sp macro="" textlink="">
      <xdr:nvSpPr>
        <xdr:cNvPr id="312" name="テキスト ボックス 311"/>
        <xdr:cNvSpPr txBox="1"/>
      </xdr:nvSpPr>
      <xdr:spPr>
        <a:xfrm>
          <a:off x="9404428" y="564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32893</xdr:rowOff>
    </xdr:from>
    <xdr:to>
      <xdr:col>46</xdr:col>
      <xdr:colOff>38100</xdr:colOff>
      <xdr:row>31</xdr:row>
      <xdr:rowOff>134493</xdr:rowOff>
    </xdr:to>
    <xdr:sp macro="" textlink="">
      <xdr:nvSpPr>
        <xdr:cNvPr id="313" name="楕円 312"/>
        <xdr:cNvSpPr/>
      </xdr:nvSpPr>
      <xdr:spPr>
        <a:xfrm>
          <a:off x="8699500" y="53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151020</xdr:rowOff>
    </xdr:from>
    <xdr:ext cx="469744" cy="259045"/>
    <xdr:sp macro="" textlink="">
      <xdr:nvSpPr>
        <xdr:cNvPr id="314" name="テキスト ボックス 313"/>
        <xdr:cNvSpPr txBox="1"/>
      </xdr:nvSpPr>
      <xdr:spPr>
        <a:xfrm>
          <a:off x="8515428" y="512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157099</xdr:rowOff>
    </xdr:from>
    <xdr:to>
      <xdr:col>41</xdr:col>
      <xdr:colOff>101600</xdr:colOff>
      <xdr:row>31</xdr:row>
      <xdr:rowOff>87249</xdr:rowOff>
    </xdr:to>
    <xdr:sp macro="" textlink="">
      <xdr:nvSpPr>
        <xdr:cNvPr id="315" name="楕円 314"/>
        <xdr:cNvSpPr/>
      </xdr:nvSpPr>
      <xdr:spPr>
        <a:xfrm>
          <a:off x="7810500" y="53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103776</xdr:rowOff>
    </xdr:from>
    <xdr:ext cx="469744" cy="259045"/>
    <xdr:sp macro="" textlink="">
      <xdr:nvSpPr>
        <xdr:cNvPr id="316" name="テキスト ボックス 315"/>
        <xdr:cNvSpPr txBox="1"/>
      </xdr:nvSpPr>
      <xdr:spPr>
        <a:xfrm>
          <a:off x="7626428" y="507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153289</xdr:rowOff>
    </xdr:from>
    <xdr:to>
      <xdr:col>36</xdr:col>
      <xdr:colOff>165100</xdr:colOff>
      <xdr:row>31</xdr:row>
      <xdr:rowOff>83439</xdr:rowOff>
    </xdr:to>
    <xdr:sp macro="" textlink="">
      <xdr:nvSpPr>
        <xdr:cNvPr id="317" name="楕円 316"/>
        <xdr:cNvSpPr/>
      </xdr:nvSpPr>
      <xdr:spPr>
        <a:xfrm>
          <a:off x="6921500" y="529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99966</xdr:rowOff>
    </xdr:from>
    <xdr:ext cx="469744" cy="259045"/>
    <xdr:sp macro="" textlink="">
      <xdr:nvSpPr>
        <xdr:cNvPr id="318" name="テキスト ボックス 317"/>
        <xdr:cNvSpPr txBox="1"/>
      </xdr:nvSpPr>
      <xdr:spPr>
        <a:xfrm>
          <a:off x="6737428" y="507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2" name="直線コネクタ 341"/>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3"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4" name="直線コネクタ 343"/>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5"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6" name="直線コネクタ 345"/>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20371</xdr:rowOff>
    </xdr:from>
    <xdr:to>
      <xdr:col>55</xdr:col>
      <xdr:colOff>0</xdr:colOff>
      <xdr:row>53</xdr:row>
      <xdr:rowOff>68911</xdr:rowOff>
    </xdr:to>
    <xdr:cxnSp macro="">
      <xdr:nvCxnSpPr>
        <xdr:cNvPr id="347" name="直線コネクタ 346"/>
        <xdr:cNvCxnSpPr/>
      </xdr:nvCxnSpPr>
      <xdr:spPr>
        <a:xfrm>
          <a:off x="9639300" y="9107221"/>
          <a:ext cx="838200" cy="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8" name="農林水産業費平均値テキスト"/>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9" name="フローチャート: 判断 348"/>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20371</xdr:rowOff>
    </xdr:from>
    <xdr:to>
      <xdr:col>50</xdr:col>
      <xdr:colOff>114300</xdr:colOff>
      <xdr:row>53</xdr:row>
      <xdr:rowOff>70129</xdr:rowOff>
    </xdr:to>
    <xdr:cxnSp macro="">
      <xdr:nvCxnSpPr>
        <xdr:cNvPr id="350" name="直線コネクタ 349"/>
        <xdr:cNvCxnSpPr/>
      </xdr:nvCxnSpPr>
      <xdr:spPr>
        <a:xfrm flipV="1">
          <a:off x="8750300" y="9107221"/>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51" name="フローチャート: 判断 350"/>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52" name="テキスト ボックス 351"/>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19228</xdr:rowOff>
    </xdr:from>
    <xdr:to>
      <xdr:col>45</xdr:col>
      <xdr:colOff>177800</xdr:colOff>
      <xdr:row>53</xdr:row>
      <xdr:rowOff>70129</xdr:rowOff>
    </xdr:to>
    <xdr:cxnSp macro="">
      <xdr:nvCxnSpPr>
        <xdr:cNvPr id="353" name="直線コネクタ 352"/>
        <xdr:cNvCxnSpPr/>
      </xdr:nvCxnSpPr>
      <xdr:spPr>
        <a:xfrm>
          <a:off x="7861300" y="9106078"/>
          <a:ext cx="8890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125476</xdr:rowOff>
    </xdr:from>
    <xdr:to>
      <xdr:col>46</xdr:col>
      <xdr:colOff>38100</xdr:colOff>
      <xdr:row>57</xdr:row>
      <xdr:rowOff>55626</xdr:rowOff>
    </xdr:to>
    <xdr:sp macro="" textlink="">
      <xdr:nvSpPr>
        <xdr:cNvPr id="354" name="フローチャート: 判断 353"/>
        <xdr:cNvSpPr/>
      </xdr:nvSpPr>
      <xdr:spPr>
        <a:xfrm>
          <a:off x="8699500" y="972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46753</xdr:rowOff>
    </xdr:from>
    <xdr:ext cx="469744" cy="259045"/>
    <xdr:sp macro="" textlink="">
      <xdr:nvSpPr>
        <xdr:cNvPr id="355" name="テキスト ボックス 354"/>
        <xdr:cNvSpPr txBox="1"/>
      </xdr:nvSpPr>
      <xdr:spPr>
        <a:xfrm>
          <a:off x="8515428" y="981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140691</xdr:rowOff>
    </xdr:from>
    <xdr:to>
      <xdr:col>41</xdr:col>
      <xdr:colOff>50800</xdr:colOff>
      <xdr:row>53</xdr:row>
      <xdr:rowOff>19228</xdr:rowOff>
    </xdr:to>
    <xdr:cxnSp macro="">
      <xdr:nvCxnSpPr>
        <xdr:cNvPr id="356" name="直線コネクタ 355"/>
        <xdr:cNvCxnSpPr/>
      </xdr:nvCxnSpPr>
      <xdr:spPr>
        <a:xfrm>
          <a:off x="6972300" y="9056091"/>
          <a:ext cx="8890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105664</xdr:rowOff>
    </xdr:from>
    <xdr:to>
      <xdr:col>41</xdr:col>
      <xdr:colOff>101600</xdr:colOff>
      <xdr:row>57</xdr:row>
      <xdr:rowOff>35814</xdr:rowOff>
    </xdr:to>
    <xdr:sp macro="" textlink="">
      <xdr:nvSpPr>
        <xdr:cNvPr id="357" name="フローチャート: 判断 356"/>
        <xdr:cNvSpPr/>
      </xdr:nvSpPr>
      <xdr:spPr>
        <a:xfrm>
          <a:off x="7810500" y="970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26941</xdr:rowOff>
    </xdr:from>
    <xdr:ext cx="469744" cy="259045"/>
    <xdr:sp macro="" textlink="">
      <xdr:nvSpPr>
        <xdr:cNvPr id="358" name="テキスト ボックス 357"/>
        <xdr:cNvSpPr txBox="1"/>
      </xdr:nvSpPr>
      <xdr:spPr>
        <a:xfrm>
          <a:off x="7626428" y="979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54687</xdr:rowOff>
    </xdr:from>
    <xdr:to>
      <xdr:col>36</xdr:col>
      <xdr:colOff>165100</xdr:colOff>
      <xdr:row>56</xdr:row>
      <xdr:rowOff>156287</xdr:rowOff>
    </xdr:to>
    <xdr:sp macro="" textlink="">
      <xdr:nvSpPr>
        <xdr:cNvPr id="359" name="フローチャート: 判断 358"/>
        <xdr:cNvSpPr/>
      </xdr:nvSpPr>
      <xdr:spPr>
        <a:xfrm>
          <a:off x="6921500" y="96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147414</xdr:rowOff>
    </xdr:from>
    <xdr:ext cx="469744" cy="259045"/>
    <xdr:sp macro="" textlink="">
      <xdr:nvSpPr>
        <xdr:cNvPr id="360" name="テキスト ボックス 359"/>
        <xdr:cNvSpPr txBox="1"/>
      </xdr:nvSpPr>
      <xdr:spPr>
        <a:xfrm>
          <a:off x="6737428" y="974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18111</xdr:rowOff>
    </xdr:from>
    <xdr:to>
      <xdr:col>55</xdr:col>
      <xdr:colOff>50800</xdr:colOff>
      <xdr:row>53</xdr:row>
      <xdr:rowOff>119711</xdr:rowOff>
    </xdr:to>
    <xdr:sp macro="" textlink="">
      <xdr:nvSpPr>
        <xdr:cNvPr id="366" name="楕円 365"/>
        <xdr:cNvSpPr/>
      </xdr:nvSpPr>
      <xdr:spPr>
        <a:xfrm>
          <a:off x="10426700" y="910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40988</xdr:rowOff>
    </xdr:from>
    <xdr:ext cx="534377" cy="259045"/>
    <xdr:sp macro="" textlink="">
      <xdr:nvSpPr>
        <xdr:cNvPr id="367" name="農林水産業費該当値テキスト"/>
        <xdr:cNvSpPr txBox="1"/>
      </xdr:nvSpPr>
      <xdr:spPr>
        <a:xfrm>
          <a:off x="10528300" y="895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141021</xdr:rowOff>
    </xdr:from>
    <xdr:to>
      <xdr:col>50</xdr:col>
      <xdr:colOff>165100</xdr:colOff>
      <xdr:row>53</xdr:row>
      <xdr:rowOff>71171</xdr:rowOff>
    </xdr:to>
    <xdr:sp macro="" textlink="">
      <xdr:nvSpPr>
        <xdr:cNvPr id="368" name="楕円 367"/>
        <xdr:cNvSpPr/>
      </xdr:nvSpPr>
      <xdr:spPr>
        <a:xfrm>
          <a:off x="9588500" y="905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87698</xdr:rowOff>
    </xdr:from>
    <xdr:ext cx="534377" cy="259045"/>
    <xdr:sp macro="" textlink="">
      <xdr:nvSpPr>
        <xdr:cNvPr id="369" name="テキスト ボックス 368"/>
        <xdr:cNvSpPr txBox="1"/>
      </xdr:nvSpPr>
      <xdr:spPr>
        <a:xfrm>
          <a:off x="9372111" y="883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19329</xdr:rowOff>
    </xdr:from>
    <xdr:to>
      <xdr:col>46</xdr:col>
      <xdr:colOff>38100</xdr:colOff>
      <xdr:row>53</xdr:row>
      <xdr:rowOff>120929</xdr:rowOff>
    </xdr:to>
    <xdr:sp macro="" textlink="">
      <xdr:nvSpPr>
        <xdr:cNvPr id="370" name="楕円 369"/>
        <xdr:cNvSpPr/>
      </xdr:nvSpPr>
      <xdr:spPr>
        <a:xfrm>
          <a:off x="8699500" y="910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137456</xdr:rowOff>
    </xdr:from>
    <xdr:ext cx="534377" cy="259045"/>
    <xdr:sp macro="" textlink="">
      <xdr:nvSpPr>
        <xdr:cNvPr id="371" name="テキスト ボックス 370"/>
        <xdr:cNvSpPr txBox="1"/>
      </xdr:nvSpPr>
      <xdr:spPr>
        <a:xfrm>
          <a:off x="8483111" y="888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139878</xdr:rowOff>
    </xdr:from>
    <xdr:to>
      <xdr:col>41</xdr:col>
      <xdr:colOff>101600</xdr:colOff>
      <xdr:row>53</xdr:row>
      <xdr:rowOff>70028</xdr:rowOff>
    </xdr:to>
    <xdr:sp macro="" textlink="">
      <xdr:nvSpPr>
        <xdr:cNvPr id="372" name="楕円 371"/>
        <xdr:cNvSpPr/>
      </xdr:nvSpPr>
      <xdr:spPr>
        <a:xfrm>
          <a:off x="7810500" y="905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86555</xdr:rowOff>
    </xdr:from>
    <xdr:ext cx="534377" cy="259045"/>
    <xdr:sp macro="" textlink="">
      <xdr:nvSpPr>
        <xdr:cNvPr id="373" name="テキスト ボックス 372"/>
        <xdr:cNvSpPr txBox="1"/>
      </xdr:nvSpPr>
      <xdr:spPr>
        <a:xfrm>
          <a:off x="7594111" y="883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89891</xdr:rowOff>
    </xdr:from>
    <xdr:to>
      <xdr:col>36</xdr:col>
      <xdr:colOff>165100</xdr:colOff>
      <xdr:row>53</xdr:row>
      <xdr:rowOff>20041</xdr:rowOff>
    </xdr:to>
    <xdr:sp macro="" textlink="">
      <xdr:nvSpPr>
        <xdr:cNvPr id="374" name="楕円 373"/>
        <xdr:cNvSpPr/>
      </xdr:nvSpPr>
      <xdr:spPr>
        <a:xfrm>
          <a:off x="6921500" y="900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36568</xdr:rowOff>
    </xdr:from>
    <xdr:ext cx="534377" cy="259045"/>
    <xdr:sp macro="" textlink="">
      <xdr:nvSpPr>
        <xdr:cNvPr id="375" name="テキスト ボックス 374"/>
        <xdr:cNvSpPr txBox="1"/>
      </xdr:nvSpPr>
      <xdr:spPr>
        <a:xfrm>
          <a:off x="6705111" y="878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401" name="直線コネクタ 400"/>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2"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3" name="直線コネクタ 402"/>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4"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5" name="直線コネクタ 404"/>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54955</xdr:rowOff>
    </xdr:from>
    <xdr:to>
      <xdr:col>55</xdr:col>
      <xdr:colOff>0</xdr:colOff>
      <xdr:row>76</xdr:row>
      <xdr:rowOff>117362</xdr:rowOff>
    </xdr:to>
    <xdr:cxnSp macro="">
      <xdr:nvCxnSpPr>
        <xdr:cNvPr id="406" name="直線コネクタ 405"/>
        <xdr:cNvCxnSpPr/>
      </xdr:nvCxnSpPr>
      <xdr:spPr>
        <a:xfrm>
          <a:off x="9639300" y="13085155"/>
          <a:ext cx="8382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6618</xdr:rowOff>
    </xdr:from>
    <xdr:ext cx="534377" cy="259045"/>
    <xdr:sp macro="" textlink="">
      <xdr:nvSpPr>
        <xdr:cNvPr id="407" name="商工費平均値テキスト"/>
        <xdr:cNvSpPr txBox="1"/>
      </xdr:nvSpPr>
      <xdr:spPr>
        <a:xfrm>
          <a:off x="10528300" y="1320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8" name="フローチャート: 判断 407"/>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45124</xdr:rowOff>
    </xdr:from>
    <xdr:to>
      <xdr:col>50</xdr:col>
      <xdr:colOff>114300</xdr:colOff>
      <xdr:row>76</xdr:row>
      <xdr:rowOff>54955</xdr:rowOff>
    </xdr:to>
    <xdr:cxnSp macro="">
      <xdr:nvCxnSpPr>
        <xdr:cNvPr id="409" name="直線コネクタ 408"/>
        <xdr:cNvCxnSpPr/>
      </xdr:nvCxnSpPr>
      <xdr:spPr>
        <a:xfrm>
          <a:off x="8750300" y="13075324"/>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10" name="フローチャート: 判断 409"/>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143581</xdr:rowOff>
    </xdr:from>
    <xdr:ext cx="534377" cy="259045"/>
    <xdr:sp macro="" textlink="">
      <xdr:nvSpPr>
        <xdr:cNvPr id="411" name="テキスト ボックス 410"/>
        <xdr:cNvSpPr txBox="1"/>
      </xdr:nvSpPr>
      <xdr:spPr>
        <a:xfrm>
          <a:off x="9372111" y="133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113085</xdr:rowOff>
    </xdr:from>
    <xdr:to>
      <xdr:col>45</xdr:col>
      <xdr:colOff>177800</xdr:colOff>
      <xdr:row>76</xdr:row>
      <xdr:rowOff>45124</xdr:rowOff>
    </xdr:to>
    <xdr:cxnSp macro="">
      <xdr:nvCxnSpPr>
        <xdr:cNvPr id="412" name="直線コネクタ 411"/>
        <xdr:cNvCxnSpPr/>
      </xdr:nvCxnSpPr>
      <xdr:spPr>
        <a:xfrm>
          <a:off x="7861300" y="12971835"/>
          <a:ext cx="889000" cy="10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118618</xdr:rowOff>
    </xdr:from>
    <xdr:to>
      <xdr:col>46</xdr:col>
      <xdr:colOff>38100</xdr:colOff>
      <xdr:row>78</xdr:row>
      <xdr:rowOff>48768</xdr:rowOff>
    </xdr:to>
    <xdr:sp macro="" textlink="">
      <xdr:nvSpPr>
        <xdr:cNvPr id="413" name="フローチャート: 判断 412"/>
        <xdr:cNvSpPr/>
      </xdr:nvSpPr>
      <xdr:spPr>
        <a:xfrm>
          <a:off x="8699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39895</xdr:rowOff>
    </xdr:from>
    <xdr:ext cx="469744" cy="259045"/>
    <xdr:sp macro="" textlink="">
      <xdr:nvSpPr>
        <xdr:cNvPr id="414" name="テキスト ボックス 413"/>
        <xdr:cNvSpPr txBox="1"/>
      </xdr:nvSpPr>
      <xdr:spPr>
        <a:xfrm>
          <a:off x="8515428"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166904</xdr:rowOff>
    </xdr:from>
    <xdr:to>
      <xdr:col>41</xdr:col>
      <xdr:colOff>50800</xdr:colOff>
      <xdr:row>75</xdr:row>
      <xdr:rowOff>113085</xdr:rowOff>
    </xdr:to>
    <xdr:cxnSp macro="">
      <xdr:nvCxnSpPr>
        <xdr:cNvPr id="415" name="直線コネクタ 414"/>
        <xdr:cNvCxnSpPr/>
      </xdr:nvCxnSpPr>
      <xdr:spPr>
        <a:xfrm>
          <a:off x="6972300" y="12854204"/>
          <a:ext cx="889000" cy="11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92232</xdr:rowOff>
    </xdr:from>
    <xdr:to>
      <xdr:col>41</xdr:col>
      <xdr:colOff>101600</xdr:colOff>
      <xdr:row>78</xdr:row>
      <xdr:rowOff>22382</xdr:rowOff>
    </xdr:to>
    <xdr:sp macro="" textlink="">
      <xdr:nvSpPr>
        <xdr:cNvPr id="416" name="フローチャート: 判断 415"/>
        <xdr:cNvSpPr/>
      </xdr:nvSpPr>
      <xdr:spPr>
        <a:xfrm>
          <a:off x="7810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13509</xdr:rowOff>
    </xdr:from>
    <xdr:ext cx="469744" cy="259045"/>
    <xdr:sp macro="" textlink="">
      <xdr:nvSpPr>
        <xdr:cNvPr id="417" name="テキスト ボックス 416"/>
        <xdr:cNvSpPr txBox="1"/>
      </xdr:nvSpPr>
      <xdr:spPr>
        <a:xfrm>
          <a:off x="7626428" y="1338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28615</xdr:rowOff>
    </xdr:from>
    <xdr:to>
      <xdr:col>36</xdr:col>
      <xdr:colOff>165100</xdr:colOff>
      <xdr:row>77</xdr:row>
      <xdr:rowOff>130215</xdr:rowOff>
    </xdr:to>
    <xdr:sp macro="" textlink="">
      <xdr:nvSpPr>
        <xdr:cNvPr id="418" name="フローチャート: 判断 417"/>
        <xdr:cNvSpPr/>
      </xdr:nvSpPr>
      <xdr:spPr>
        <a:xfrm>
          <a:off x="6921500" y="1323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121342</xdr:rowOff>
    </xdr:from>
    <xdr:ext cx="534377" cy="259045"/>
    <xdr:sp macro="" textlink="">
      <xdr:nvSpPr>
        <xdr:cNvPr id="419" name="テキスト ボックス 418"/>
        <xdr:cNvSpPr txBox="1"/>
      </xdr:nvSpPr>
      <xdr:spPr>
        <a:xfrm>
          <a:off x="6705111" y="133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66562</xdr:rowOff>
    </xdr:from>
    <xdr:to>
      <xdr:col>55</xdr:col>
      <xdr:colOff>50800</xdr:colOff>
      <xdr:row>76</xdr:row>
      <xdr:rowOff>168162</xdr:rowOff>
    </xdr:to>
    <xdr:sp macro="" textlink="">
      <xdr:nvSpPr>
        <xdr:cNvPr id="425" name="楕円 424"/>
        <xdr:cNvSpPr/>
      </xdr:nvSpPr>
      <xdr:spPr>
        <a:xfrm>
          <a:off x="10426700" y="130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89440</xdr:rowOff>
    </xdr:from>
    <xdr:ext cx="534377" cy="259045"/>
    <xdr:sp macro="" textlink="">
      <xdr:nvSpPr>
        <xdr:cNvPr id="426" name="商工費該当値テキスト"/>
        <xdr:cNvSpPr txBox="1"/>
      </xdr:nvSpPr>
      <xdr:spPr>
        <a:xfrm>
          <a:off x="10528300" y="1294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4155</xdr:rowOff>
    </xdr:from>
    <xdr:to>
      <xdr:col>50</xdr:col>
      <xdr:colOff>165100</xdr:colOff>
      <xdr:row>76</xdr:row>
      <xdr:rowOff>105755</xdr:rowOff>
    </xdr:to>
    <xdr:sp macro="" textlink="">
      <xdr:nvSpPr>
        <xdr:cNvPr id="427" name="楕円 426"/>
        <xdr:cNvSpPr/>
      </xdr:nvSpPr>
      <xdr:spPr>
        <a:xfrm>
          <a:off x="9588500" y="130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122282</xdr:rowOff>
    </xdr:from>
    <xdr:ext cx="534377" cy="259045"/>
    <xdr:sp macro="" textlink="">
      <xdr:nvSpPr>
        <xdr:cNvPr id="428" name="テキスト ボックス 427"/>
        <xdr:cNvSpPr txBox="1"/>
      </xdr:nvSpPr>
      <xdr:spPr>
        <a:xfrm>
          <a:off x="9372111" y="128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165774</xdr:rowOff>
    </xdr:from>
    <xdr:to>
      <xdr:col>46</xdr:col>
      <xdr:colOff>38100</xdr:colOff>
      <xdr:row>76</xdr:row>
      <xdr:rowOff>95924</xdr:rowOff>
    </xdr:to>
    <xdr:sp macro="" textlink="">
      <xdr:nvSpPr>
        <xdr:cNvPr id="429" name="楕円 428"/>
        <xdr:cNvSpPr/>
      </xdr:nvSpPr>
      <xdr:spPr>
        <a:xfrm>
          <a:off x="8699500" y="130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112452</xdr:rowOff>
    </xdr:from>
    <xdr:ext cx="534377" cy="259045"/>
    <xdr:sp macro="" textlink="">
      <xdr:nvSpPr>
        <xdr:cNvPr id="430" name="テキスト ボックス 429"/>
        <xdr:cNvSpPr txBox="1"/>
      </xdr:nvSpPr>
      <xdr:spPr>
        <a:xfrm>
          <a:off x="8483111" y="1279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62285</xdr:rowOff>
    </xdr:from>
    <xdr:to>
      <xdr:col>41</xdr:col>
      <xdr:colOff>101600</xdr:colOff>
      <xdr:row>75</xdr:row>
      <xdr:rowOff>163885</xdr:rowOff>
    </xdr:to>
    <xdr:sp macro="" textlink="">
      <xdr:nvSpPr>
        <xdr:cNvPr id="431" name="楕円 430"/>
        <xdr:cNvSpPr/>
      </xdr:nvSpPr>
      <xdr:spPr>
        <a:xfrm>
          <a:off x="7810500" y="129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8962</xdr:rowOff>
    </xdr:from>
    <xdr:ext cx="534377" cy="259045"/>
    <xdr:sp macro="" textlink="">
      <xdr:nvSpPr>
        <xdr:cNvPr id="432" name="テキスト ボックス 431"/>
        <xdr:cNvSpPr txBox="1"/>
      </xdr:nvSpPr>
      <xdr:spPr>
        <a:xfrm>
          <a:off x="7594111" y="1269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116104</xdr:rowOff>
    </xdr:from>
    <xdr:to>
      <xdr:col>36</xdr:col>
      <xdr:colOff>165100</xdr:colOff>
      <xdr:row>75</xdr:row>
      <xdr:rowOff>46254</xdr:rowOff>
    </xdr:to>
    <xdr:sp macro="" textlink="">
      <xdr:nvSpPr>
        <xdr:cNvPr id="433" name="楕円 432"/>
        <xdr:cNvSpPr/>
      </xdr:nvSpPr>
      <xdr:spPr>
        <a:xfrm>
          <a:off x="6921500" y="128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62781</xdr:rowOff>
    </xdr:from>
    <xdr:ext cx="534377" cy="259045"/>
    <xdr:sp macro="" textlink="">
      <xdr:nvSpPr>
        <xdr:cNvPr id="434" name="テキスト ボックス 433"/>
        <xdr:cNvSpPr txBox="1"/>
      </xdr:nvSpPr>
      <xdr:spPr>
        <a:xfrm>
          <a:off x="6705111" y="125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7" name="直線コネクタ 456"/>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8"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9" name="直線コネクタ 458"/>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60"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61" name="直線コネクタ 460"/>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37630</xdr:rowOff>
    </xdr:from>
    <xdr:to>
      <xdr:col>55</xdr:col>
      <xdr:colOff>0</xdr:colOff>
      <xdr:row>95</xdr:row>
      <xdr:rowOff>164205</xdr:rowOff>
    </xdr:to>
    <xdr:cxnSp macro="">
      <xdr:nvCxnSpPr>
        <xdr:cNvPr id="462" name="直線コネクタ 461"/>
        <xdr:cNvCxnSpPr/>
      </xdr:nvCxnSpPr>
      <xdr:spPr>
        <a:xfrm>
          <a:off x="9639300" y="16325380"/>
          <a:ext cx="838200" cy="1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3"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4" name="フローチャート: 判断 463"/>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27206</xdr:rowOff>
    </xdr:from>
    <xdr:to>
      <xdr:col>50</xdr:col>
      <xdr:colOff>114300</xdr:colOff>
      <xdr:row>95</xdr:row>
      <xdr:rowOff>37630</xdr:rowOff>
    </xdr:to>
    <xdr:cxnSp macro="">
      <xdr:nvCxnSpPr>
        <xdr:cNvPr id="465" name="直線コネクタ 464"/>
        <xdr:cNvCxnSpPr/>
      </xdr:nvCxnSpPr>
      <xdr:spPr>
        <a:xfrm>
          <a:off x="8750300" y="16314956"/>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6" name="フローチャート: 判断 465"/>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7" name="テキスト ボックス 466"/>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167818</xdr:rowOff>
    </xdr:from>
    <xdr:to>
      <xdr:col>45</xdr:col>
      <xdr:colOff>177800</xdr:colOff>
      <xdr:row>95</xdr:row>
      <xdr:rowOff>27206</xdr:rowOff>
    </xdr:to>
    <xdr:cxnSp macro="">
      <xdr:nvCxnSpPr>
        <xdr:cNvPr id="468" name="直線コネクタ 467"/>
        <xdr:cNvCxnSpPr/>
      </xdr:nvCxnSpPr>
      <xdr:spPr>
        <a:xfrm>
          <a:off x="7861300" y="16284118"/>
          <a:ext cx="8890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112652</xdr:rowOff>
    </xdr:from>
    <xdr:to>
      <xdr:col>46</xdr:col>
      <xdr:colOff>38100</xdr:colOff>
      <xdr:row>96</xdr:row>
      <xdr:rowOff>42802</xdr:rowOff>
    </xdr:to>
    <xdr:sp macro="" textlink="">
      <xdr:nvSpPr>
        <xdr:cNvPr id="469" name="フローチャート: 判断 468"/>
        <xdr:cNvSpPr/>
      </xdr:nvSpPr>
      <xdr:spPr>
        <a:xfrm>
          <a:off x="8699500" y="1640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33929</xdr:rowOff>
    </xdr:from>
    <xdr:ext cx="534377" cy="259045"/>
    <xdr:sp macro="" textlink="">
      <xdr:nvSpPr>
        <xdr:cNvPr id="470" name="テキスト ボックス 469"/>
        <xdr:cNvSpPr txBox="1"/>
      </xdr:nvSpPr>
      <xdr:spPr>
        <a:xfrm>
          <a:off x="8483111" y="1649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167818</xdr:rowOff>
    </xdr:from>
    <xdr:to>
      <xdr:col>41</xdr:col>
      <xdr:colOff>50800</xdr:colOff>
      <xdr:row>95</xdr:row>
      <xdr:rowOff>1626</xdr:rowOff>
    </xdr:to>
    <xdr:cxnSp macro="">
      <xdr:nvCxnSpPr>
        <xdr:cNvPr id="471" name="直線コネクタ 470"/>
        <xdr:cNvCxnSpPr/>
      </xdr:nvCxnSpPr>
      <xdr:spPr>
        <a:xfrm flipV="1">
          <a:off x="6972300" y="16284118"/>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132243</xdr:rowOff>
    </xdr:from>
    <xdr:to>
      <xdr:col>41</xdr:col>
      <xdr:colOff>101600</xdr:colOff>
      <xdr:row>96</xdr:row>
      <xdr:rowOff>62393</xdr:rowOff>
    </xdr:to>
    <xdr:sp macro="" textlink="">
      <xdr:nvSpPr>
        <xdr:cNvPr id="472" name="フローチャート: 判断 471"/>
        <xdr:cNvSpPr/>
      </xdr:nvSpPr>
      <xdr:spPr>
        <a:xfrm>
          <a:off x="7810500" y="1641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53520</xdr:rowOff>
    </xdr:from>
    <xdr:ext cx="534377" cy="259045"/>
    <xdr:sp macro="" textlink="">
      <xdr:nvSpPr>
        <xdr:cNvPr id="473" name="テキスト ボックス 472"/>
        <xdr:cNvSpPr txBox="1"/>
      </xdr:nvSpPr>
      <xdr:spPr>
        <a:xfrm>
          <a:off x="7594111" y="1651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133888</xdr:rowOff>
    </xdr:from>
    <xdr:to>
      <xdr:col>36</xdr:col>
      <xdr:colOff>165100</xdr:colOff>
      <xdr:row>96</xdr:row>
      <xdr:rowOff>64038</xdr:rowOff>
    </xdr:to>
    <xdr:sp macro="" textlink="">
      <xdr:nvSpPr>
        <xdr:cNvPr id="474" name="フローチャート: 判断 473"/>
        <xdr:cNvSpPr/>
      </xdr:nvSpPr>
      <xdr:spPr>
        <a:xfrm>
          <a:off x="6921500" y="1642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55165</xdr:rowOff>
    </xdr:from>
    <xdr:ext cx="534377" cy="259045"/>
    <xdr:sp macro="" textlink="">
      <xdr:nvSpPr>
        <xdr:cNvPr id="475" name="テキスト ボックス 474"/>
        <xdr:cNvSpPr txBox="1"/>
      </xdr:nvSpPr>
      <xdr:spPr>
        <a:xfrm>
          <a:off x="6705111" y="1651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113405</xdr:rowOff>
    </xdr:from>
    <xdr:to>
      <xdr:col>55</xdr:col>
      <xdr:colOff>50800</xdr:colOff>
      <xdr:row>96</xdr:row>
      <xdr:rowOff>43555</xdr:rowOff>
    </xdr:to>
    <xdr:sp macro="" textlink="">
      <xdr:nvSpPr>
        <xdr:cNvPr id="481" name="楕円 480"/>
        <xdr:cNvSpPr/>
      </xdr:nvSpPr>
      <xdr:spPr>
        <a:xfrm>
          <a:off x="10426700" y="164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91832</xdr:rowOff>
    </xdr:from>
    <xdr:ext cx="534377" cy="259045"/>
    <xdr:sp macro="" textlink="">
      <xdr:nvSpPr>
        <xdr:cNvPr id="482" name="土木費該当値テキスト"/>
        <xdr:cNvSpPr txBox="1"/>
      </xdr:nvSpPr>
      <xdr:spPr>
        <a:xfrm>
          <a:off x="10528300" y="163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158280</xdr:rowOff>
    </xdr:from>
    <xdr:to>
      <xdr:col>50</xdr:col>
      <xdr:colOff>165100</xdr:colOff>
      <xdr:row>95</xdr:row>
      <xdr:rowOff>88430</xdr:rowOff>
    </xdr:to>
    <xdr:sp macro="" textlink="">
      <xdr:nvSpPr>
        <xdr:cNvPr id="483" name="楕円 482"/>
        <xdr:cNvSpPr/>
      </xdr:nvSpPr>
      <xdr:spPr>
        <a:xfrm>
          <a:off x="9588500" y="162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104957</xdr:rowOff>
    </xdr:from>
    <xdr:ext cx="534377" cy="259045"/>
    <xdr:sp macro="" textlink="">
      <xdr:nvSpPr>
        <xdr:cNvPr id="484" name="テキスト ボックス 483"/>
        <xdr:cNvSpPr txBox="1"/>
      </xdr:nvSpPr>
      <xdr:spPr>
        <a:xfrm>
          <a:off x="9372111" y="1604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147856</xdr:rowOff>
    </xdr:from>
    <xdr:to>
      <xdr:col>46</xdr:col>
      <xdr:colOff>38100</xdr:colOff>
      <xdr:row>95</xdr:row>
      <xdr:rowOff>78006</xdr:rowOff>
    </xdr:to>
    <xdr:sp macro="" textlink="">
      <xdr:nvSpPr>
        <xdr:cNvPr id="485" name="楕円 484"/>
        <xdr:cNvSpPr/>
      </xdr:nvSpPr>
      <xdr:spPr>
        <a:xfrm>
          <a:off x="8699500" y="1626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94533</xdr:rowOff>
    </xdr:from>
    <xdr:ext cx="534377" cy="259045"/>
    <xdr:sp macro="" textlink="">
      <xdr:nvSpPr>
        <xdr:cNvPr id="486" name="テキスト ボックス 485"/>
        <xdr:cNvSpPr txBox="1"/>
      </xdr:nvSpPr>
      <xdr:spPr>
        <a:xfrm>
          <a:off x="8483111" y="1603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117018</xdr:rowOff>
    </xdr:from>
    <xdr:to>
      <xdr:col>41</xdr:col>
      <xdr:colOff>101600</xdr:colOff>
      <xdr:row>95</xdr:row>
      <xdr:rowOff>47168</xdr:rowOff>
    </xdr:to>
    <xdr:sp macro="" textlink="">
      <xdr:nvSpPr>
        <xdr:cNvPr id="487" name="楕円 486"/>
        <xdr:cNvSpPr/>
      </xdr:nvSpPr>
      <xdr:spPr>
        <a:xfrm>
          <a:off x="7810500" y="162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63695</xdr:rowOff>
    </xdr:from>
    <xdr:ext cx="534377" cy="259045"/>
    <xdr:sp macro="" textlink="">
      <xdr:nvSpPr>
        <xdr:cNvPr id="488" name="テキスト ボックス 487"/>
        <xdr:cNvSpPr txBox="1"/>
      </xdr:nvSpPr>
      <xdr:spPr>
        <a:xfrm>
          <a:off x="7594111" y="1600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122276</xdr:rowOff>
    </xdr:from>
    <xdr:to>
      <xdr:col>36</xdr:col>
      <xdr:colOff>165100</xdr:colOff>
      <xdr:row>95</xdr:row>
      <xdr:rowOff>52426</xdr:rowOff>
    </xdr:to>
    <xdr:sp macro="" textlink="">
      <xdr:nvSpPr>
        <xdr:cNvPr id="489" name="楕円 488"/>
        <xdr:cNvSpPr/>
      </xdr:nvSpPr>
      <xdr:spPr>
        <a:xfrm>
          <a:off x="6921500" y="1623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68953</xdr:rowOff>
    </xdr:from>
    <xdr:ext cx="534377" cy="259045"/>
    <xdr:sp macro="" textlink="">
      <xdr:nvSpPr>
        <xdr:cNvPr id="490" name="テキスト ボックス 489"/>
        <xdr:cNvSpPr txBox="1"/>
      </xdr:nvSpPr>
      <xdr:spPr>
        <a:xfrm>
          <a:off x="6705111" y="1601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7" name="直線コネクタ 516"/>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8"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9" name="直線コネクタ 518"/>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20"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21" name="直線コネクタ 520"/>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6677</xdr:rowOff>
    </xdr:from>
    <xdr:to>
      <xdr:col>85</xdr:col>
      <xdr:colOff>127000</xdr:colOff>
      <xdr:row>36</xdr:row>
      <xdr:rowOff>169418</xdr:rowOff>
    </xdr:to>
    <xdr:cxnSp macro="">
      <xdr:nvCxnSpPr>
        <xdr:cNvPr id="522" name="直線コネクタ 521"/>
        <xdr:cNvCxnSpPr/>
      </xdr:nvCxnSpPr>
      <xdr:spPr>
        <a:xfrm>
          <a:off x="15481300" y="6178877"/>
          <a:ext cx="838200" cy="16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3" name="消防費平均値テキスト"/>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4" name="フローチャート: 判断 523"/>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6677</xdr:rowOff>
    </xdr:from>
    <xdr:to>
      <xdr:col>81</xdr:col>
      <xdr:colOff>50800</xdr:colOff>
      <xdr:row>36</xdr:row>
      <xdr:rowOff>164846</xdr:rowOff>
    </xdr:to>
    <xdr:cxnSp macro="">
      <xdr:nvCxnSpPr>
        <xdr:cNvPr id="525" name="直線コネクタ 524"/>
        <xdr:cNvCxnSpPr/>
      </xdr:nvCxnSpPr>
      <xdr:spPr>
        <a:xfrm flipV="1">
          <a:off x="14592300" y="6178877"/>
          <a:ext cx="889000" cy="15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6" name="フローチャート: 判断 525"/>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7" name="テキスト ボックス 526"/>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164846</xdr:rowOff>
    </xdr:from>
    <xdr:to>
      <xdr:col>76</xdr:col>
      <xdr:colOff>114300</xdr:colOff>
      <xdr:row>38</xdr:row>
      <xdr:rowOff>11902</xdr:rowOff>
    </xdr:to>
    <xdr:cxnSp macro="">
      <xdr:nvCxnSpPr>
        <xdr:cNvPr id="528" name="直線コネクタ 527"/>
        <xdr:cNvCxnSpPr/>
      </xdr:nvCxnSpPr>
      <xdr:spPr>
        <a:xfrm flipV="1">
          <a:off x="13703300" y="6337046"/>
          <a:ext cx="889000" cy="18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50582</xdr:rowOff>
    </xdr:from>
    <xdr:to>
      <xdr:col>76</xdr:col>
      <xdr:colOff>165100</xdr:colOff>
      <xdr:row>37</xdr:row>
      <xdr:rowOff>152182</xdr:rowOff>
    </xdr:to>
    <xdr:sp macro="" textlink="">
      <xdr:nvSpPr>
        <xdr:cNvPr id="529" name="フローチャート: 判断 528"/>
        <xdr:cNvSpPr/>
      </xdr:nvSpPr>
      <xdr:spPr>
        <a:xfrm>
          <a:off x="14541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143309</xdr:rowOff>
    </xdr:from>
    <xdr:ext cx="534377" cy="259045"/>
    <xdr:sp macro="" textlink="">
      <xdr:nvSpPr>
        <xdr:cNvPr id="530" name="テキスト ボックス 529"/>
        <xdr:cNvSpPr txBox="1"/>
      </xdr:nvSpPr>
      <xdr:spPr>
        <a:xfrm>
          <a:off x="14325111" y="64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3628</xdr:rowOff>
    </xdr:from>
    <xdr:to>
      <xdr:col>71</xdr:col>
      <xdr:colOff>177800</xdr:colOff>
      <xdr:row>38</xdr:row>
      <xdr:rowOff>11902</xdr:rowOff>
    </xdr:to>
    <xdr:cxnSp macro="">
      <xdr:nvCxnSpPr>
        <xdr:cNvPr id="531" name="直線コネクタ 530"/>
        <xdr:cNvCxnSpPr/>
      </xdr:nvCxnSpPr>
      <xdr:spPr>
        <a:xfrm>
          <a:off x="12814300" y="6347278"/>
          <a:ext cx="889000" cy="17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42636</xdr:rowOff>
    </xdr:from>
    <xdr:to>
      <xdr:col>72</xdr:col>
      <xdr:colOff>38100</xdr:colOff>
      <xdr:row>37</xdr:row>
      <xdr:rowOff>144236</xdr:rowOff>
    </xdr:to>
    <xdr:sp macro="" textlink="">
      <xdr:nvSpPr>
        <xdr:cNvPr id="532" name="フローチャート: 判断 531"/>
        <xdr:cNvSpPr/>
      </xdr:nvSpPr>
      <xdr:spPr>
        <a:xfrm>
          <a:off x="13652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160763</xdr:rowOff>
    </xdr:from>
    <xdr:ext cx="534377" cy="259045"/>
    <xdr:sp macro="" textlink="">
      <xdr:nvSpPr>
        <xdr:cNvPr id="533" name="テキスト ボックス 532"/>
        <xdr:cNvSpPr txBox="1"/>
      </xdr:nvSpPr>
      <xdr:spPr>
        <a:xfrm>
          <a:off x="13436111" y="616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117529</xdr:rowOff>
    </xdr:from>
    <xdr:to>
      <xdr:col>67</xdr:col>
      <xdr:colOff>101600</xdr:colOff>
      <xdr:row>37</xdr:row>
      <xdr:rowOff>47679</xdr:rowOff>
    </xdr:to>
    <xdr:sp macro="" textlink="">
      <xdr:nvSpPr>
        <xdr:cNvPr id="534" name="フローチャート: 判断 533"/>
        <xdr:cNvSpPr/>
      </xdr:nvSpPr>
      <xdr:spPr>
        <a:xfrm>
          <a:off x="12763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64206</xdr:rowOff>
    </xdr:from>
    <xdr:ext cx="534377" cy="259045"/>
    <xdr:sp macro="" textlink="">
      <xdr:nvSpPr>
        <xdr:cNvPr id="535" name="テキスト ボックス 534"/>
        <xdr:cNvSpPr txBox="1"/>
      </xdr:nvSpPr>
      <xdr:spPr>
        <a:xfrm>
          <a:off x="12547111" y="60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118618</xdr:rowOff>
    </xdr:from>
    <xdr:to>
      <xdr:col>85</xdr:col>
      <xdr:colOff>177800</xdr:colOff>
      <xdr:row>37</xdr:row>
      <xdr:rowOff>48768</xdr:rowOff>
    </xdr:to>
    <xdr:sp macro="" textlink="">
      <xdr:nvSpPr>
        <xdr:cNvPr id="541" name="楕円 540"/>
        <xdr:cNvSpPr/>
      </xdr:nvSpPr>
      <xdr:spPr>
        <a:xfrm>
          <a:off x="162687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141495</xdr:rowOff>
    </xdr:from>
    <xdr:ext cx="534377" cy="259045"/>
    <xdr:sp macro="" textlink="">
      <xdr:nvSpPr>
        <xdr:cNvPr id="542" name="消防費該当値テキスト"/>
        <xdr:cNvSpPr txBox="1"/>
      </xdr:nvSpPr>
      <xdr:spPr>
        <a:xfrm>
          <a:off x="16370300" y="61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127327</xdr:rowOff>
    </xdr:from>
    <xdr:to>
      <xdr:col>81</xdr:col>
      <xdr:colOff>101600</xdr:colOff>
      <xdr:row>36</xdr:row>
      <xdr:rowOff>57477</xdr:rowOff>
    </xdr:to>
    <xdr:sp macro="" textlink="">
      <xdr:nvSpPr>
        <xdr:cNvPr id="543" name="楕円 542"/>
        <xdr:cNvSpPr/>
      </xdr:nvSpPr>
      <xdr:spPr>
        <a:xfrm>
          <a:off x="15430500" y="612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74004</xdr:rowOff>
    </xdr:from>
    <xdr:ext cx="534377" cy="259045"/>
    <xdr:sp macro="" textlink="">
      <xdr:nvSpPr>
        <xdr:cNvPr id="544" name="テキスト ボックス 543"/>
        <xdr:cNvSpPr txBox="1"/>
      </xdr:nvSpPr>
      <xdr:spPr>
        <a:xfrm>
          <a:off x="15214111" y="590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114046</xdr:rowOff>
    </xdr:from>
    <xdr:to>
      <xdr:col>76</xdr:col>
      <xdr:colOff>165100</xdr:colOff>
      <xdr:row>37</xdr:row>
      <xdr:rowOff>44196</xdr:rowOff>
    </xdr:to>
    <xdr:sp macro="" textlink="">
      <xdr:nvSpPr>
        <xdr:cNvPr id="545" name="楕円 544"/>
        <xdr:cNvSpPr/>
      </xdr:nvSpPr>
      <xdr:spPr>
        <a:xfrm>
          <a:off x="14541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60723</xdr:rowOff>
    </xdr:from>
    <xdr:ext cx="534377" cy="259045"/>
    <xdr:sp macro="" textlink="">
      <xdr:nvSpPr>
        <xdr:cNvPr id="546" name="テキスト ボックス 545"/>
        <xdr:cNvSpPr txBox="1"/>
      </xdr:nvSpPr>
      <xdr:spPr>
        <a:xfrm>
          <a:off x="14325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132552</xdr:rowOff>
    </xdr:from>
    <xdr:to>
      <xdr:col>72</xdr:col>
      <xdr:colOff>38100</xdr:colOff>
      <xdr:row>38</xdr:row>
      <xdr:rowOff>62702</xdr:rowOff>
    </xdr:to>
    <xdr:sp macro="" textlink="">
      <xdr:nvSpPr>
        <xdr:cNvPr id="547" name="楕円 546"/>
        <xdr:cNvSpPr/>
      </xdr:nvSpPr>
      <xdr:spPr>
        <a:xfrm>
          <a:off x="13652500" y="64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53829</xdr:rowOff>
    </xdr:from>
    <xdr:ext cx="534377" cy="259045"/>
    <xdr:sp macro="" textlink="">
      <xdr:nvSpPr>
        <xdr:cNvPr id="548" name="テキスト ボックス 547"/>
        <xdr:cNvSpPr txBox="1"/>
      </xdr:nvSpPr>
      <xdr:spPr>
        <a:xfrm>
          <a:off x="13436111" y="656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124278</xdr:rowOff>
    </xdr:from>
    <xdr:to>
      <xdr:col>67</xdr:col>
      <xdr:colOff>101600</xdr:colOff>
      <xdr:row>37</xdr:row>
      <xdr:rowOff>54428</xdr:rowOff>
    </xdr:to>
    <xdr:sp macro="" textlink="">
      <xdr:nvSpPr>
        <xdr:cNvPr id="549" name="楕円 548"/>
        <xdr:cNvSpPr/>
      </xdr:nvSpPr>
      <xdr:spPr>
        <a:xfrm>
          <a:off x="127635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45555</xdr:rowOff>
    </xdr:from>
    <xdr:ext cx="534377" cy="259045"/>
    <xdr:sp macro="" textlink="">
      <xdr:nvSpPr>
        <xdr:cNvPr id="550" name="テキスト ボックス 549"/>
        <xdr:cNvSpPr txBox="1"/>
      </xdr:nvSpPr>
      <xdr:spPr>
        <a:xfrm>
          <a:off x="12547111" y="638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3" name="直線コネクタ 572"/>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4"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5" name="直線コネクタ 574"/>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6"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7" name="直線コネクタ 576"/>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170949</xdr:rowOff>
    </xdr:from>
    <xdr:to>
      <xdr:col>85</xdr:col>
      <xdr:colOff>127000</xdr:colOff>
      <xdr:row>55</xdr:row>
      <xdr:rowOff>65039</xdr:rowOff>
    </xdr:to>
    <xdr:cxnSp macro="">
      <xdr:nvCxnSpPr>
        <xdr:cNvPr id="578" name="直線コネクタ 577"/>
        <xdr:cNvCxnSpPr/>
      </xdr:nvCxnSpPr>
      <xdr:spPr>
        <a:xfrm flipV="1">
          <a:off x="15481300" y="9086349"/>
          <a:ext cx="838200" cy="40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9" name="教育費平均値テキスト"/>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80" name="フローチャート: 判断 579"/>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52809</xdr:rowOff>
    </xdr:from>
    <xdr:to>
      <xdr:col>81</xdr:col>
      <xdr:colOff>50800</xdr:colOff>
      <xdr:row>55</xdr:row>
      <xdr:rowOff>65039</xdr:rowOff>
    </xdr:to>
    <xdr:cxnSp macro="">
      <xdr:nvCxnSpPr>
        <xdr:cNvPr id="581" name="直線コネクタ 580"/>
        <xdr:cNvCxnSpPr/>
      </xdr:nvCxnSpPr>
      <xdr:spPr>
        <a:xfrm>
          <a:off x="14592300" y="9482559"/>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2" name="フローチャート: 判断 581"/>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83" name="テキスト ボックス 582"/>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50866</xdr:rowOff>
    </xdr:from>
    <xdr:to>
      <xdr:col>76</xdr:col>
      <xdr:colOff>114300</xdr:colOff>
      <xdr:row>55</xdr:row>
      <xdr:rowOff>52809</xdr:rowOff>
    </xdr:to>
    <xdr:cxnSp macro="">
      <xdr:nvCxnSpPr>
        <xdr:cNvPr id="584" name="直線コネクタ 583"/>
        <xdr:cNvCxnSpPr/>
      </xdr:nvCxnSpPr>
      <xdr:spPr>
        <a:xfrm>
          <a:off x="13703300" y="9480616"/>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135192</xdr:rowOff>
    </xdr:from>
    <xdr:to>
      <xdr:col>76</xdr:col>
      <xdr:colOff>165100</xdr:colOff>
      <xdr:row>56</xdr:row>
      <xdr:rowOff>65342</xdr:rowOff>
    </xdr:to>
    <xdr:sp macro="" textlink="">
      <xdr:nvSpPr>
        <xdr:cNvPr id="585" name="フローチャート: 判断 584"/>
        <xdr:cNvSpPr/>
      </xdr:nvSpPr>
      <xdr:spPr>
        <a:xfrm>
          <a:off x="145415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56469</xdr:rowOff>
    </xdr:from>
    <xdr:ext cx="534377" cy="259045"/>
    <xdr:sp macro="" textlink="">
      <xdr:nvSpPr>
        <xdr:cNvPr id="586" name="テキスト ボックス 585"/>
        <xdr:cNvSpPr txBox="1"/>
      </xdr:nvSpPr>
      <xdr:spPr>
        <a:xfrm>
          <a:off x="14325111" y="96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94597</xdr:rowOff>
    </xdr:from>
    <xdr:to>
      <xdr:col>71</xdr:col>
      <xdr:colOff>177800</xdr:colOff>
      <xdr:row>55</xdr:row>
      <xdr:rowOff>50866</xdr:rowOff>
    </xdr:to>
    <xdr:cxnSp macro="">
      <xdr:nvCxnSpPr>
        <xdr:cNvPr id="587" name="直線コネクタ 586"/>
        <xdr:cNvCxnSpPr/>
      </xdr:nvCxnSpPr>
      <xdr:spPr>
        <a:xfrm>
          <a:off x="12814300" y="9181447"/>
          <a:ext cx="889000" cy="29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5507</xdr:rowOff>
    </xdr:from>
    <xdr:to>
      <xdr:col>72</xdr:col>
      <xdr:colOff>38100</xdr:colOff>
      <xdr:row>56</xdr:row>
      <xdr:rowOff>107107</xdr:rowOff>
    </xdr:to>
    <xdr:sp macro="" textlink="">
      <xdr:nvSpPr>
        <xdr:cNvPr id="588" name="フローチャート: 判断 587"/>
        <xdr:cNvSpPr/>
      </xdr:nvSpPr>
      <xdr:spPr>
        <a:xfrm>
          <a:off x="13652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98234</xdr:rowOff>
    </xdr:from>
    <xdr:ext cx="534377" cy="259045"/>
    <xdr:sp macro="" textlink="">
      <xdr:nvSpPr>
        <xdr:cNvPr id="589" name="テキスト ボックス 588"/>
        <xdr:cNvSpPr txBox="1"/>
      </xdr:nvSpPr>
      <xdr:spPr>
        <a:xfrm>
          <a:off x="13436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19245</xdr:rowOff>
    </xdr:from>
    <xdr:to>
      <xdr:col>67</xdr:col>
      <xdr:colOff>101600</xdr:colOff>
      <xdr:row>56</xdr:row>
      <xdr:rowOff>120845</xdr:rowOff>
    </xdr:to>
    <xdr:sp macro="" textlink="">
      <xdr:nvSpPr>
        <xdr:cNvPr id="590" name="フローチャート: 判断 589"/>
        <xdr:cNvSpPr/>
      </xdr:nvSpPr>
      <xdr:spPr>
        <a:xfrm>
          <a:off x="12763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111972</xdr:rowOff>
    </xdr:from>
    <xdr:ext cx="534377" cy="259045"/>
    <xdr:sp macro="" textlink="">
      <xdr:nvSpPr>
        <xdr:cNvPr id="591" name="テキスト ボックス 590"/>
        <xdr:cNvSpPr txBox="1"/>
      </xdr:nvSpPr>
      <xdr:spPr>
        <a:xfrm>
          <a:off x="12547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120149</xdr:rowOff>
    </xdr:from>
    <xdr:to>
      <xdr:col>85</xdr:col>
      <xdr:colOff>177800</xdr:colOff>
      <xdr:row>53</xdr:row>
      <xdr:rowOff>50299</xdr:rowOff>
    </xdr:to>
    <xdr:sp macro="" textlink="">
      <xdr:nvSpPr>
        <xdr:cNvPr id="597" name="楕円 596"/>
        <xdr:cNvSpPr/>
      </xdr:nvSpPr>
      <xdr:spPr>
        <a:xfrm>
          <a:off x="16268700" y="90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143026</xdr:rowOff>
    </xdr:from>
    <xdr:ext cx="534377" cy="259045"/>
    <xdr:sp macro="" textlink="">
      <xdr:nvSpPr>
        <xdr:cNvPr id="598" name="教育費該当値テキスト"/>
        <xdr:cNvSpPr txBox="1"/>
      </xdr:nvSpPr>
      <xdr:spPr>
        <a:xfrm>
          <a:off x="16370300" y="888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14239</xdr:rowOff>
    </xdr:from>
    <xdr:to>
      <xdr:col>81</xdr:col>
      <xdr:colOff>101600</xdr:colOff>
      <xdr:row>55</xdr:row>
      <xdr:rowOff>115839</xdr:rowOff>
    </xdr:to>
    <xdr:sp macro="" textlink="">
      <xdr:nvSpPr>
        <xdr:cNvPr id="599" name="楕円 598"/>
        <xdr:cNvSpPr/>
      </xdr:nvSpPr>
      <xdr:spPr>
        <a:xfrm>
          <a:off x="15430500" y="94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132366</xdr:rowOff>
    </xdr:from>
    <xdr:ext cx="534377" cy="259045"/>
    <xdr:sp macro="" textlink="">
      <xdr:nvSpPr>
        <xdr:cNvPr id="600" name="テキスト ボックス 599"/>
        <xdr:cNvSpPr txBox="1"/>
      </xdr:nvSpPr>
      <xdr:spPr>
        <a:xfrm>
          <a:off x="15214111" y="921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2009</xdr:rowOff>
    </xdr:from>
    <xdr:to>
      <xdr:col>76</xdr:col>
      <xdr:colOff>165100</xdr:colOff>
      <xdr:row>55</xdr:row>
      <xdr:rowOff>103609</xdr:rowOff>
    </xdr:to>
    <xdr:sp macro="" textlink="">
      <xdr:nvSpPr>
        <xdr:cNvPr id="601" name="楕円 600"/>
        <xdr:cNvSpPr/>
      </xdr:nvSpPr>
      <xdr:spPr>
        <a:xfrm>
          <a:off x="14541500" y="943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120136</xdr:rowOff>
    </xdr:from>
    <xdr:ext cx="534377" cy="259045"/>
    <xdr:sp macro="" textlink="">
      <xdr:nvSpPr>
        <xdr:cNvPr id="602" name="テキスト ボックス 601"/>
        <xdr:cNvSpPr txBox="1"/>
      </xdr:nvSpPr>
      <xdr:spPr>
        <a:xfrm>
          <a:off x="14325111" y="92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66</xdr:rowOff>
    </xdr:from>
    <xdr:to>
      <xdr:col>72</xdr:col>
      <xdr:colOff>38100</xdr:colOff>
      <xdr:row>55</xdr:row>
      <xdr:rowOff>101666</xdr:rowOff>
    </xdr:to>
    <xdr:sp macro="" textlink="">
      <xdr:nvSpPr>
        <xdr:cNvPr id="603" name="楕円 602"/>
        <xdr:cNvSpPr/>
      </xdr:nvSpPr>
      <xdr:spPr>
        <a:xfrm>
          <a:off x="13652500" y="942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118193</xdr:rowOff>
    </xdr:from>
    <xdr:ext cx="534377" cy="259045"/>
    <xdr:sp macro="" textlink="">
      <xdr:nvSpPr>
        <xdr:cNvPr id="604" name="テキスト ボックス 603"/>
        <xdr:cNvSpPr txBox="1"/>
      </xdr:nvSpPr>
      <xdr:spPr>
        <a:xfrm>
          <a:off x="13436111" y="920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43797</xdr:rowOff>
    </xdr:from>
    <xdr:to>
      <xdr:col>67</xdr:col>
      <xdr:colOff>101600</xdr:colOff>
      <xdr:row>53</xdr:row>
      <xdr:rowOff>145397</xdr:rowOff>
    </xdr:to>
    <xdr:sp macro="" textlink="">
      <xdr:nvSpPr>
        <xdr:cNvPr id="605" name="楕円 604"/>
        <xdr:cNvSpPr/>
      </xdr:nvSpPr>
      <xdr:spPr>
        <a:xfrm>
          <a:off x="12763500" y="91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161924</xdr:rowOff>
    </xdr:from>
    <xdr:ext cx="534377" cy="259045"/>
    <xdr:sp macro="" textlink="">
      <xdr:nvSpPr>
        <xdr:cNvPr id="606" name="テキスト ボックス 605"/>
        <xdr:cNvSpPr txBox="1"/>
      </xdr:nvSpPr>
      <xdr:spPr>
        <a:xfrm>
          <a:off x="12547111" y="89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2" name="直線コネクタ 631"/>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5"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6" name="直線コネクタ 635"/>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82093</xdr:rowOff>
    </xdr:from>
    <xdr:to>
      <xdr:col>85</xdr:col>
      <xdr:colOff>127000</xdr:colOff>
      <xdr:row>79</xdr:row>
      <xdr:rowOff>84248</xdr:rowOff>
    </xdr:to>
    <xdr:cxnSp macro="">
      <xdr:nvCxnSpPr>
        <xdr:cNvPr id="637" name="直線コネクタ 636"/>
        <xdr:cNvCxnSpPr/>
      </xdr:nvCxnSpPr>
      <xdr:spPr>
        <a:xfrm flipV="1">
          <a:off x="15481300" y="13626643"/>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8"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9" name="フローチャート: 判断 638"/>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84248</xdr:rowOff>
    </xdr:from>
    <xdr:to>
      <xdr:col>81</xdr:col>
      <xdr:colOff>50800</xdr:colOff>
      <xdr:row>79</xdr:row>
      <xdr:rowOff>92478</xdr:rowOff>
    </xdr:to>
    <xdr:cxnSp macro="">
      <xdr:nvCxnSpPr>
        <xdr:cNvPr id="640" name="直線コネクタ 639"/>
        <xdr:cNvCxnSpPr/>
      </xdr:nvCxnSpPr>
      <xdr:spPr>
        <a:xfrm flipV="1">
          <a:off x="14592300" y="13628798"/>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41" name="フローチャート: 判断 640"/>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2" name="テキスト ボックス 641"/>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92478</xdr:rowOff>
    </xdr:from>
    <xdr:to>
      <xdr:col>76</xdr:col>
      <xdr:colOff>114300</xdr:colOff>
      <xdr:row>79</xdr:row>
      <xdr:rowOff>98879</xdr:rowOff>
    </xdr:to>
    <xdr:cxnSp macro="">
      <xdr:nvCxnSpPr>
        <xdr:cNvPr id="643" name="直線コネクタ 642"/>
        <xdr:cNvCxnSpPr/>
      </xdr:nvCxnSpPr>
      <xdr:spPr>
        <a:xfrm flipV="1">
          <a:off x="13703300" y="1363702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39457</xdr:rowOff>
    </xdr:from>
    <xdr:to>
      <xdr:col>76</xdr:col>
      <xdr:colOff>165100</xdr:colOff>
      <xdr:row>79</xdr:row>
      <xdr:rowOff>141057</xdr:rowOff>
    </xdr:to>
    <xdr:sp macro="" textlink="">
      <xdr:nvSpPr>
        <xdr:cNvPr id="644" name="フローチャート: 判断 643"/>
        <xdr:cNvSpPr/>
      </xdr:nvSpPr>
      <xdr:spPr>
        <a:xfrm>
          <a:off x="14541500" y="1358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157584</xdr:rowOff>
    </xdr:from>
    <xdr:ext cx="378565" cy="259045"/>
    <xdr:sp macro="" textlink="">
      <xdr:nvSpPr>
        <xdr:cNvPr id="645" name="テキスト ボックス 644"/>
        <xdr:cNvSpPr txBox="1"/>
      </xdr:nvSpPr>
      <xdr:spPr>
        <a:xfrm>
          <a:off x="14403017" y="1335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68280</xdr:rowOff>
    </xdr:from>
    <xdr:to>
      <xdr:col>71</xdr:col>
      <xdr:colOff>177800</xdr:colOff>
      <xdr:row>79</xdr:row>
      <xdr:rowOff>98879</xdr:rowOff>
    </xdr:to>
    <xdr:cxnSp macro="">
      <xdr:nvCxnSpPr>
        <xdr:cNvPr id="646" name="直線コネクタ 645"/>
        <xdr:cNvCxnSpPr/>
      </xdr:nvCxnSpPr>
      <xdr:spPr>
        <a:xfrm>
          <a:off x="12814300" y="13612830"/>
          <a:ext cx="889000" cy="3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44650</xdr:rowOff>
    </xdr:from>
    <xdr:to>
      <xdr:col>72</xdr:col>
      <xdr:colOff>38100</xdr:colOff>
      <xdr:row>79</xdr:row>
      <xdr:rowOff>146250</xdr:rowOff>
    </xdr:to>
    <xdr:sp macro="" textlink="">
      <xdr:nvSpPr>
        <xdr:cNvPr id="647" name="フローチャート: 判断 646"/>
        <xdr:cNvSpPr/>
      </xdr:nvSpPr>
      <xdr:spPr>
        <a:xfrm>
          <a:off x="13652500" y="135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162777</xdr:rowOff>
    </xdr:from>
    <xdr:ext cx="378565" cy="259045"/>
    <xdr:sp macro="" textlink="">
      <xdr:nvSpPr>
        <xdr:cNvPr id="648" name="テキスト ボックス 647"/>
        <xdr:cNvSpPr txBox="1"/>
      </xdr:nvSpPr>
      <xdr:spPr>
        <a:xfrm>
          <a:off x="13514017" y="13364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38119</xdr:rowOff>
    </xdr:from>
    <xdr:to>
      <xdr:col>67</xdr:col>
      <xdr:colOff>101600</xdr:colOff>
      <xdr:row>79</xdr:row>
      <xdr:rowOff>139719</xdr:rowOff>
    </xdr:to>
    <xdr:sp macro="" textlink="">
      <xdr:nvSpPr>
        <xdr:cNvPr id="649" name="フローチャート: 判断 648"/>
        <xdr:cNvSpPr/>
      </xdr:nvSpPr>
      <xdr:spPr>
        <a:xfrm>
          <a:off x="12763500" y="135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130846</xdr:rowOff>
    </xdr:from>
    <xdr:ext cx="378565" cy="259045"/>
    <xdr:sp macro="" textlink="">
      <xdr:nvSpPr>
        <xdr:cNvPr id="650" name="テキスト ボックス 649"/>
        <xdr:cNvSpPr txBox="1"/>
      </xdr:nvSpPr>
      <xdr:spPr>
        <a:xfrm>
          <a:off x="12625017" y="1367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31293</xdr:rowOff>
    </xdr:from>
    <xdr:to>
      <xdr:col>85</xdr:col>
      <xdr:colOff>177800</xdr:colOff>
      <xdr:row>79</xdr:row>
      <xdr:rowOff>132893</xdr:rowOff>
    </xdr:to>
    <xdr:sp macro="" textlink="">
      <xdr:nvSpPr>
        <xdr:cNvPr id="656" name="楕円 655"/>
        <xdr:cNvSpPr/>
      </xdr:nvSpPr>
      <xdr:spPr>
        <a:xfrm>
          <a:off x="16268700" y="1357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117670</xdr:rowOff>
    </xdr:from>
    <xdr:ext cx="378565" cy="259045"/>
    <xdr:sp macro="" textlink="">
      <xdr:nvSpPr>
        <xdr:cNvPr id="657" name="災害復旧費該当値テキスト"/>
        <xdr:cNvSpPr txBox="1"/>
      </xdr:nvSpPr>
      <xdr:spPr>
        <a:xfrm>
          <a:off x="16370300" y="134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33448</xdr:rowOff>
    </xdr:from>
    <xdr:to>
      <xdr:col>81</xdr:col>
      <xdr:colOff>101600</xdr:colOff>
      <xdr:row>79</xdr:row>
      <xdr:rowOff>135048</xdr:rowOff>
    </xdr:to>
    <xdr:sp macro="" textlink="">
      <xdr:nvSpPr>
        <xdr:cNvPr id="658" name="楕円 657"/>
        <xdr:cNvSpPr/>
      </xdr:nvSpPr>
      <xdr:spPr>
        <a:xfrm>
          <a:off x="15430500" y="135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126175</xdr:rowOff>
    </xdr:from>
    <xdr:ext cx="378565" cy="259045"/>
    <xdr:sp macro="" textlink="">
      <xdr:nvSpPr>
        <xdr:cNvPr id="659" name="テキスト ボックス 658"/>
        <xdr:cNvSpPr txBox="1"/>
      </xdr:nvSpPr>
      <xdr:spPr>
        <a:xfrm>
          <a:off x="15292017" y="1367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41678</xdr:rowOff>
    </xdr:from>
    <xdr:to>
      <xdr:col>76</xdr:col>
      <xdr:colOff>165100</xdr:colOff>
      <xdr:row>79</xdr:row>
      <xdr:rowOff>143278</xdr:rowOff>
    </xdr:to>
    <xdr:sp macro="" textlink="">
      <xdr:nvSpPr>
        <xdr:cNvPr id="660" name="楕円 659"/>
        <xdr:cNvSpPr/>
      </xdr:nvSpPr>
      <xdr:spPr>
        <a:xfrm>
          <a:off x="14541500" y="13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134405</xdr:rowOff>
    </xdr:from>
    <xdr:ext cx="378565" cy="259045"/>
    <xdr:sp macro="" textlink="">
      <xdr:nvSpPr>
        <xdr:cNvPr id="661" name="テキスト ボックス 660"/>
        <xdr:cNvSpPr txBox="1"/>
      </xdr:nvSpPr>
      <xdr:spPr>
        <a:xfrm>
          <a:off x="14403017" y="1367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17480</xdr:rowOff>
    </xdr:from>
    <xdr:to>
      <xdr:col>67</xdr:col>
      <xdr:colOff>101600</xdr:colOff>
      <xdr:row>79</xdr:row>
      <xdr:rowOff>119080</xdr:rowOff>
    </xdr:to>
    <xdr:sp macro="" textlink="">
      <xdr:nvSpPr>
        <xdr:cNvPr id="664" name="楕円 663"/>
        <xdr:cNvSpPr/>
      </xdr:nvSpPr>
      <xdr:spPr>
        <a:xfrm>
          <a:off x="12763500" y="135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135607</xdr:rowOff>
    </xdr:from>
    <xdr:ext cx="378565" cy="259045"/>
    <xdr:sp macro="" textlink="">
      <xdr:nvSpPr>
        <xdr:cNvPr id="665" name="テキスト ボックス 664"/>
        <xdr:cNvSpPr txBox="1"/>
      </xdr:nvSpPr>
      <xdr:spPr>
        <a:xfrm>
          <a:off x="12625017" y="13337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8461</xdr:rowOff>
    </xdr:from>
    <xdr:to>
      <xdr:col>85</xdr:col>
      <xdr:colOff>126364</xdr:colOff>
      <xdr:row>99</xdr:row>
      <xdr:rowOff>51209</xdr:rowOff>
    </xdr:to>
    <xdr:cxnSp macro="">
      <xdr:nvCxnSpPr>
        <xdr:cNvPr id="688" name="直線コネクタ 687"/>
        <xdr:cNvCxnSpPr/>
      </xdr:nvCxnSpPr>
      <xdr:spPr>
        <a:xfrm flipV="1">
          <a:off x="16317595" y="15953311"/>
          <a:ext cx="1269" cy="107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55036</xdr:rowOff>
    </xdr:from>
    <xdr:ext cx="534377" cy="259045"/>
    <xdr:sp macro="" textlink="">
      <xdr:nvSpPr>
        <xdr:cNvPr id="689" name="公債費最小値テキスト"/>
        <xdr:cNvSpPr txBox="1"/>
      </xdr:nvSpPr>
      <xdr:spPr>
        <a:xfrm>
          <a:off x="16370300" y="1702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51209</xdr:rowOff>
    </xdr:from>
    <xdr:to>
      <xdr:col>86</xdr:col>
      <xdr:colOff>25400</xdr:colOff>
      <xdr:row>99</xdr:row>
      <xdr:rowOff>51209</xdr:rowOff>
    </xdr:to>
    <xdr:cxnSp macro="">
      <xdr:nvCxnSpPr>
        <xdr:cNvPr id="690" name="直線コネクタ 689"/>
        <xdr:cNvCxnSpPr/>
      </xdr:nvCxnSpPr>
      <xdr:spPr>
        <a:xfrm>
          <a:off x="16230600" y="1702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126588</xdr:rowOff>
    </xdr:from>
    <xdr:ext cx="534377" cy="259045"/>
    <xdr:sp macro="" textlink="">
      <xdr:nvSpPr>
        <xdr:cNvPr id="691" name="公債費最大値テキスト"/>
        <xdr:cNvSpPr txBox="1"/>
      </xdr:nvSpPr>
      <xdr:spPr>
        <a:xfrm>
          <a:off x="16370300" y="1572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8461</xdr:rowOff>
    </xdr:from>
    <xdr:to>
      <xdr:col>86</xdr:col>
      <xdr:colOff>25400</xdr:colOff>
      <xdr:row>93</xdr:row>
      <xdr:rowOff>8461</xdr:rowOff>
    </xdr:to>
    <xdr:cxnSp macro="">
      <xdr:nvCxnSpPr>
        <xdr:cNvPr id="692" name="直線コネクタ 691"/>
        <xdr:cNvCxnSpPr/>
      </xdr:nvCxnSpPr>
      <xdr:spPr>
        <a:xfrm>
          <a:off x="16230600" y="15953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117184</xdr:rowOff>
    </xdr:from>
    <xdr:to>
      <xdr:col>85</xdr:col>
      <xdr:colOff>127000</xdr:colOff>
      <xdr:row>93</xdr:row>
      <xdr:rowOff>14839</xdr:rowOff>
    </xdr:to>
    <xdr:cxnSp macro="">
      <xdr:nvCxnSpPr>
        <xdr:cNvPr id="693" name="直線コネクタ 692"/>
        <xdr:cNvCxnSpPr/>
      </xdr:nvCxnSpPr>
      <xdr:spPr>
        <a:xfrm>
          <a:off x="15481300" y="15890584"/>
          <a:ext cx="838200" cy="6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12189</xdr:rowOff>
    </xdr:from>
    <xdr:ext cx="534377" cy="259045"/>
    <xdr:sp macro="" textlink="">
      <xdr:nvSpPr>
        <xdr:cNvPr id="694" name="公債費平均値テキスト"/>
        <xdr:cNvSpPr txBox="1"/>
      </xdr:nvSpPr>
      <xdr:spPr>
        <a:xfrm>
          <a:off x="16370300" y="16471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33762</xdr:rowOff>
    </xdr:from>
    <xdr:to>
      <xdr:col>85</xdr:col>
      <xdr:colOff>177800</xdr:colOff>
      <xdr:row>96</xdr:row>
      <xdr:rowOff>135362</xdr:rowOff>
    </xdr:to>
    <xdr:sp macro="" textlink="">
      <xdr:nvSpPr>
        <xdr:cNvPr id="695" name="フローチャート: 判断 694"/>
        <xdr:cNvSpPr/>
      </xdr:nvSpPr>
      <xdr:spPr>
        <a:xfrm>
          <a:off x="16268700" y="1649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98231</xdr:rowOff>
    </xdr:from>
    <xdr:to>
      <xdr:col>81</xdr:col>
      <xdr:colOff>50800</xdr:colOff>
      <xdr:row>92</xdr:row>
      <xdr:rowOff>117184</xdr:rowOff>
    </xdr:to>
    <xdr:cxnSp macro="">
      <xdr:nvCxnSpPr>
        <xdr:cNvPr id="696" name="直線コネクタ 695"/>
        <xdr:cNvCxnSpPr/>
      </xdr:nvCxnSpPr>
      <xdr:spPr>
        <a:xfrm>
          <a:off x="14592300" y="15871631"/>
          <a:ext cx="889000" cy="1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20114</xdr:rowOff>
    </xdr:from>
    <xdr:to>
      <xdr:col>81</xdr:col>
      <xdr:colOff>101600</xdr:colOff>
      <xdr:row>96</xdr:row>
      <xdr:rowOff>121714</xdr:rowOff>
    </xdr:to>
    <xdr:sp macro="" textlink="">
      <xdr:nvSpPr>
        <xdr:cNvPr id="697" name="フローチャート: 判断 696"/>
        <xdr:cNvSpPr/>
      </xdr:nvSpPr>
      <xdr:spPr>
        <a:xfrm>
          <a:off x="15430500" y="1647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112841</xdr:rowOff>
    </xdr:from>
    <xdr:ext cx="534377" cy="259045"/>
    <xdr:sp macro="" textlink="">
      <xdr:nvSpPr>
        <xdr:cNvPr id="698" name="テキスト ボックス 697"/>
        <xdr:cNvSpPr txBox="1"/>
      </xdr:nvSpPr>
      <xdr:spPr>
        <a:xfrm>
          <a:off x="15214111" y="1657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70892</xdr:rowOff>
    </xdr:from>
    <xdr:to>
      <xdr:col>76</xdr:col>
      <xdr:colOff>114300</xdr:colOff>
      <xdr:row>92</xdr:row>
      <xdr:rowOff>98231</xdr:rowOff>
    </xdr:to>
    <xdr:cxnSp macro="">
      <xdr:nvCxnSpPr>
        <xdr:cNvPr id="699" name="直線コネクタ 698"/>
        <xdr:cNvCxnSpPr/>
      </xdr:nvCxnSpPr>
      <xdr:spPr>
        <a:xfrm>
          <a:off x="13703300" y="15844292"/>
          <a:ext cx="889000" cy="2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171196</xdr:rowOff>
    </xdr:from>
    <xdr:to>
      <xdr:col>76</xdr:col>
      <xdr:colOff>165100</xdr:colOff>
      <xdr:row>97</xdr:row>
      <xdr:rowOff>101346</xdr:rowOff>
    </xdr:to>
    <xdr:sp macro="" textlink="">
      <xdr:nvSpPr>
        <xdr:cNvPr id="700" name="フローチャート: 判断 699"/>
        <xdr:cNvSpPr/>
      </xdr:nvSpPr>
      <xdr:spPr>
        <a:xfrm>
          <a:off x="14541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92473</xdr:rowOff>
    </xdr:from>
    <xdr:ext cx="534377" cy="259045"/>
    <xdr:sp macro="" textlink="">
      <xdr:nvSpPr>
        <xdr:cNvPr id="701" name="テキスト ボックス 700"/>
        <xdr:cNvSpPr txBox="1"/>
      </xdr:nvSpPr>
      <xdr:spPr>
        <a:xfrm>
          <a:off x="14325111" y="167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149530</xdr:rowOff>
    </xdr:from>
    <xdr:to>
      <xdr:col>71</xdr:col>
      <xdr:colOff>177800</xdr:colOff>
      <xdr:row>92</xdr:row>
      <xdr:rowOff>70892</xdr:rowOff>
    </xdr:to>
    <xdr:cxnSp macro="">
      <xdr:nvCxnSpPr>
        <xdr:cNvPr id="702" name="直線コネクタ 701"/>
        <xdr:cNvCxnSpPr/>
      </xdr:nvCxnSpPr>
      <xdr:spPr>
        <a:xfrm>
          <a:off x="12814300" y="15751480"/>
          <a:ext cx="8890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160246</xdr:rowOff>
    </xdr:from>
    <xdr:to>
      <xdr:col>72</xdr:col>
      <xdr:colOff>38100</xdr:colOff>
      <xdr:row>97</xdr:row>
      <xdr:rowOff>90396</xdr:rowOff>
    </xdr:to>
    <xdr:sp macro="" textlink="">
      <xdr:nvSpPr>
        <xdr:cNvPr id="703" name="フローチャート: 判断 702"/>
        <xdr:cNvSpPr/>
      </xdr:nvSpPr>
      <xdr:spPr>
        <a:xfrm>
          <a:off x="13652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81523</xdr:rowOff>
    </xdr:from>
    <xdr:ext cx="534377" cy="259045"/>
    <xdr:sp macro="" textlink="">
      <xdr:nvSpPr>
        <xdr:cNvPr id="704" name="テキスト ボックス 703"/>
        <xdr:cNvSpPr txBox="1"/>
      </xdr:nvSpPr>
      <xdr:spPr>
        <a:xfrm>
          <a:off x="13436111" y="167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122298</xdr:rowOff>
    </xdr:from>
    <xdr:to>
      <xdr:col>67</xdr:col>
      <xdr:colOff>101600</xdr:colOff>
      <xdr:row>97</xdr:row>
      <xdr:rowOff>52448</xdr:rowOff>
    </xdr:to>
    <xdr:sp macro="" textlink="">
      <xdr:nvSpPr>
        <xdr:cNvPr id="705" name="フローチャート: 判断 704"/>
        <xdr:cNvSpPr/>
      </xdr:nvSpPr>
      <xdr:spPr>
        <a:xfrm>
          <a:off x="12763500" y="1658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43575</xdr:rowOff>
    </xdr:from>
    <xdr:ext cx="534377" cy="259045"/>
    <xdr:sp macro="" textlink="">
      <xdr:nvSpPr>
        <xdr:cNvPr id="706" name="テキスト ボックス 705"/>
        <xdr:cNvSpPr txBox="1"/>
      </xdr:nvSpPr>
      <xdr:spPr>
        <a:xfrm>
          <a:off x="12547111" y="1667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135489</xdr:rowOff>
    </xdr:from>
    <xdr:to>
      <xdr:col>85</xdr:col>
      <xdr:colOff>177800</xdr:colOff>
      <xdr:row>93</xdr:row>
      <xdr:rowOff>65639</xdr:rowOff>
    </xdr:to>
    <xdr:sp macro="" textlink="">
      <xdr:nvSpPr>
        <xdr:cNvPr id="712" name="楕円 711"/>
        <xdr:cNvSpPr/>
      </xdr:nvSpPr>
      <xdr:spPr>
        <a:xfrm>
          <a:off x="16268700" y="159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82138</xdr:rowOff>
    </xdr:from>
    <xdr:ext cx="534377" cy="259045"/>
    <xdr:sp macro="" textlink="">
      <xdr:nvSpPr>
        <xdr:cNvPr id="713" name="公債費該当値テキスト"/>
        <xdr:cNvSpPr txBox="1"/>
      </xdr:nvSpPr>
      <xdr:spPr>
        <a:xfrm>
          <a:off x="16370300" y="1585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66384</xdr:rowOff>
    </xdr:from>
    <xdr:to>
      <xdr:col>81</xdr:col>
      <xdr:colOff>101600</xdr:colOff>
      <xdr:row>92</xdr:row>
      <xdr:rowOff>167984</xdr:rowOff>
    </xdr:to>
    <xdr:sp macro="" textlink="">
      <xdr:nvSpPr>
        <xdr:cNvPr id="714" name="楕円 713"/>
        <xdr:cNvSpPr/>
      </xdr:nvSpPr>
      <xdr:spPr>
        <a:xfrm>
          <a:off x="15430500" y="1583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13061</xdr:rowOff>
    </xdr:from>
    <xdr:ext cx="534377" cy="259045"/>
    <xdr:sp macro="" textlink="">
      <xdr:nvSpPr>
        <xdr:cNvPr id="715" name="テキスト ボックス 714"/>
        <xdr:cNvSpPr txBox="1"/>
      </xdr:nvSpPr>
      <xdr:spPr>
        <a:xfrm>
          <a:off x="15214111" y="1561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47431</xdr:rowOff>
    </xdr:from>
    <xdr:to>
      <xdr:col>76</xdr:col>
      <xdr:colOff>165100</xdr:colOff>
      <xdr:row>92</xdr:row>
      <xdr:rowOff>149031</xdr:rowOff>
    </xdr:to>
    <xdr:sp macro="" textlink="">
      <xdr:nvSpPr>
        <xdr:cNvPr id="716" name="楕円 715"/>
        <xdr:cNvSpPr/>
      </xdr:nvSpPr>
      <xdr:spPr>
        <a:xfrm>
          <a:off x="14541500" y="1582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165558</xdr:rowOff>
    </xdr:from>
    <xdr:ext cx="534377" cy="259045"/>
    <xdr:sp macro="" textlink="">
      <xdr:nvSpPr>
        <xdr:cNvPr id="717" name="テキスト ボックス 716"/>
        <xdr:cNvSpPr txBox="1"/>
      </xdr:nvSpPr>
      <xdr:spPr>
        <a:xfrm>
          <a:off x="14325111" y="1559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20092</xdr:rowOff>
    </xdr:from>
    <xdr:to>
      <xdr:col>72</xdr:col>
      <xdr:colOff>38100</xdr:colOff>
      <xdr:row>92</xdr:row>
      <xdr:rowOff>121692</xdr:rowOff>
    </xdr:to>
    <xdr:sp macro="" textlink="">
      <xdr:nvSpPr>
        <xdr:cNvPr id="718" name="楕円 717"/>
        <xdr:cNvSpPr/>
      </xdr:nvSpPr>
      <xdr:spPr>
        <a:xfrm>
          <a:off x="13652500" y="157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138219</xdr:rowOff>
    </xdr:from>
    <xdr:ext cx="534377" cy="259045"/>
    <xdr:sp macro="" textlink="">
      <xdr:nvSpPr>
        <xdr:cNvPr id="719" name="テキスト ボックス 718"/>
        <xdr:cNvSpPr txBox="1"/>
      </xdr:nvSpPr>
      <xdr:spPr>
        <a:xfrm>
          <a:off x="13436111" y="155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98730</xdr:rowOff>
    </xdr:from>
    <xdr:to>
      <xdr:col>67</xdr:col>
      <xdr:colOff>101600</xdr:colOff>
      <xdr:row>92</xdr:row>
      <xdr:rowOff>28880</xdr:rowOff>
    </xdr:to>
    <xdr:sp macro="" textlink="">
      <xdr:nvSpPr>
        <xdr:cNvPr id="720" name="楕円 719"/>
        <xdr:cNvSpPr/>
      </xdr:nvSpPr>
      <xdr:spPr>
        <a:xfrm>
          <a:off x="12763500" y="1570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45407</xdr:rowOff>
    </xdr:from>
    <xdr:ext cx="534377" cy="259045"/>
    <xdr:sp macro="" textlink="">
      <xdr:nvSpPr>
        <xdr:cNvPr id="721" name="テキスト ボックス 720"/>
        <xdr:cNvSpPr txBox="1"/>
      </xdr:nvSpPr>
      <xdr:spPr>
        <a:xfrm>
          <a:off x="12547111" y="1547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3" name="直線コネクタ 742"/>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46"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47" name="直線コネクタ 746"/>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127356</xdr:rowOff>
    </xdr:from>
    <xdr:to>
      <xdr:col>116</xdr:col>
      <xdr:colOff>63500</xdr:colOff>
      <xdr:row>33</xdr:row>
      <xdr:rowOff>150216</xdr:rowOff>
    </xdr:to>
    <xdr:cxnSp macro="">
      <xdr:nvCxnSpPr>
        <xdr:cNvPr id="748" name="直線コネクタ 747"/>
        <xdr:cNvCxnSpPr/>
      </xdr:nvCxnSpPr>
      <xdr:spPr>
        <a:xfrm flipV="1">
          <a:off x="21323300" y="578520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138651</xdr:rowOff>
    </xdr:from>
    <xdr:ext cx="378565" cy="259045"/>
    <xdr:sp macro="" textlink="">
      <xdr:nvSpPr>
        <xdr:cNvPr id="749" name="諸支出金平均値テキスト"/>
        <xdr:cNvSpPr txBox="1"/>
      </xdr:nvSpPr>
      <xdr:spPr>
        <a:xfrm>
          <a:off x="22212300" y="64823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0" name="フローチャート: 判断 749"/>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95352</xdr:rowOff>
    </xdr:from>
    <xdr:to>
      <xdr:col>111</xdr:col>
      <xdr:colOff>177800</xdr:colOff>
      <xdr:row>33</xdr:row>
      <xdr:rowOff>150216</xdr:rowOff>
    </xdr:to>
    <xdr:cxnSp macro="">
      <xdr:nvCxnSpPr>
        <xdr:cNvPr id="751" name="直線コネクタ 750"/>
        <xdr:cNvCxnSpPr/>
      </xdr:nvCxnSpPr>
      <xdr:spPr>
        <a:xfrm>
          <a:off x="20434300" y="575320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2" name="フローチャート: 判断 751"/>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48124</xdr:rowOff>
    </xdr:from>
    <xdr:ext cx="378565" cy="259045"/>
    <xdr:sp macro="" textlink="">
      <xdr:nvSpPr>
        <xdr:cNvPr id="753" name="テキスト ボックス 752"/>
        <xdr:cNvSpPr txBox="1"/>
      </xdr:nvSpPr>
      <xdr:spPr>
        <a:xfrm>
          <a:off x="21134017" y="656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95352</xdr:rowOff>
    </xdr:from>
    <xdr:to>
      <xdr:col>107</xdr:col>
      <xdr:colOff>50800</xdr:colOff>
      <xdr:row>33</xdr:row>
      <xdr:rowOff>107239</xdr:rowOff>
    </xdr:to>
    <xdr:cxnSp macro="">
      <xdr:nvCxnSpPr>
        <xdr:cNvPr id="754" name="直線コネクタ 753"/>
        <xdr:cNvCxnSpPr/>
      </xdr:nvCxnSpPr>
      <xdr:spPr>
        <a:xfrm flipV="1">
          <a:off x="19545300" y="5753202"/>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45009</xdr:rowOff>
    </xdr:from>
    <xdr:to>
      <xdr:col>107</xdr:col>
      <xdr:colOff>101600</xdr:colOff>
      <xdr:row>38</xdr:row>
      <xdr:rowOff>146609</xdr:rowOff>
    </xdr:to>
    <xdr:sp macro="" textlink="">
      <xdr:nvSpPr>
        <xdr:cNvPr id="755" name="フローチャート: 判断 754"/>
        <xdr:cNvSpPr/>
      </xdr:nvSpPr>
      <xdr:spPr>
        <a:xfrm>
          <a:off x="20383500" y="65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137736</xdr:rowOff>
    </xdr:from>
    <xdr:ext cx="313932" cy="259045"/>
    <xdr:sp macro="" textlink="">
      <xdr:nvSpPr>
        <xdr:cNvPr id="756" name="テキスト ボックス 755"/>
        <xdr:cNvSpPr txBox="1"/>
      </xdr:nvSpPr>
      <xdr:spPr>
        <a:xfrm>
          <a:off x="20277333" y="66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107239</xdr:rowOff>
    </xdr:from>
    <xdr:to>
      <xdr:col>102</xdr:col>
      <xdr:colOff>114300</xdr:colOff>
      <xdr:row>33</xdr:row>
      <xdr:rowOff>135585</xdr:rowOff>
    </xdr:to>
    <xdr:cxnSp macro="">
      <xdr:nvCxnSpPr>
        <xdr:cNvPr id="757" name="直線コネクタ 756"/>
        <xdr:cNvCxnSpPr/>
      </xdr:nvCxnSpPr>
      <xdr:spPr>
        <a:xfrm flipV="1">
          <a:off x="18656300" y="5765089"/>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8" name="フローチャート: 判断 757"/>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95216</xdr:rowOff>
    </xdr:from>
    <xdr:ext cx="378565" cy="259045"/>
    <xdr:sp macro="" textlink="">
      <xdr:nvSpPr>
        <xdr:cNvPr id="759" name="テキスト ボックス 758"/>
        <xdr:cNvSpPr txBox="1"/>
      </xdr:nvSpPr>
      <xdr:spPr>
        <a:xfrm>
          <a:off x="19356017" y="661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135534</xdr:rowOff>
    </xdr:from>
    <xdr:to>
      <xdr:col>98</xdr:col>
      <xdr:colOff>38100</xdr:colOff>
      <xdr:row>38</xdr:row>
      <xdr:rowOff>65684</xdr:rowOff>
    </xdr:to>
    <xdr:sp macro="" textlink="">
      <xdr:nvSpPr>
        <xdr:cNvPr id="760" name="フローチャート: 判断 759"/>
        <xdr:cNvSpPr/>
      </xdr:nvSpPr>
      <xdr:spPr>
        <a:xfrm>
          <a:off x="18605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56811</xdr:rowOff>
    </xdr:from>
    <xdr:ext cx="378565" cy="259045"/>
    <xdr:sp macro="" textlink="">
      <xdr:nvSpPr>
        <xdr:cNvPr id="761" name="テキスト ボックス 760"/>
        <xdr:cNvSpPr txBox="1"/>
      </xdr:nvSpPr>
      <xdr:spPr>
        <a:xfrm>
          <a:off x="18467017" y="657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76556</xdr:rowOff>
    </xdr:from>
    <xdr:to>
      <xdr:col>116</xdr:col>
      <xdr:colOff>114300</xdr:colOff>
      <xdr:row>34</xdr:row>
      <xdr:rowOff>6706</xdr:rowOff>
    </xdr:to>
    <xdr:sp macro="" textlink="">
      <xdr:nvSpPr>
        <xdr:cNvPr id="767" name="楕円 766"/>
        <xdr:cNvSpPr/>
      </xdr:nvSpPr>
      <xdr:spPr>
        <a:xfrm>
          <a:off x="22110700" y="57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99433</xdr:rowOff>
    </xdr:from>
    <xdr:ext cx="469744" cy="259045"/>
    <xdr:sp macro="" textlink="">
      <xdr:nvSpPr>
        <xdr:cNvPr id="768" name="諸支出金該当値テキスト"/>
        <xdr:cNvSpPr txBox="1"/>
      </xdr:nvSpPr>
      <xdr:spPr>
        <a:xfrm>
          <a:off x="22212300" y="558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99416</xdr:rowOff>
    </xdr:from>
    <xdr:to>
      <xdr:col>112</xdr:col>
      <xdr:colOff>38100</xdr:colOff>
      <xdr:row>34</xdr:row>
      <xdr:rowOff>29566</xdr:rowOff>
    </xdr:to>
    <xdr:sp macro="" textlink="">
      <xdr:nvSpPr>
        <xdr:cNvPr id="769" name="楕円 768"/>
        <xdr:cNvSpPr/>
      </xdr:nvSpPr>
      <xdr:spPr>
        <a:xfrm>
          <a:off x="21272500" y="575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46093</xdr:rowOff>
    </xdr:from>
    <xdr:ext cx="469744" cy="259045"/>
    <xdr:sp macro="" textlink="">
      <xdr:nvSpPr>
        <xdr:cNvPr id="770" name="テキスト ボックス 769"/>
        <xdr:cNvSpPr txBox="1"/>
      </xdr:nvSpPr>
      <xdr:spPr>
        <a:xfrm>
          <a:off x="21088428" y="553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44552</xdr:rowOff>
    </xdr:from>
    <xdr:to>
      <xdr:col>107</xdr:col>
      <xdr:colOff>101600</xdr:colOff>
      <xdr:row>33</xdr:row>
      <xdr:rowOff>146152</xdr:rowOff>
    </xdr:to>
    <xdr:sp macro="" textlink="">
      <xdr:nvSpPr>
        <xdr:cNvPr id="771" name="楕円 770"/>
        <xdr:cNvSpPr/>
      </xdr:nvSpPr>
      <xdr:spPr>
        <a:xfrm>
          <a:off x="20383500" y="57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162679</xdr:rowOff>
    </xdr:from>
    <xdr:ext cx="469744" cy="259045"/>
    <xdr:sp macro="" textlink="">
      <xdr:nvSpPr>
        <xdr:cNvPr id="772" name="テキスト ボックス 771"/>
        <xdr:cNvSpPr txBox="1"/>
      </xdr:nvSpPr>
      <xdr:spPr>
        <a:xfrm>
          <a:off x="20199428" y="547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56439</xdr:rowOff>
    </xdr:from>
    <xdr:to>
      <xdr:col>102</xdr:col>
      <xdr:colOff>165100</xdr:colOff>
      <xdr:row>33</xdr:row>
      <xdr:rowOff>158039</xdr:rowOff>
    </xdr:to>
    <xdr:sp macro="" textlink="">
      <xdr:nvSpPr>
        <xdr:cNvPr id="773" name="楕円 772"/>
        <xdr:cNvSpPr/>
      </xdr:nvSpPr>
      <xdr:spPr>
        <a:xfrm>
          <a:off x="19494500" y="57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3116</xdr:rowOff>
    </xdr:from>
    <xdr:ext cx="469744" cy="259045"/>
    <xdr:sp macro="" textlink="">
      <xdr:nvSpPr>
        <xdr:cNvPr id="774" name="テキスト ボックス 773"/>
        <xdr:cNvSpPr txBox="1"/>
      </xdr:nvSpPr>
      <xdr:spPr>
        <a:xfrm>
          <a:off x="19310428" y="54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84785</xdr:rowOff>
    </xdr:from>
    <xdr:to>
      <xdr:col>98</xdr:col>
      <xdr:colOff>38100</xdr:colOff>
      <xdr:row>34</xdr:row>
      <xdr:rowOff>14935</xdr:rowOff>
    </xdr:to>
    <xdr:sp macro="" textlink="">
      <xdr:nvSpPr>
        <xdr:cNvPr id="775" name="楕円 774"/>
        <xdr:cNvSpPr/>
      </xdr:nvSpPr>
      <xdr:spPr>
        <a:xfrm>
          <a:off x="18605500" y="57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31462</xdr:rowOff>
    </xdr:from>
    <xdr:ext cx="469744" cy="259045"/>
    <xdr:sp macro="" textlink="">
      <xdr:nvSpPr>
        <xdr:cNvPr id="776" name="テキスト ボックス 775"/>
        <xdr:cNvSpPr txBox="1"/>
      </xdr:nvSpPr>
      <xdr:spPr>
        <a:xfrm>
          <a:off x="18421428" y="551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１８２，５７７</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円となっており、事業費では対前年度比</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増と</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なっている。これは主に</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後期高齢者医療保険事業費の増、プレミアム付商品券事業費</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皆増</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６３，６３３</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円となっており、事業費では対前年度比</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３８．４</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の大幅増と</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なっている。これは主に</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南学校給食センター整備事業費、玉湯統合小学校関係整備事業費等の増加</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b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・公債費は住民一人当たり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６２，９６２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円となっている。公債費総額では前年比</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５．０</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％減となっているが、類似団体と比較して一人当たりのコストが非常に高い状況となっており、引き続き地方債の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発行抑制</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に取り組んでいく。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R1</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普通建設事業費の増等による</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歳出</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市税の増収等による</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歳入増</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のため</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歳出・歳入ともに決算規模が拡大したが、実質収支額は前年度と概ね同額であった。</a:t>
          </a:r>
          <a:endPar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財政調整基金を取り崩さず、積み立てを行うとともに、繰上償還を実施しているが、実質単年度収支額が前年度と比較して約３．１億円減少したことから、実質単年度収支比率は０．５３ポイント減少し、２．１３ポイントとなった。</a:t>
          </a:r>
          <a:endPar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構成する各会計は、</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全会計において黒字と</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なっている。</a:t>
          </a:r>
          <a:b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また、特別会計の整理統合に取り組</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み</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H27</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年度には住宅新築資金等貸付事業特別会計を閉鎖、</a:t>
          </a:r>
          <a:r>
            <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H28</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に自動車運送事業会計・</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駐車場事業会計を交通事業会計へ統合し</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簡易水道事業特別会計を水道事業会計へ統合し</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102009122</v>
      </c>
      <c r="BO4" s="462"/>
      <c r="BP4" s="462"/>
      <c r="BQ4" s="462"/>
      <c r="BR4" s="462"/>
      <c r="BS4" s="462"/>
      <c r="BT4" s="462"/>
      <c r="BU4" s="463"/>
      <c r="BV4" s="461">
        <v>99258826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2.8</v>
      </c>
      <c r="CU4" s="646"/>
      <c r="CV4" s="646"/>
      <c r="CW4" s="646"/>
      <c r="CX4" s="646"/>
      <c r="CY4" s="646"/>
      <c r="CZ4" s="646"/>
      <c r="DA4" s="647"/>
      <c r="DB4" s="645">
        <v>2.8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100297785</v>
      </c>
      <c r="BO5" s="467"/>
      <c r="BP5" s="467"/>
      <c r="BQ5" s="467"/>
      <c r="BR5" s="467"/>
      <c r="BS5" s="467"/>
      <c r="BT5" s="467"/>
      <c r="BU5" s="468"/>
      <c r="BV5" s="466">
        <v>97568472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90.3</v>
      </c>
      <c r="CU5" s="437"/>
      <c r="CV5" s="437"/>
      <c r="CW5" s="437"/>
      <c r="CX5" s="437"/>
      <c r="CY5" s="437"/>
      <c r="CZ5" s="437"/>
      <c r="DA5" s="438"/>
      <c r="DB5" s="436">
        <v>90.2</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1711337</v>
      </c>
      <c r="BO6" s="467"/>
      <c r="BP6" s="467"/>
      <c r="BQ6" s="467"/>
      <c r="BR6" s="467"/>
      <c r="BS6" s="467"/>
      <c r="BT6" s="467"/>
      <c r="BU6" s="468"/>
      <c r="BV6" s="466">
        <v>1690354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95.3</v>
      </c>
      <c r="CU6" s="620"/>
      <c r="CV6" s="620"/>
      <c r="CW6" s="620"/>
      <c r="CX6" s="620"/>
      <c r="CY6" s="620"/>
      <c r="CZ6" s="620"/>
      <c r="DA6" s="621"/>
      <c r="DB6" s="619">
        <v>96.7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180070</v>
      </c>
      <c r="BO7" s="467"/>
      <c r="BP7" s="467"/>
      <c r="BQ7" s="467"/>
      <c r="BR7" s="467"/>
      <c r="BS7" s="467"/>
      <c r="BT7" s="467"/>
      <c r="BU7" s="468"/>
      <c r="BV7" s="466">
        <v>156375</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54570903</v>
      </c>
      <c r="CU7" s="467"/>
      <c r="CV7" s="467"/>
      <c r="CW7" s="467"/>
      <c r="CX7" s="467"/>
      <c r="CY7" s="467"/>
      <c r="CZ7" s="467"/>
      <c r="DA7" s="468"/>
      <c r="DB7" s="466">
        <v>55404055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1531267</v>
      </c>
      <c r="BO8" s="467"/>
      <c r="BP8" s="467"/>
      <c r="BQ8" s="467"/>
      <c r="BR8" s="467"/>
      <c r="BS8" s="467"/>
      <c r="BT8" s="467"/>
      <c r="BU8" s="468"/>
      <c r="BV8" s="466">
        <v>1533979</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0.57999999999999996</v>
      </c>
      <c r="CU8" s="580"/>
      <c r="CV8" s="580"/>
      <c r="CW8" s="580"/>
      <c r="CX8" s="580"/>
      <c r="CY8" s="580"/>
      <c r="CZ8" s="580"/>
      <c r="DA8" s="581"/>
      <c r="DB8" s="579">
        <v>0.57999999999999996</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206230</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108</v>
      </c>
      <c r="AV9" s="524"/>
      <c r="AW9" s="524"/>
      <c r="AX9" s="524"/>
      <c r="AY9" s="446" t="s">
        <v>115</v>
      </c>
      <c r="AZ9" s="447"/>
      <c r="BA9" s="447"/>
      <c r="BB9" s="447"/>
      <c r="BC9" s="447"/>
      <c r="BD9" s="447"/>
      <c r="BE9" s="447"/>
      <c r="BF9" s="447"/>
      <c r="BG9" s="447"/>
      <c r="BH9" s="447"/>
      <c r="BI9" s="447"/>
      <c r="BJ9" s="447"/>
      <c r="BK9" s="447"/>
      <c r="BL9" s="447"/>
      <c r="BM9" s="448"/>
      <c r="BN9" s="466">
        <v>-2712</v>
      </c>
      <c r="BO9" s="467"/>
      <c r="BP9" s="467"/>
      <c r="BQ9" s="467"/>
      <c r="BR9" s="467"/>
      <c r="BS9" s="467"/>
      <c r="BT9" s="467"/>
      <c r="BU9" s="468"/>
      <c r="BV9" s="466">
        <v>227979</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18.899999999999999</v>
      </c>
      <c r="CU9" s="437"/>
      <c r="CV9" s="437"/>
      <c r="CW9" s="437"/>
      <c r="CX9" s="437"/>
      <c r="CY9" s="437"/>
      <c r="CZ9" s="437"/>
      <c r="DA9" s="438"/>
      <c r="DB9" s="436">
        <v>19.899999999999999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208613</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682131</v>
      </c>
      <c r="BO10" s="467"/>
      <c r="BP10" s="467"/>
      <c r="BQ10" s="467"/>
      <c r="BR10" s="467"/>
      <c r="BS10" s="467"/>
      <c r="BT10" s="467"/>
      <c r="BU10" s="468"/>
      <c r="BV10" s="466">
        <v>624038</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119</v>
      </c>
      <c r="AV11" s="524"/>
      <c r="AW11" s="524"/>
      <c r="AX11" s="524"/>
      <c r="AY11" s="446" t="s">
        <v>125</v>
      </c>
      <c r="AZ11" s="447"/>
      <c r="BA11" s="447"/>
      <c r="BB11" s="447"/>
      <c r="BC11" s="447"/>
      <c r="BD11" s="447"/>
      <c r="BE11" s="447"/>
      <c r="BF11" s="447"/>
      <c r="BG11" s="447"/>
      <c r="BH11" s="447"/>
      <c r="BI11" s="447"/>
      <c r="BJ11" s="447"/>
      <c r="BK11" s="447"/>
      <c r="BL11" s="447"/>
      <c r="BM11" s="448"/>
      <c r="BN11" s="466">
        <v>485288</v>
      </c>
      <c r="BO11" s="467"/>
      <c r="BP11" s="467"/>
      <c r="BQ11" s="467"/>
      <c r="BR11" s="467"/>
      <c r="BS11" s="467"/>
      <c r="BT11" s="467"/>
      <c r="BU11" s="468"/>
      <c r="BV11" s="466">
        <v>622748</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201981</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108</v>
      </c>
      <c r="AV12" s="524"/>
      <c r="AW12" s="524"/>
      <c r="AX12" s="524"/>
      <c r="AY12" s="446" t="s">
        <v>134</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200363</v>
      </c>
      <c r="S13" s="570"/>
      <c r="T13" s="570"/>
      <c r="U13" s="570"/>
      <c r="V13" s="571"/>
      <c r="W13" s="557" t="s">
        <v>137</v>
      </c>
      <c r="X13" s="479"/>
      <c r="Y13" s="479"/>
      <c r="Z13" s="479"/>
      <c r="AA13" s="479"/>
      <c r="AB13" s="480"/>
      <c r="AC13" s="442">
        <v>3784</v>
      </c>
      <c r="AD13" s="443"/>
      <c r="AE13" s="443"/>
      <c r="AF13" s="443"/>
      <c r="AG13" s="444"/>
      <c r="AH13" s="442">
        <v>4389</v>
      </c>
      <c r="AI13" s="443"/>
      <c r="AJ13" s="443"/>
      <c r="AK13" s="443"/>
      <c r="AL13" s="445"/>
      <c r="AM13" s="535" t="s">
        <v>138</v>
      </c>
      <c r="AN13" s="440"/>
      <c r="AO13" s="440"/>
      <c r="AP13" s="440"/>
      <c r="AQ13" s="440"/>
      <c r="AR13" s="440"/>
      <c r="AS13" s="440"/>
      <c r="AT13" s="441"/>
      <c r="AU13" s="523" t="s">
        <v>119</v>
      </c>
      <c r="AV13" s="524"/>
      <c r="AW13" s="524"/>
      <c r="AX13" s="524"/>
      <c r="AY13" s="446" t="s">
        <v>139</v>
      </c>
      <c r="AZ13" s="447"/>
      <c r="BA13" s="447"/>
      <c r="BB13" s="447"/>
      <c r="BC13" s="447"/>
      <c r="BD13" s="447"/>
      <c r="BE13" s="447"/>
      <c r="BF13" s="447"/>
      <c r="BG13" s="447"/>
      <c r="BH13" s="447"/>
      <c r="BI13" s="447"/>
      <c r="BJ13" s="447"/>
      <c r="BK13" s="447"/>
      <c r="BL13" s="447"/>
      <c r="BM13" s="448"/>
      <c r="BN13" s="466">
        <v>1164707</v>
      </c>
      <c r="BO13" s="467"/>
      <c r="BP13" s="467"/>
      <c r="BQ13" s="467"/>
      <c r="BR13" s="467"/>
      <c r="BS13" s="467"/>
      <c r="BT13" s="467"/>
      <c r="BU13" s="468"/>
      <c r="BV13" s="466">
        <v>1474765</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12.5</v>
      </c>
      <c r="CU13" s="437"/>
      <c r="CV13" s="437"/>
      <c r="CW13" s="437"/>
      <c r="CX13" s="437"/>
      <c r="CY13" s="437"/>
      <c r="CZ13" s="437"/>
      <c r="DA13" s="438"/>
      <c r="DB13" s="436">
        <v>13.9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141</v>
      </c>
      <c r="M14" s="603"/>
      <c r="N14" s="603"/>
      <c r="O14" s="603"/>
      <c r="P14" s="603"/>
      <c r="Q14" s="604"/>
      <c r="R14" s="569">
        <v>202906</v>
      </c>
      <c r="S14" s="570"/>
      <c r="T14" s="570"/>
      <c r="U14" s="570"/>
      <c r="V14" s="571"/>
      <c r="W14" s="572"/>
      <c r="X14" s="482"/>
      <c r="Y14" s="482"/>
      <c r="Z14" s="482"/>
      <c r="AA14" s="482"/>
      <c r="AB14" s="483"/>
      <c r="AC14" s="562">
        <v>3.9</v>
      </c>
      <c r="AD14" s="563"/>
      <c r="AE14" s="563"/>
      <c r="AF14" s="563"/>
      <c r="AG14" s="564"/>
      <c r="AH14" s="562">
        <v>4.5999999999999996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v>83.6</v>
      </c>
      <c r="CU14" s="574"/>
      <c r="CV14" s="574"/>
      <c r="CW14" s="574"/>
      <c r="CX14" s="574"/>
      <c r="CY14" s="574"/>
      <c r="CZ14" s="574"/>
      <c r="DA14" s="575"/>
      <c r="DB14" s="573">
        <v>90.8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143</v>
      </c>
      <c r="N15" s="567"/>
      <c r="O15" s="567"/>
      <c r="P15" s="567"/>
      <c r="Q15" s="568"/>
      <c r="R15" s="569">
        <v>201424</v>
      </c>
      <c r="S15" s="570"/>
      <c r="T15" s="570"/>
      <c r="U15" s="570"/>
      <c r="V15" s="571"/>
      <c r="W15" s="557" t="s">
        <v>144</v>
      </c>
      <c r="X15" s="479"/>
      <c r="Y15" s="479"/>
      <c r="Z15" s="479"/>
      <c r="AA15" s="479"/>
      <c r="AB15" s="480"/>
      <c r="AC15" s="442">
        <v>17619</v>
      </c>
      <c r="AD15" s="443"/>
      <c r="AE15" s="443"/>
      <c r="AF15" s="443"/>
      <c r="AG15" s="444"/>
      <c r="AH15" s="442">
        <v>18672</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25052810</v>
      </c>
      <c r="BO15" s="462"/>
      <c r="BP15" s="462"/>
      <c r="BQ15" s="462"/>
      <c r="BR15" s="462"/>
      <c r="BS15" s="462"/>
      <c r="BT15" s="462"/>
      <c r="BU15" s="463"/>
      <c r="BV15" s="461">
        <v>25142056</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18.3</v>
      </c>
      <c r="AD16" s="563"/>
      <c r="AE16" s="563"/>
      <c r="AF16" s="563"/>
      <c r="AG16" s="564"/>
      <c r="AH16" s="562">
        <v>19.399999999999999</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43795047</v>
      </c>
      <c r="BO16" s="467"/>
      <c r="BP16" s="467"/>
      <c r="BQ16" s="467"/>
      <c r="BR16" s="467"/>
      <c r="BS16" s="467"/>
      <c r="BT16" s="467"/>
      <c r="BU16" s="468"/>
      <c r="BV16" s="466">
        <v>43334736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148</v>
      </c>
      <c r="S17" s="555"/>
      <c r="T17" s="555"/>
      <c r="U17" s="555"/>
      <c r="V17" s="556"/>
      <c r="W17" s="557" t="s">
        <v>151</v>
      </c>
      <c r="X17" s="479"/>
      <c r="Y17" s="479"/>
      <c r="Z17" s="479"/>
      <c r="AA17" s="479"/>
      <c r="AB17" s="480"/>
      <c r="AC17" s="442">
        <v>74949</v>
      </c>
      <c r="AD17" s="443"/>
      <c r="AE17" s="443"/>
      <c r="AF17" s="443"/>
      <c r="AG17" s="444"/>
      <c r="AH17" s="442">
        <v>73275</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32007818</v>
      </c>
      <c r="BO17" s="467"/>
      <c r="BP17" s="467"/>
      <c r="BQ17" s="467"/>
      <c r="BR17" s="467"/>
      <c r="BS17" s="467"/>
      <c r="BT17" s="467"/>
      <c r="BU17" s="468"/>
      <c r="BV17" s="466">
        <v>32129563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153</v>
      </c>
      <c r="C18" s="529"/>
      <c r="D18" s="529"/>
      <c r="E18" s="530"/>
      <c r="F18" s="530"/>
      <c r="G18" s="530"/>
      <c r="H18" s="530"/>
      <c r="I18" s="530"/>
      <c r="J18" s="530"/>
      <c r="K18" s="530"/>
      <c r="L18" s="531">
        <v>572.99</v>
      </c>
      <c r="M18" s="531"/>
      <c r="N18" s="531"/>
      <c r="O18" s="531"/>
      <c r="P18" s="531"/>
      <c r="Q18" s="531"/>
      <c r="R18" s="532"/>
      <c r="S18" s="532"/>
      <c r="T18" s="532"/>
      <c r="U18" s="532"/>
      <c r="V18" s="533"/>
      <c r="W18" s="547"/>
      <c r="X18" s="548"/>
      <c r="Y18" s="548"/>
      <c r="Z18" s="548"/>
      <c r="AA18" s="548"/>
      <c r="AB18" s="558"/>
      <c r="AC18" s="430">
        <v>77.8</v>
      </c>
      <c r="AD18" s="431"/>
      <c r="AE18" s="431"/>
      <c r="AF18" s="431"/>
      <c r="AG18" s="534"/>
      <c r="AH18" s="430">
        <v>76.099999999999994</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50609657</v>
      </c>
      <c r="BO18" s="467"/>
      <c r="BP18" s="467"/>
      <c r="BQ18" s="467"/>
      <c r="BR18" s="467"/>
      <c r="BS18" s="467"/>
      <c r="BT18" s="467"/>
      <c r="BU18" s="468"/>
      <c r="BV18" s="466">
        <v>50905943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155</v>
      </c>
      <c r="C19" s="529"/>
      <c r="D19" s="529"/>
      <c r="E19" s="530"/>
      <c r="F19" s="530"/>
      <c r="G19" s="530"/>
      <c r="H19" s="530"/>
      <c r="I19" s="530"/>
      <c r="J19" s="530"/>
      <c r="K19" s="530"/>
      <c r="L19" s="536">
        <v>360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65219093</v>
      </c>
      <c r="BO19" s="467"/>
      <c r="BP19" s="467"/>
      <c r="BQ19" s="467"/>
      <c r="BR19" s="467"/>
      <c r="BS19" s="467"/>
      <c r="BT19" s="467"/>
      <c r="BU19" s="468"/>
      <c r="BV19" s="466">
        <v>65562362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157</v>
      </c>
      <c r="C20" s="529"/>
      <c r="D20" s="529"/>
      <c r="E20" s="530"/>
      <c r="F20" s="530"/>
      <c r="G20" s="530"/>
      <c r="H20" s="530"/>
      <c r="I20" s="530"/>
      <c r="J20" s="530"/>
      <c r="K20" s="530"/>
      <c r="L20" s="536">
        <v>83031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109127641</v>
      </c>
      <c r="BO23" s="467"/>
      <c r="BP23" s="467"/>
      <c r="BQ23" s="467"/>
      <c r="BR23" s="467"/>
      <c r="BS23" s="467"/>
      <c r="BT23" s="467"/>
      <c r="BU23" s="468"/>
      <c r="BV23" s="466">
        <v>111330482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166</v>
      </c>
      <c r="F24" s="440"/>
      <c r="G24" s="440"/>
      <c r="H24" s="440"/>
      <c r="I24" s="440"/>
      <c r="J24" s="440"/>
      <c r="K24" s="441"/>
      <c r="L24" s="442">
        <v>1</v>
      </c>
      <c r="M24" s="443"/>
      <c r="N24" s="443"/>
      <c r="O24" s="443"/>
      <c r="P24" s="444"/>
      <c r="Q24" s="442">
        <v>9720</v>
      </c>
      <c r="R24" s="443"/>
      <c r="S24" s="443"/>
      <c r="T24" s="443"/>
      <c r="U24" s="443"/>
      <c r="V24" s="444"/>
      <c r="W24" s="508"/>
      <c r="X24" s="499"/>
      <c r="Y24" s="500"/>
      <c r="Z24" s="439" t="s">
        <v>167</v>
      </c>
      <c r="AA24" s="440"/>
      <c r="AB24" s="440"/>
      <c r="AC24" s="440"/>
      <c r="AD24" s="440"/>
      <c r="AE24" s="440"/>
      <c r="AF24" s="440"/>
      <c r="AG24" s="441"/>
      <c r="AH24" s="442">
        <v>1514</v>
      </c>
      <c r="AI24" s="443"/>
      <c r="AJ24" s="443"/>
      <c r="AK24" s="443"/>
      <c r="AL24" s="444"/>
      <c r="AM24" s="442">
        <v>4867510</v>
      </c>
      <c r="AN24" s="443"/>
      <c r="AO24" s="443"/>
      <c r="AP24" s="443"/>
      <c r="AQ24" s="443"/>
      <c r="AR24" s="444"/>
      <c r="AS24" s="442">
        <v>3215</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65572352</v>
      </c>
      <c r="BO24" s="467"/>
      <c r="BP24" s="467"/>
      <c r="BQ24" s="467"/>
      <c r="BR24" s="467"/>
      <c r="BS24" s="467"/>
      <c r="BT24" s="467"/>
      <c r="BU24" s="468"/>
      <c r="BV24" s="466">
        <v>65187357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169</v>
      </c>
      <c r="F25" s="440"/>
      <c r="G25" s="440"/>
      <c r="H25" s="440"/>
      <c r="I25" s="440"/>
      <c r="J25" s="440"/>
      <c r="K25" s="441"/>
      <c r="L25" s="442">
        <v>3</v>
      </c>
      <c r="M25" s="443"/>
      <c r="N25" s="443"/>
      <c r="O25" s="443"/>
      <c r="P25" s="444"/>
      <c r="Q25" s="442">
        <v>7920</v>
      </c>
      <c r="R25" s="443"/>
      <c r="S25" s="443"/>
      <c r="T25" s="443"/>
      <c r="U25" s="443"/>
      <c r="V25" s="444"/>
      <c r="W25" s="508"/>
      <c r="X25" s="499"/>
      <c r="Y25" s="500"/>
      <c r="Z25" s="439" t="s">
        <v>170</v>
      </c>
      <c r="AA25" s="440"/>
      <c r="AB25" s="440"/>
      <c r="AC25" s="440"/>
      <c r="AD25" s="440"/>
      <c r="AE25" s="440"/>
      <c r="AF25" s="440"/>
      <c r="AG25" s="441"/>
      <c r="AH25" s="442">
        <v>252</v>
      </c>
      <c r="AI25" s="443"/>
      <c r="AJ25" s="443"/>
      <c r="AK25" s="443"/>
      <c r="AL25" s="444"/>
      <c r="AM25" s="442">
        <v>767088</v>
      </c>
      <c r="AN25" s="443"/>
      <c r="AO25" s="443"/>
      <c r="AP25" s="443"/>
      <c r="AQ25" s="443"/>
      <c r="AR25" s="444"/>
      <c r="AS25" s="442">
        <v>3044</v>
      </c>
      <c r="AT25" s="443"/>
      <c r="AU25" s="443"/>
      <c r="AV25" s="443"/>
      <c r="AW25" s="443"/>
      <c r="AX25" s="445"/>
      <c r="AY25" s="458" t="s">
        <v>171</v>
      </c>
      <c r="AZ25" s="459"/>
      <c r="BA25" s="459"/>
      <c r="BB25" s="459"/>
      <c r="BC25" s="459"/>
      <c r="BD25" s="459"/>
      <c r="BE25" s="459"/>
      <c r="BF25" s="459"/>
      <c r="BG25" s="459"/>
      <c r="BH25" s="459"/>
      <c r="BI25" s="459"/>
      <c r="BJ25" s="459"/>
      <c r="BK25" s="459"/>
      <c r="BL25" s="459"/>
      <c r="BM25" s="460"/>
      <c r="BN25" s="461">
        <v>21753873</v>
      </c>
      <c r="BO25" s="462"/>
      <c r="BP25" s="462"/>
      <c r="BQ25" s="462"/>
      <c r="BR25" s="462"/>
      <c r="BS25" s="462"/>
      <c r="BT25" s="462"/>
      <c r="BU25" s="463"/>
      <c r="BV25" s="461">
        <v>23300719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172</v>
      </c>
      <c r="F26" s="440"/>
      <c r="G26" s="440"/>
      <c r="H26" s="440"/>
      <c r="I26" s="440"/>
      <c r="J26" s="440"/>
      <c r="K26" s="441"/>
      <c r="L26" s="442">
        <v>1</v>
      </c>
      <c r="M26" s="443"/>
      <c r="N26" s="443"/>
      <c r="O26" s="443"/>
      <c r="P26" s="444"/>
      <c r="Q26" s="442">
        <v>6800</v>
      </c>
      <c r="R26" s="443"/>
      <c r="S26" s="443"/>
      <c r="T26" s="443"/>
      <c r="U26" s="443"/>
      <c r="V26" s="444"/>
      <c r="W26" s="508"/>
      <c r="X26" s="499"/>
      <c r="Y26" s="500"/>
      <c r="Z26" s="439" t="s">
        <v>173</v>
      </c>
      <c r="AA26" s="521"/>
      <c r="AB26" s="521"/>
      <c r="AC26" s="521"/>
      <c r="AD26" s="521"/>
      <c r="AE26" s="521"/>
      <c r="AF26" s="521"/>
      <c r="AG26" s="522"/>
      <c r="AH26" s="442">
        <v>13</v>
      </c>
      <c r="AI26" s="443"/>
      <c r="AJ26" s="443"/>
      <c r="AK26" s="443"/>
      <c r="AL26" s="444"/>
      <c r="AM26" s="442">
        <v>34970</v>
      </c>
      <c r="AN26" s="443"/>
      <c r="AO26" s="443"/>
      <c r="AP26" s="443"/>
      <c r="AQ26" s="443"/>
      <c r="AR26" s="444"/>
      <c r="AS26" s="442">
        <v>2690</v>
      </c>
      <c r="AT26" s="443"/>
      <c r="AU26" s="443"/>
      <c r="AV26" s="443"/>
      <c r="AW26" s="443"/>
      <c r="AX26" s="445"/>
      <c r="AY26" s="475" t="s">
        <v>174</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175</v>
      </c>
      <c r="F27" s="440"/>
      <c r="G27" s="440"/>
      <c r="H27" s="440"/>
      <c r="I27" s="440"/>
      <c r="J27" s="440"/>
      <c r="K27" s="441"/>
      <c r="L27" s="442">
        <v>1</v>
      </c>
      <c r="M27" s="443"/>
      <c r="N27" s="443"/>
      <c r="O27" s="443"/>
      <c r="P27" s="444"/>
      <c r="Q27" s="442">
        <v>5840</v>
      </c>
      <c r="R27" s="443"/>
      <c r="S27" s="443"/>
      <c r="T27" s="443"/>
      <c r="U27" s="443"/>
      <c r="V27" s="444"/>
      <c r="W27" s="508"/>
      <c r="X27" s="499"/>
      <c r="Y27" s="500"/>
      <c r="Z27" s="439" t="s">
        <v>176</v>
      </c>
      <c r="AA27" s="440"/>
      <c r="AB27" s="440"/>
      <c r="AC27" s="440"/>
      <c r="AD27" s="440"/>
      <c r="AE27" s="440"/>
      <c r="AF27" s="440"/>
      <c r="AG27" s="441"/>
      <c r="AH27" s="442">
        <v>155</v>
      </c>
      <c r="AI27" s="443"/>
      <c r="AJ27" s="443"/>
      <c r="AK27" s="443"/>
      <c r="AL27" s="444"/>
      <c r="AM27" s="442">
        <v>506875</v>
      </c>
      <c r="AN27" s="443"/>
      <c r="AO27" s="443"/>
      <c r="AP27" s="443"/>
      <c r="AQ27" s="443"/>
      <c r="AR27" s="444"/>
      <c r="AS27" s="442">
        <v>3270</v>
      </c>
      <c r="AT27" s="443"/>
      <c r="AU27" s="443"/>
      <c r="AV27" s="443"/>
      <c r="AW27" s="443"/>
      <c r="AX27" s="445"/>
      <c r="AY27" s="472" t="s">
        <v>177</v>
      </c>
      <c r="AZ27" s="473"/>
      <c r="BA27" s="473"/>
      <c r="BB27" s="473"/>
      <c r="BC27" s="473"/>
      <c r="BD27" s="473"/>
      <c r="BE27" s="473"/>
      <c r="BF27" s="473"/>
      <c r="BG27" s="473"/>
      <c r="BH27" s="473"/>
      <c r="BI27" s="473"/>
      <c r="BJ27" s="473"/>
      <c r="BK27" s="473"/>
      <c r="BL27" s="473"/>
      <c r="BM27" s="474"/>
      <c r="BN27" s="469">
        <v>2417956</v>
      </c>
      <c r="BO27" s="470"/>
      <c r="BP27" s="470"/>
      <c r="BQ27" s="470"/>
      <c r="BR27" s="470"/>
      <c r="BS27" s="470"/>
      <c r="BT27" s="470"/>
      <c r="BU27" s="471"/>
      <c r="BV27" s="469">
        <v>2399187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178</v>
      </c>
      <c r="F28" s="440"/>
      <c r="G28" s="440"/>
      <c r="H28" s="440"/>
      <c r="I28" s="440"/>
      <c r="J28" s="440"/>
      <c r="K28" s="441"/>
      <c r="L28" s="442">
        <v>1</v>
      </c>
      <c r="M28" s="443"/>
      <c r="N28" s="443"/>
      <c r="O28" s="443"/>
      <c r="P28" s="444"/>
      <c r="Q28" s="442">
        <v>5040</v>
      </c>
      <c r="R28" s="443"/>
      <c r="S28" s="443"/>
      <c r="T28" s="443"/>
      <c r="U28" s="443"/>
      <c r="V28" s="444"/>
      <c r="W28" s="508"/>
      <c r="X28" s="499"/>
      <c r="Y28" s="500"/>
      <c r="Z28" s="439" t="s">
        <v>179</v>
      </c>
      <c r="AA28" s="440"/>
      <c r="AB28" s="440"/>
      <c r="AC28" s="440"/>
      <c r="AD28" s="440"/>
      <c r="AE28" s="440"/>
      <c r="AF28" s="440"/>
      <c r="AG28" s="441"/>
      <c r="AH28" s="442" t="s">
        <v>180</v>
      </c>
      <c r="AI28" s="443"/>
      <c r="AJ28" s="443"/>
      <c r="AK28" s="443"/>
      <c r="AL28" s="444"/>
      <c r="AM28" s="442" t="s">
        <v>128</v>
      </c>
      <c r="AN28" s="443"/>
      <c r="AO28" s="443"/>
      <c r="AP28" s="443"/>
      <c r="AQ28" s="443"/>
      <c r="AR28" s="444"/>
      <c r="AS28" s="442" t="s">
        <v>180</v>
      </c>
      <c r="AT28" s="443"/>
      <c r="AU28" s="443"/>
      <c r="AV28" s="443"/>
      <c r="AW28" s="443"/>
      <c r="AX28" s="445"/>
      <c r="AY28" s="449" t="s">
        <v>181</v>
      </c>
      <c r="AZ28" s="450"/>
      <c r="BA28" s="450"/>
      <c r="BB28" s="451"/>
      <c r="BC28" s="458" t="s">
        <v>48</v>
      </c>
      <c r="BD28" s="459"/>
      <c r="BE28" s="459"/>
      <c r="BF28" s="459"/>
      <c r="BG28" s="459"/>
      <c r="BH28" s="459"/>
      <c r="BI28" s="459"/>
      <c r="BJ28" s="459"/>
      <c r="BK28" s="459"/>
      <c r="BL28" s="459"/>
      <c r="BM28" s="460"/>
      <c r="BN28" s="461">
        <v>4376945</v>
      </c>
      <c r="BO28" s="462"/>
      <c r="BP28" s="462"/>
      <c r="BQ28" s="462"/>
      <c r="BR28" s="462"/>
      <c r="BS28" s="462"/>
      <c r="BT28" s="462"/>
      <c r="BU28" s="463"/>
      <c r="BV28" s="461">
        <v>3694814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182</v>
      </c>
      <c r="F29" s="440"/>
      <c r="G29" s="440"/>
      <c r="H29" s="440"/>
      <c r="I29" s="440"/>
      <c r="J29" s="440"/>
      <c r="K29" s="441"/>
      <c r="L29" s="442">
        <v>32</v>
      </c>
      <c r="M29" s="443"/>
      <c r="N29" s="443"/>
      <c r="O29" s="443"/>
      <c r="P29" s="444"/>
      <c r="Q29" s="442">
        <v>4750</v>
      </c>
      <c r="R29" s="443"/>
      <c r="S29" s="443"/>
      <c r="T29" s="443"/>
      <c r="U29" s="443"/>
      <c r="V29" s="444"/>
      <c r="W29" s="509"/>
      <c r="X29" s="510"/>
      <c r="Y29" s="511"/>
      <c r="Z29" s="439" t="s">
        <v>183</v>
      </c>
      <c r="AA29" s="440"/>
      <c r="AB29" s="440"/>
      <c r="AC29" s="440"/>
      <c r="AD29" s="440"/>
      <c r="AE29" s="440"/>
      <c r="AF29" s="440"/>
      <c r="AG29" s="441"/>
      <c r="AH29" s="442">
        <v>1669</v>
      </c>
      <c r="AI29" s="443"/>
      <c r="AJ29" s="443"/>
      <c r="AK29" s="443"/>
      <c r="AL29" s="444"/>
      <c r="AM29" s="442">
        <v>5374385</v>
      </c>
      <c r="AN29" s="443"/>
      <c r="AO29" s="443"/>
      <c r="AP29" s="443"/>
      <c r="AQ29" s="443"/>
      <c r="AR29" s="444"/>
      <c r="AS29" s="442">
        <v>3220</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888499</v>
      </c>
      <c r="BO29" s="467"/>
      <c r="BP29" s="467"/>
      <c r="BQ29" s="467"/>
      <c r="BR29" s="467"/>
      <c r="BS29" s="467"/>
      <c r="BT29" s="467"/>
      <c r="BU29" s="468"/>
      <c r="BV29" s="466">
        <v>1335757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99.3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9153140</v>
      </c>
      <c r="BO30" s="470"/>
      <c r="BP30" s="470"/>
      <c r="BQ30" s="470"/>
      <c r="BR30" s="470"/>
      <c r="BS30" s="470"/>
      <c r="BT30" s="470"/>
      <c r="BU30" s="471"/>
      <c r="BV30" s="469">
        <v>8719910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194</v>
      </c>
      <c r="V33" s="429"/>
      <c r="W33" s="428" t="s">
        <v>193</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192</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13</v>
      </c>
      <c r="BF34" s="425"/>
      <c r="BG34" s="424" t="str">
        <f>IF('各会計、関係団体の財政状況及び健全化判断比率'!B37="","",'各会計、関係団体の財政状況及び健全化判断比率'!B37)</f>
        <v>企業団地事業特別会計</v>
      </c>
      <c r="BH34" s="424"/>
      <c r="BI34" s="424"/>
      <c r="BJ34" s="424"/>
      <c r="BK34" s="424"/>
      <c r="BL34" s="424"/>
      <c r="BM34" s="424"/>
      <c r="BN34" s="424"/>
      <c r="BO34" s="424"/>
      <c r="BP34" s="424"/>
      <c r="BQ34" s="424"/>
      <c r="BR34" s="424"/>
      <c r="BS34" s="424"/>
      <c r="BT34" s="424"/>
      <c r="BU34" s="424"/>
      <c r="BV34" s="214"/>
      <c r="BW34" s="425">
        <f>IF(BY34="","",MAX(C34:D43,U34:V43,AM34:AN43,BE34:BF43)+1)</f>
        <v>14</v>
      </c>
      <c r="BX34" s="425"/>
      <c r="BY34" s="424" t="str">
        <f>IF('各会計、関係団体の財政状況及び健全化判断比率'!B68="","",'各会計、関係団体の財政状況及び健全化判断比率'!B68)</f>
        <v>島根県市町村総合事務組合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（公財）松江市観光振興公社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公園墓地事業特別会計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宍道国民健康保険診療施設事業特別会計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IF('各会計、関係団体の財政状況及び健全化判断比率'!B33="","",'各会計、関係団体の財政状況及び健全化判断比率'!B33)</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15</v>
      </c>
      <c r="BX35" s="425"/>
      <c r="BY35" s="424" t="str">
        <f>IF('各会計、関係団体の財政状況及び健全化判断比率'!B69="","",'各会計、関係団体の財政状況及び健全化判断比率'!B69)</f>
        <v>島根県後期高齢者医療広域連合（普通会計）</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（公財）松江市スポーツ・文化振興財団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母子父子寡婦福祉資金貸付事業特別会計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後期高齢者医療保険事業特別会計</v>
      </c>
      <c r="X36" s="424"/>
      <c r="Y36" s="424"/>
      <c r="Z36" s="424"/>
      <c r="AA36" s="424"/>
      <c r="AB36" s="424"/>
      <c r="AC36" s="424"/>
      <c r="AD36" s="424"/>
      <c r="AE36" s="424"/>
      <c r="AF36" s="424"/>
      <c r="AG36" s="424"/>
      <c r="AH36" s="424"/>
      <c r="AI36" s="424"/>
      <c r="AJ36" s="424"/>
      <c r="AK36" s="424"/>
      <c r="AL36" s="214"/>
      <c r="AM36" s="425">
        <f t="shared" si="0"/>
        <v>10</v>
      </c>
      <c r="AN36" s="425"/>
      <c r="AO36" s="424" t="str">
        <f>IF('各会計、関係団体の財政状況及び健全化判断比率'!B34="","",'各会計、関係団体の財政状況及び健全化判断比率'!B34)</f>
        <v>ガス事業会計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16</v>
      </c>
      <c r="BX36" s="425"/>
      <c r="BY36" s="424" t="str">
        <f>IF('各会計、関係団体の財政状況及び健全化判断比率'!B70="","",'各会計、関係団体の財政状況及び健全化判断比率'!B70)</f>
        <v>島根県後期高齢者医療広域連合（特別会計）</v>
      </c>
      <c r="BZ36" s="424"/>
      <c r="CA36" s="424"/>
      <c r="CB36" s="424"/>
      <c r="CC36" s="424"/>
      <c r="CD36" s="424"/>
      <c r="CE36" s="424"/>
      <c r="CF36" s="424"/>
      <c r="CG36" s="424"/>
      <c r="CH36" s="424"/>
      <c r="CI36" s="424"/>
      <c r="CJ36" s="424"/>
      <c r="CK36" s="424"/>
      <c r="CL36" s="424"/>
      <c r="CM36" s="424"/>
      <c r="CN36" s="214"/>
      <c r="CO36" s="425">
        <f t="shared" si="3"/>
        <v>21</v>
      </c>
      <c r="CP36" s="425"/>
      <c r="CQ36" s="424" t="str">
        <f>IF('各会計、関係団体の財政状況及び健全化判断比率'!BS9="","",'各会計、関係団体の財政状況及び健全化判断比率'!BS9)</f>
        <v>（公財）松江体育協会</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介護保険事業特別会計</v>
      </c>
      <c r="X37" s="424"/>
      <c r="Y37" s="424"/>
      <c r="Z37" s="424"/>
      <c r="AA37" s="424"/>
      <c r="AB37" s="424"/>
      <c r="AC37" s="424"/>
      <c r="AD37" s="424"/>
      <c r="AE37" s="424"/>
      <c r="AF37" s="424"/>
      <c r="AG37" s="424"/>
      <c r="AH37" s="424"/>
      <c r="AI37" s="424"/>
      <c r="AJ37" s="424"/>
      <c r="AK37" s="424"/>
      <c r="AL37" s="214"/>
      <c r="AM37" s="425">
        <f t="shared" si="0"/>
        <v>11</v>
      </c>
      <c r="AN37" s="425"/>
      <c r="AO37" s="424" t="str">
        <f>IF('各会計、関係団体の財政状況及び健全化判断比率'!B35="","",'各会計、関係団体の財政状況及び健全化判断比率'!B35)</f>
        <v>交通事業会計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17</v>
      </c>
      <c r="BX37" s="425"/>
      <c r="BY37" s="424" t="str">
        <f>IF('各会計、関係団体の財政状況及び健全化判断比率'!B71="","",'各会計、関係団体の財政状況及び健全化判断比率'!B71)</f>
        <v>斐川宍道水道事業団（上水道事業会計）</v>
      </c>
      <c r="BZ37" s="424"/>
      <c r="CA37" s="424"/>
      <c r="CB37" s="424"/>
      <c r="CC37" s="424"/>
      <c r="CD37" s="424"/>
      <c r="CE37" s="424"/>
      <c r="CF37" s="424"/>
      <c r="CG37" s="424"/>
      <c r="CH37" s="424"/>
      <c r="CI37" s="424"/>
      <c r="CJ37" s="424"/>
      <c r="CK37" s="424"/>
      <c r="CL37" s="424"/>
      <c r="CM37" s="424"/>
      <c r="CN37" s="214"/>
      <c r="CO37" s="425">
        <f t="shared" si="3"/>
        <v>22</v>
      </c>
      <c r="CP37" s="425"/>
      <c r="CQ37" s="424" t="str">
        <f>IF('各会計、関係団体の財政状況及び健全化判断比率'!BS10="","",'各会計、関係団体の財政状況及び健全化判断比率'!BS10)</f>
        <v>山陰ケーブルビジョン㈱</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f t="shared" si="0"/>
        <v>12</v>
      </c>
      <c r="AN38" s="425"/>
      <c r="AO38" s="424" t="str">
        <f>IF('各会計、関係団体の財政状況及び健全化判断比率'!B36="","",'各会計、関係団体の財政状況及び健全化判断比率'!B36)</f>
        <v>病院事業会計</v>
      </c>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18</v>
      </c>
      <c r="BX38" s="425"/>
      <c r="BY38" s="424" t="str">
        <f>IF('各会計、関係団体の財政状況及び健全化判断比率'!B72="","",'各会計、関係団体の財政状況及び健全化判断比率'!B72)</f>
        <v>玉井斎場管理組合</v>
      </c>
      <c r="BZ38" s="424"/>
      <c r="CA38" s="424"/>
      <c r="CB38" s="424"/>
      <c r="CC38" s="424"/>
      <c r="CD38" s="424"/>
      <c r="CE38" s="424"/>
      <c r="CF38" s="424"/>
      <c r="CG38" s="424"/>
      <c r="CH38" s="424"/>
      <c r="CI38" s="424"/>
      <c r="CJ38" s="424"/>
      <c r="CK38" s="424"/>
      <c r="CL38" s="424"/>
      <c r="CM38" s="424"/>
      <c r="CN38" s="214"/>
      <c r="CO38" s="425">
        <f t="shared" si="3"/>
        <v>23</v>
      </c>
      <c r="CP38" s="425"/>
      <c r="CQ38" s="424" t="str">
        <f>IF('各会計、関係団体の財政状況及び健全化判断比率'!BS11="","",'各会計、関係団体の財政状況及び健全化判断比率'!BS11)</f>
        <v>松江市土地開発公社</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〇</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f t="shared" si="3"/>
        <v>24</v>
      </c>
      <c r="CP39" s="425"/>
      <c r="CQ39" s="424" t="str">
        <f>IF('各会計、関係団体の財政状況及び健全化判断比率'!BS12="","",'各会計、関係団体の財政状況及び健全化判断比率'!BS12)</f>
        <v>鹿島マリーナ㈱</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f t="shared" si="3"/>
        <v>25</v>
      </c>
      <c r="CP40" s="425"/>
      <c r="CQ40" s="424" t="str">
        <f>IF('各会計、関係団体の財政状況及び健全化判断比率'!BS13="","",'各会計、関係団体の財政状況及び健全化判断比率'!BS13)</f>
        <v>㈱サンライズ美保関</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f t="shared" si="3"/>
        <v>26</v>
      </c>
      <c r="CP41" s="425"/>
      <c r="CQ41" s="424" t="str">
        <f>IF('各会計、関係団体の財政状況及び健全化判断比率'!BS14="","",'各会計、関係団体の財政状況及び健全化判断比率'!BS14)</f>
        <v>㈱玉造温泉ゆうゆ</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f t="shared" si="3"/>
        <v>27</v>
      </c>
      <c r="CP42" s="425"/>
      <c r="CQ42" s="424" t="str">
        <f>IF('各会計、関係団体の財政状況及び健全化判断比率'!BS15="","",'各会計、関係団体の財政状況及び健全化判断比率'!BS15)</f>
        <v>（一財）宍道湖西岸森と自然財団</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f t="shared" si="3"/>
        <v>28</v>
      </c>
      <c r="CP43" s="425"/>
      <c r="CQ43" s="424" t="str">
        <f>IF('各会計、関係団体の財政状況及び健全化判断比率'!BS16="","",'各会計、関係団体の財政状況及び健全化判断比率'!BS16)</f>
        <v>㈱きまち湯治村</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cAVJFsJAc89BpSnOdTNfS+qjxDqkNf4su1mNAS9GvGl6owV7emXBA8Vg5/u1kRcW7GMhsdt5iHAAYH/ROSQGmw==" saltValue="EiN/wBTrk319I7cIaV9L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8" t="s">
        <v>564</v>
      </c>
      <c r="D34" s="1248"/>
      <c r="E34" s="1249"/>
      <c r="F34" s="32">
        <v>13.16</v>
      </c>
      <c r="G34" s="33">
        <v>12.17</v>
      </c>
      <c r="H34" s="33">
        <v>11.68</v>
      </c>
      <c r="I34" s="33">
        <v>11.18</v>
      </c>
      <c r="J34" s="34">
        <v>10.77</v>
      </c>
      <c r="K34" s="22"/>
      <c r="L34" s="22"/>
      <c r="M34" s="22"/>
      <c r="N34" s="22"/>
      <c r="O34" s="22"/>
      <c r="P34" s="22"/>
    </row>
    <row r="35" spans="1:16" ht="39" customHeight="1" x14ac:dyDescent="0.15">
      <c r="A35" s="22"/>
      <c r="B35" s="35"/>
      <c r="C35" s="1242" t="s">
        <v>565</v>
      </c>
      <c r="D35" s="1243"/>
      <c r="E35" s="1244"/>
      <c r="F35" s="36">
        <v>1.5</v>
      </c>
      <c r="G35" s="37">
        <v>1.75</v>
      </c>
      <c r="H35" s="37">
        <v>2.0499999999999998</v>
      </c>
      <c r="I35" s="37">
        <v>2.4</v>
      </c>
      <c r="J35" s="38">
        <v>2.41</v>
      </c>
      <c r="K35" s="22"/>
      <c r="L35" s="22"/>
      <c r="M35" s="22"/>
      <c r="N35" s="22"/>
      <c r="O35" s="22"/>
      <c r="P35" s="22"/>
    </row>
    <row r="36" spans="1:16" ht="39" customHeight="1" x14ac:dyDescent="0.15">
      <c r="A36" s="22"/>
      <c r="B36" s="35"/>
      <c r="C36" s="1242" t="s">
        <v>566</v>
      </c>
      <c r="D36" s="1243"/>
      <c r="E36" s="1244"/>
      <c r="F36" s="36">
        <v>0.27</v>
      </c>
      <c r="G36" s="37">
        <v>1.5</v>
      </c>
      <c r="H36" s="37">
        <v>1.56</v>
      </c>
      <c r="I36" s="37">
        <v>1.17</v>
      </c>
      <c r="J36" s="38">
        <v>1.64</v>
      </c>
      <c r="K36" s="22"/>
      <c r="L36" s="22"/>
      <c r="M36" s="22"/>
      <c r="N36" s="22"/>
      <c r="O36" s="22"/>
      <c r="P36" s="22"/>
    </row>
    <row r="37" spans="1:16" ht="39" customHeight="1" x14ac:dyDescent="0.15">
      <c r="A37" s="22"/>
      <c r="B37" s="35"/>
      <c r="C37" s="1242" t="s">
        <v>567</v>
      </c>
      <c r="D37" s="1243"/>
      <c r="E37" s="1244"/>
      <c r="F37" s="36">
        <v>2.21</v>
      </c>
      <c r="G37" s="37">
        <v>1.85</v>
      </c>
      <c r="H37" s="37">
        <v>1.57</v>
      </c>
      <c r="I37" s="37">
        <v>1.19</v>
      </c>
      <c r="J37" s="38">
        <v>0.67</v>
      </c>
      <c r="K37" s="22"/>
      <c r="L37" s="22"/>
      <c r="M37" s="22"/>
      <c r="N37" s="22"/>
      <c r="O37" s="22"/>
      <c r="P37" s="22"/>
    </row>
    <row r="38" spans="1:16" ht="39" customHeight="1" x14ac:dyDescent="0.15">
      <c r="A38" s="22"/>
      <c r="B38" s="35"/>
      <c r="C38" s="1242" t="s">
        <v>568</v>
      </c>
      <c r="D38" s="1243"/>
      <c r="E38" s="1244"/>
      <c r="F38" s="36">
        <v>0.75</v>
      </c>
      <c r="G38" s="37">
        <v>0.76</v>
      </c>
      <c r="H38" s="37">
        <v>0.99</v>
      </c>
      <c r="I38" s="37">
        <v>1.03</v>
      </c>
      <c r="J38" s="38">
        <v>0.66</v>
      </c>
      <c r="K38" s="22"/>
      <c r="L38" s="22"/>
      <c r="M38" s="22"/>
      <c r="N38" s="22"/>
      <c r="O38" s="22"/>
      <c r="P38" s="22"/>
    </row>
    <row r="39" spans="1:16" ht="39" customHeight="1" x14ac:dyDescent="0.15">
      <c r="A39" s="22"/>
      <c r="B39" s="35"/>
      <c r="C39" s="1242" t="s">
        <v>569</v>
      </c>
      <c r="D39" s="1243"/>
      <c r="E39" s="1244"/>
      <c r="F39" s="36" t="s">
        <v>517</v>
      </c>
      <c r="G39" s="37">
        <v>0.54</v>
      </c>
      <c r="H39" s="37">
        <v>0.42</v>
      </c>
      <c r="I39" s="37">
        <v>0.53</v>
      </c>
      <c r="J39" s="38">
        <v>0.56999999999999995</v>
      </c>
      <c r="K39" s="22"/>
      <c r="L39" s="22"/>
      <c r="M39" s="22"/>
      <c r="N39" s="22"/>
      <c r="O39" s="22"/>
      <c r="P39" s="22"/>
    </row>
    <row r="40" spans="1:16" ht="39" customHeight="1" x14ac:dyDescent="0.15">
      <c r="A40" s="22"/>
      <c r="B40" s="35"/>
      <c r="C40" s="1242" t="s">
        <v>570</v>
      </c>
      <c r="D40" s="1243"/>
      <c r="E40" s="1244"/>
      <c r="F40" s="36">
        <v>0.16</v>
      </c>
      <c r="G40" s="37">
        <v>0.26</v>
      </c>
      <c r="H40" s="37">
        <v>0.3</v>
      </c>
      <c r="I40" s="37">
        <v>0.31</v>
      </c>
      <c r="J40" s="38">
        <v>0.34</v>
      </c>
      <c r="K40" s="22"/>
      <c r="L40" s="22"/>
      <c r="M40" s="22"/>
      <c r="N40" s="22"/>
      <c r="O40" s="22"/>
      <c r="P40" s="22"/>
    </row>
    <row r="41" spans="1:16" ht="39" customHeight="1" x14ac:dyDescent="0.15">
      <c r="A41" s="22"/>
      <c r="B41" s="35"/>
      <c r="C41" s="1242" t="s">
        <v>571</v>
      </c>
      <c r="D41" s="1243"/>
      <c r="E41" s="1244"/>
      <c r="F41" s="36">
        <v>0.32</v>
      </c>
      <c r="G41" s="37">
        <v>0.31</v>
      </c>
      <c r="H41" s="37">
        <v>0.22</v>
      </c>
      <c r="I41" s="37">
        <v>0.23</v>
      </c>
      <c r="J41" s="38">
        <v>0.21</v>
      </c>
      <c r="K41" s="22"/>
      <c r="L41" s="22"/>
      <c r="M41" s="22"/>
      <c r="N41" s="22"/>
      <c r="O41" s="22"/>
      <c r="P41" s="22"/>
    </row>
    <row r="42" spans="1:16" ht="39" customHeight="1" x14ac:dyDescent="0.15">
      <c r="A42" s="22"/>
      <c r="B42" s="39"/>
      <c r="C42" s="1242" t="s">
        <v>572</v>
      </c>
      <c r="D42" s="1243"/>
      <c r="E42" s="1244"/>
      <c r="F42" s="36" t="s">
        <v>517</v>
      </c>
      <c r="G42" s="37" t="s">
        <v>517</v>
      </c>
      <c r="H42" s="37" t="s">
        <v>517</v>
      </c>
      <c r="I42" s="37" t="s">
        <v>517</v>
      </c>
      <c r="J42" s="38" t="s">
        <v>517</v>
      </c>
      <c r="K42" s="22"/>
      <c r="L42" s="22"/>
      <c r="M42" s="22"/>
      <c r="N42" s="22"/>
      <c r="O42" s="22"/>
      <c r="P42" s="22"/>
    </row>
    <row r="43" spans="1:16" ht="39" customHeight="1" thickBot="1" x14ac:dyDescent="0.2">
      <c r="A43" s="22"/>
      <c r="B43" s="40"/>
      <c r="C43" s="1245" t="s">
        <v>573</v>
      </c>
      <c r="D43" s="1246"/>
      <c r="E43" s="1247"/>
      <c r="F43" s="41">
        <v>1.98</v>
      </c>
      <c r="G43" s="42">
        <v>1.71</v>
      </c>
      <c r="H43" s="42">
        <v>2.29</v>
      </c>
      <c r="I43" s="42">
        <v>0.44</v>
      </c>
      <c r="J43" s="43">
        <v>0.26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QdPVZjfS8XwjR8+pYwqsgHGRXFrtV0ZTCy9ktHjfwBh9QbmLH6WIvHehsy2uW4oZ2wcDs5ZQ+bJ1+v7x3CQsA==" saltValue="v65Tlwry04qdL6Fy3y5J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13968</v>
      </c>
      <c r="L45" s="60">
        <v>13466</v>
      </c>
      <c r="M45" s="60">
        <v>13090</v>
      </c>
      <c r="N45" s="60">
        <v>12767</v>
      </c>
      <c r="O45" s="61">
        <v>12232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517</v>
      </c>
      <c r="L46" s="64" t="s">
        <v>517</v>
      </c>
      <c r="M46" s="64" t="s">
        <v>517</v>
      </c>
      <c r="N46" s="64" t="s">
        <v>517</v>
      </c>
      <c r="O46" s="65" t="s">
        <v>517</v>
      </c>
      <c r="P46" s="48"/>
      <c r="Q46" s="48"/>
      <c r="R46" s="48"/>
      <c r="S46" s="48"/>
      <c r="T46" s="48"/>
      <c r="U46" s="48"/>
    </row>
    <row r="47" spans="1:21" ht="30.75" customHeight="1" x14ac:dyDescent="0.15">
      <c r="A47" s="48"/>
      <c r="B47" s="1270"/>
      <c r="C47" s="1271"/>
      <c r="D47" s="62"/>
      <c r="E47" s="1252" t="s">
        <v>14</v>
      </c>
      <c r="F47" s="1252"/>
      <c r="G47" s="1252"/>
      <c r="H47" s="1252"/>
      <c r="I47" s="1252"/>
      <c r="J47" s="1253"/>
      <c r="K47" s="63">
        <v>10</v>
      </c>
      <c r="L47" s="64" t="s">
        <v>517</v>
      </c>
      <c r="M47" s="64" t="s">
        <v>517</v>
      </c>
      <c r="N47" s="64" t="s">
        <v>517</v>
      </c>
      <c r="O47" s="65" t="s">
        <v>517</v>
      </c>
      <c r="P47" s="48"/>
      <c r="Q47" s="48"/>
      <c r="R47" s="48"/>
      <c r="S47" s="48"/>
      <c r="T47" s="48"/>
      <c r="U47" s="48"/>
    </row>
    <row r="48" spans="1:21" ht="30.75" customHeight="1" x14ac:dyDescent="0.15">
      <c r="A48" s="48"/>
      <c r="B48" s="1270"/>
      <c r="C48" s="1271"/>
      <c r="D48" s="62"/>
      <c r="E48" s="1252" t="s">
        <v>15</v>
      </c>
      <c r="F48" s="1252"/>
      <c r="G48" s="1252"/>
      <c r="H48" s="1252"/>
      <c r="I48" s="1252"/>
      <c r="J48" s="1253"/>
      <c r="K48" s="63">
        <v>6010</v>
      </c>
      <c r="L48" s="64">
        <v>5933</v>
      </c>
      <c r="M48" s="64">
        <v>5530</v>
      </c>
      <c r="N48" s="64">
        <v>5365</v>
      </c>
      <c r="O48" s="65">
        <v>5036</v>
      </c>
      <c r="P48" s="48"/>
      <c r="Q48" s="48"/>
      <c r="R48" s="48"/>
      <c r="S48" s="48"/>
      <c r="T48" s="48"/>
      <c r="U48" s="48"/>
    </row>
    <row r="49" spans="1:21" ht="30.75" customHeight="1" x14ac:dyDescent="0.15">
      <c r="A49" s="48"/>
      <c r="B49" s="1270"/>
      <c r="C49" s="1271"/>
      <c r="D49" s="62"/>
      <c r="E49" s="1252" t="s">
        <v>16</v>
      </c>
      <c r="F49" s="1252"/>
      <c r="G49" s="1252"/>
      <c r="H49" s="1252"/>
      <c r="I49" s="1252"/>
      <c r="J49" s="1253"/>
      <c r="K49" s="63">
        <v>34</v>
      </c>
      <c r="L49" s="64">
        <v>35</v>
      </c>
      <c r="M49" s="64">
        <v>35</v>
      </c>
      <c r="N49" s="64">
        <v>36</v>
      </c>
      <c r="O49" s="65">
        <v>41</v>
      </c>
      <c r="P49" s="48"/>
      <c r="Q49" s="48"/>
      <c r="R49" s="48"/>
      <c r="S49" s="48"/>
      <c r="T49" s="48"/>
      <c r="U49" s="48"/>
    </row>
    <row r="50" spans="1:21" ht="30.75" customHeight="1" x14ac:dyDescent="0.15">
      <c r="A50" s="48"/>
      <c r="B50" s="1270"/>
      <c r="C50" s="1271"/>
      <c r="D50" s="62"/>
      <c r="E50" s="1252" t="s">
        <v>17</v>
      </c>
      <c r="F50" s="1252"/>
      <c r="G50" s="1252"/>
      <c r="H50" s="1252"/>
      <c r="I50" s="1252"/>
      <c r="J50" s="1253"/>
      <c r="K50" s="63">
        <v>620</v>
      </c>
      <c r="L50" s="64">
        <v>591</v>
      </c>
      <c r="M50" s="64">
        <v>566</v>
      </c>
      <c r="N50" s="64">
        <v>260</v>
      </c>
      <c r="O50" s="65">
        <v>97</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517</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14124</v>
      </c>
      <c r="L52" s="64">
        <v>13441</v>
      </c>
      <c r="M52" s="64">
        <v>13124</v>
      </c>
      <c r="N52" s="64">
        <v>12927</v>
      </c>
      <c r="O52" s="65">
        <v>12644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6518</v>
      </c>
      <c r="L53" s="69">
        <v>6584</v>
      </c>
      <c r="M53" s="69">
        <v>6097</v>
      </c>
      <c r="N53" s="69">
        <v>5501</v>
      </c>
      <c r="O53" s="70">
        <v>4762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58" t="s">
        <v>25</v>
      </c>
      <c r="C57" s="1259"/>
      <c r="D57" s="1262" t="s">
        <v>26</v>
      </c>
      <c r="E57" s="1263"/>
      <c r="F57" s="1263"/>
      <c r="G57" s="1263"/>
      <c r="H57" s="1263"/>
      <c r="I57" s="1263"/>
      <c r="J57" s="1264"/>
      <c r="K57" s="83">
        <v>2417</v>
      </c>
      <c r="L57" s="84">
        <v>0</v>
      </c>
      <c r="M57" s="84">
        <v>0</v>
      </c>
      <c r="N57" s="84">
        <v>0</v>
      </c>
      <c r="O57" s="85">
        <v>0</v>
      </c>
    </row>
    <row r="58" spans="1:21" ht="31.5" customHeight="1" thickBot="1" x14ac:dyDescent="0.2">
      <c r="B58" s="1260"/>
      <c r="C58" s="1261"/>
      <c r="D58" s="1265" t="s">
        <v>27</v>
      </c>
      <c r="E58" s="1266"/>
      <c r="F58" s="1266"/>
      <c r="G58" s="1266"/>
      <c r="H58" s="1266"/>
      <c r="I58" s="1266"/>
      <c r="J58" s="1267"/>
      <c r="K58" s="86">
        <v>40</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ttx9rtA7cQgOZgN3zwzEmwqovclrymMX/I/ioE/LkS1AtDpaHEZV/+BwKGtqP1oswQH0wv6pyThC0FG4J0bg==" saltValue="tNNZpOqMQpX59mb8RJvK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88" t="s">
        <v>30</v>
      </c>
      <c r="C41" s="1289"/>
      <c r="D41" s="102"/>
      <c r="E41" s="1290" t="s">
        <v>31</v>
      </c>
      <c r="F41" s="1290"/>
      <c r="G41" s="1290"/>
      <c r="H41" s="1291"/>
      <c r="I41" s="103">
        <v>124756</v>
      </c>
      <c r="J41" s="104">
        <v>120552</v>
      </c>
      <c r="K41" s="104">
        <v>115753</v>
      </c>
      <c r="L41" s="104">
        <v>111373</v>
      </c>
      <c r="M41" s="105">
        <v>109191</v>
      </c>
    </row>
    <row r="42" spans="2:13" ht="27.75" customHeight="1" x14ac:dyDescent="0.15">
      <c r="B42" s="1278"/>
      <c r="C42" s="1279"/>
      <c r="D42" s="106"/>
      <c r="E42" s="1282" t="s">
        <v>32</v>
      </c>
      <c r="F42" s="1282"/>
      <c r="G42" s="1282"/>
      <c r="H42" s="1283"/>
      <c r="I42" s="107">
        <v>4578</v>
      </c>
      <c r="J42" s="108">
        <v>3620</v>
      </c>
      <c r="K42" s="108">
        <v>2778</v>
      </c>
      <c r="L42" s="108">
        <v>2098</v>
      </c>
      <c r="M42" s="109">
        <v>1637</v>
      </c>
    </row>
    <row r="43" spans="2:13" ht="27.75" customHeight="1" x14ac:dyDescent="0.15">
      <c r="B43" s="1278"/>
      <c r="C43" s="1279"/>
      <c r="D43" s="106"/>
      <c r="E43" s="1282" t="s">
        <v>33</v>
      </c>
      <c r="F43" s="1282"/>
      <c r="G43" s="1282"/>
      <c r="H43" s="1283"/>
      <c r="I43" s="107">
        <v>63867</v>
      </c>
      <c r="J43" s="108">
        <v>61848</v>
      </c>
      <c r="K43" s="108">
        <v>56653</v>
      </c>
      <c r="L43" s="108">
        <v>51098</v>
      </c>
      <c r="M43" s="109">
        <v>45706</v>
      </c>
    </row>
    <row r="44" spans="2:13" ht="27.75" customHeight="1" x14ac:dyDescent="0.15">
      <c r="B44" s="1278"/>
      <c r="C44" s="1279"/>
      <c r="D44" s="106"/>
      <c r="E44" s="1282" t="s">
        <v>34</v>
      </c>
      <c r="F44" s="1282"/>
      <c r="G44" s="1282"/>
      <c r="H44" s="1283"/>
      <c r="I44" s="107">
        <v>594</v>
      </c>
      <c r="J44" s="108">
        <v>562</v>
      </c>
      <c r="K44" s="108">
        <v>529</v>
      </c>
      <c r="L44" s="108">
        <v>496</v>
      </c>
      <c r="M44" s="109">
        <v>457</v>
      </c>
    </row>
    <row r="45" spans="2:13" ht="27.75" customHeight="1" x14ac:dyDescent="0.15">
      <c r="B45" s="1278"/>
      <c r="C45" s="1279"/>
      <c r="D45" s="106"/>
      <c r="E45" s="1282" t="s">
        <v>35</v>
      </c>
      <c r="F45" s="1282"/>
      <c r="G45" s="1282"/>
      <c r="H45" s="1283"/>
      <c r="I45" s="107">
        <v>14564</v>
      </c>
      <c r="J45" s="108">
        <v>14302</v>
      </c>
      <c r="K45" s="108">
        <v>13739</v>
      </c>
      <c r="L45" s="108">
        <v>13605</v>
      </c>
      <c r="M45" s="109">
        <v>13515</v>
      </c>
    </row>
    <row r="46" spans="2:13" ht="27.75" customHeight="1" x14ac:dyDescent="0.15">
      <c r="B46" s="1278"/>
      <c r="C46" s="1279"/>
      <c r="D46" s="110"/>
      <c r="E46" s="1282" t="s">
        <v>36</v>
      </c>
      <c r="F46" s="1282"/>
      <c r="G46" s="1282"/>
      <c r="H46" s="1283"/>
      <c r="I46" s="107">
        <v>262</v>
      </c>
      <c r="J46" s="108">
        <v>231</v>
      </c>
      <c r="K46" s="108">
        <v>201</v>
      </c>
      <c r="L46" s="108">
        <v>171</v>
      </c>
      <c r="M46" s="109">
        <v>141</v>
      </c>
    </row>
    <row r="47" spans="2:13" ht="27.75" customHeight="1" x14ac:dyDescent="0.15">
      <c r="B47" s="1278"/>
      <c r="C47" s="1279"/>
      <c r="D47" s="111"/>
      <c r="E47" s="1292" t="s">
        <v>37</v>
      </c>
      <c r="F47" s="1293"/>
      <c r="G47" s="1293"/>
      <c r="H47" s="1294"/>
      <c r="I47" s="107" t="s">
        <v>517</v>
      </c>
      <c r="J47" s="108" t="s">
        <v>517</v>
      </c>
      <c r="K47" s="108" t="s">
        <v>517</v>
      </c>
      <c r="L47" s="108" t="s">
        <v>517</v>
      </c>
      <c r="M47" s="109" t="s">
        <v>517</v>
      </c>
    </row>
    <row r="48" spans="2:13" ht="27.75" customHeight="1" x14ac:dyDescent="0.15">
      <c r="B48" s="1278"/>
      <c r="C48" s="1279"/>
      <c r="D48" s="106"/>
      <c r="E48" s="1282" t="s">
        <v>38</v>
      </c>
      <c r="F48" s="1282"/>
      <c r="G48" s="1282"/>
      <c r="H48" s="1283"/>
      <c r="I48" s="107" t="s">
        <v>517</v>
      </c>
      <c r="J48" s="108" t="s">
        <v>517</v>
      </c>
      <c r="K48" s="108" t="s">
        <v>517</v>
      </c>
      <c r="L48" s="108" t="s">
        <v>517</v>
      </c>
      <c r="M48" s="109" t="s">
        <v>517</v>
      </c>
    </row>
    <row r="49" spans="2:13" ht="27.75" customHeight="1" x14ac:dyDescent="0.15">
      <c r="B49" s="1280"/>
      <c r="C49" s="1281"/>
      <c r="D49" s="106"/>
      <c r="E49" s="1282" t="s">
        <v>39</v>
      </c>
      <c r="F49" s="1282"/>
      <c r="G49" s="1282"/>
      <c r="H49" s="1283"/>
      <c r="I49" s="107" t="s">
        <v>517</v>
      </c>
      <c r="J49" s="108" t="s">
        <v>517</v>
      </c>
      <c r="K49" s="108" t="s">
        <v>517</v>
      </c>
      <c r="L49" s="108" t="s">
        <v>517</v>
      </c>
      <c r="M49" s="109" t="s">
        <v>517</v>
      </c>
    </row>
    <row r="50" spans="2:13" ht="27.75" customHeight="1" x14ac:dyDescent="0.15">
      <c r="B50" s="1276" t="s">
        <v>40</v>
      </c>
      <c r="C50" s="1277"/>
      <c r="D50" s="112"/>
      <c r="E50" s="1282" t="s">
        <v>41</v>
      </c>
      <c r="F50" s="1282"/>
      <c r="G50" s="1282"/>
      <c r="H50" s="1283"/>
      <c r="I50" s="107">
        <v>13137</v>
      </c>
      <c r="J50" s="108">
        <v>13292</v>
      </c>
      <c r="K50" s="108">
        <v>12548</v>
      </c>
      <c r="L50" s="108">
        <v>14093</v>
      </c>
      <c r="M50" s="109">
        <v>15015</v>
      </c>
    </row>
    <row r="51" spans="2:13" ht="27.75" customHeight="1" x14ac:dyDescent="0.15">
      <c r="B51" s="1278"/>
      <c r="C51" s="1279"/>
      <c r="D51" s="106"/>
      <c r="E51" s="1282" t="s">
        <v>42</v>
      </c>
      <c r="F51" s="1282"/>
      <c r="G51" s="1282"/>
      <c r="H51" s="1283"/>
      <c r="I51" s="107">
        <v>11753</v>
      </c>
      <c r="J51" s="108">
        <v>11170</v>
      </c>
      <c r="K51" s="108">
        <v>10595</v>
      </c>
      <c r="L51" s="108">
        <v>9992</v>
      </c>
      <c r="M51" s="109">
        <v>9384</v>
      </c>
    </row>
    <row r="52" spans="2:13" ht="27.75" customHeight="1" x14ac:dyDescent="0.15">
      <c r="B52" s="1280"/>
      <c r="C52" s="1281"/>
      <c r="D52" s="106"/>
      <c r="E52" s="1282" t="s">
        <v>43</v>
      </c>
      <c r="F52" s="1282"/>
      <c r="G52" s="1282"/>
      <c r="H52" s="1283"/>
      <c r="I52" s="107">
        <v>127197</v>
      </c>
      <c r="J52" s="108">
        <v>124442</v>
      </c>
      <c r="K52" s="108">
        <v>119394</v>
      </c>
      <c r="L52" s="108">
        <v>114943</v>
      </c>
      <c r="M52" s="109">
        <v>110047</v>
      </c>
    </row>
    <row r="53" spans="2:13" ht="27.75" customHeight="1" thickBot="1" x14ac:dyDescent="0.2">
      <c r="B53" s="1284" t="s">
        <v>44</v>
      </c>
      <c r="C53" s="1285"/>
      <c r="D53" s="113"/>
      <c r="E53" s="1286" t="s">
        <v>45</v>
      </c>
      <c r="F53" s="1286"/>
      <c r="G53" s="1286"/>
      <c r="H53" s="1287"/>
      <c r="I53" s="114">
        <v>56533</v>
      </c>
      <c r="J53" s="115">
        <v>52212</v>
      </c>
      <c r="K53" s="115">
        <v>47115</v>
      </c>
      <c r="L53" s="115">
        <v>39814</v>
      </c>
      <c r="M53" s="116">
        <v>36201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GdSDwO0Dtc7nQawa5APa3HvXfHy+lE6hrOxpNvMBgooxI30lcSu7XbBBOKcskoOwtctZ7RJHE0PVGBjEUaNnA==" saltValue="QwJ4xRX7tniFmfcJInM3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3" t="s">
        <v>48</v>
      </c>
      <c r="D55" s="1303"/>
      <c r="E55" s="1304"/>
      <c r="F55" s="128">
        <v>3071</v>
      </c>
      <c r="G55" s="128">
        <v>3695</v>
      </c>
      <c r="H55" s="129">
        <v>4377</v>
      </c>
    </row>
    <row r="56" spans="2:8" ht="52.5" customHeight="1" x14ac:dyDescent="0.15">
      <c r="B56" s="130"/>
      <c r="C56" s="1305" t="s">
        <v>49</v>
      </c>
      <c r="D56" s="1305"/>
      <c r="E56" s="1306"/>
      <c r="F56" s="131">
        <v>1940</v>
      </c>
      <c r="G56" s="131">
        <v>1336</v>
      </c>
      <c r="H56" s="132">
        <v>888</v>
      </c>
    </row>
    <row r="57" spans="2:8" ht="53.25" customHeight="1" x14ac:dyDescent="0.15">
      <c r="B57" s="130"/>
      <c r="C57" s="1307" t="s">
        <v>50</v>
      </c>
      <c r="D57" s="1307"/>
      <c r="E57" s="1308"/>
      <c r="F57" s="133">
        <v>8392</v>
      </c>
      <c r="G57" s="133">
        <v>8720</v>
      </c>
      <c r="H57" s="134">
        <v>9153</v>
      </c>
    </row>
    <row r="58" spans="2:8" ht="45.75" customHeight="1" x14ac:dyDescent="0.15">
      <c r="B58" s="135"/>
      <c r="C58" s="1295" t="s">
        <v>601</v>
      </c>
      <c r="D58" s="1296"/>
      <c r="E58" s="1297"/>
      <c r="F58" s="136">
        <v>2539</v>
      </c>
      <c r="G58" s="136">
        <v>3022</v>
      </c>
      <c r="H58" s="137">
        <v>3518</v>
      </c>
    </row>
    <row r="59" spans="2:8" ht="45.75" customHeight="1" x14ac:dyDescent="0.15">
      <c r="B59" s="135"/>
      <c r="C59" s="1295" t="s">
        <v>602</v>
      </c>
      <c r="D59" s="1296"/>
      <c r="E59" s="1297"/>
      <c r="F59" s="136">
        <v>2001</v>
      </c>
      <c r="G59" s="136">
        <v>2003</v>
      </c>
      <c r="H59" s="137">
        <v>2005</v>
      </c>
    </row>
    <row r="60" spans="2:8" ht="45.75" customHeight="1" x14ac:dyDescent="0.15">
      <c r="B60" s="135"/>
      <c r="C60" s="1295" t="s">
        <v>603</v>
      </c>
      <c r="D60" s="1296"/>
      <c r="E60" s="1297"/>
      <c r="F60" s="136">
        <v>1514</v>
      </c>
      <c r="G60" s="136">
        <v>1499</v>
      </c>
      <c r="H60" s="137">
        <v>1477</v>
      </c>
    </row>
    <row r="61" spans="2:8" ht="45.75" customHeight="1" x14ac:dyDescent="0.15">
      <c r="B61" s="135"/>
      <c r="C61" s="1295" t="s">
        <v>605</v>
      </c>
      <c r="D61" s="1296"/>
      <c r="E61" s="1297"/>
      <c r="F61" s="136">
        <v>320</v>
      </c>
      <c r="G61" s="136">
        <v>320</v>
      </c>
      <c r="H61" s="137">
        <v>320</v>
      </c>
    </row>
    <row r="62" spans="2:8" ht="45.75" customHeight="1" thickBot="1" x14ac:dyDescent="0.2">
      <c r="B62" s="138"/>
      <c r="C62" s="1298" t="s">
        <v>604</v>
      </c>
      <c r="D62" s="1299"/>
      <c r="E62" s="1300"/>
      <c r="F62" s="139">
        <v>404</v>
      </c>
      <c r="G62" s="139">
        <v>331</v>
      </c>
      <c r="H62" s="140">
        <v>292</v>
      </c>
    </row>
    <row r="63" spans="2:8" ht="52.5" customHeight="1" thickBot="1" x14ac:dyDescent="0.2">
      <c r="B63" s="141"/>
      <c r="C63" s="1301" t="s">
        <v>51</v>
      </c>
      <c r="D63" s="1301"/>
      <c r="E63" s="1302"/>
      <c r="F63" s="142">
        <v>13402</v>
      </c>
      <c r="G63" s="142">
        <v>13750</v>
      </c>
      <c r="H63" s="143">
        <v>14419</v>
      </c>
    </row>
    <row r="64" spans="2:8" ht="15" customHeight="1" x14ac:dyDescent="0.15"/>
  </sheetData>
  <sheetProtection algorithmName="SHA-512" hashValue="wRnWHYzc2d9CEDDIHd0tZEaScLzF/RR1Z0jiHy/78lzyMCbbdqJV/HFA7Z8hQRJ9zQDbSaHVHM8w+Tvj9S/TDA==" saltValue="lBFOl0WGXzBEdvmU1sq0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64" zoomScaleNormal="100" zoomScaleSheetLayoutView="55" workbookViewId="0">
      <selection activeCell="DD28" sqref="DD2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611</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559</v>
      </c>
      <c r="BQ50" s="1315"/>
      <c r="BR50" s="1315"/>
      <c r="BS50" s="1315"/>
      <c r="BT50" s="1315"/>
      <c r="BU50" s="1315"/>
      <c r="BV50" s="1315"/>
      <c r="BW50" s="1315"/>
      <c r="BX50" s="1315" t="s">
        <v>560</v>
      </c>
      <c r="BY50" s="1315"/>
      <c r="BZ50" s="1315"/>
      <c r="CA50" s="1315"/>
      <c r="CB50" s="1315"/>
      <c r="CC50" s="1315"/>
      <c r="CD50" s="1315"/>
      <c r="CE50" s="1315"/>
      <c r="CF50" s="1315" t="s">
        <v>561</v>
      </c>
      <c r="CG50" s="1315"/>
      <c r="CH50" s="1315"/>
      <c r="CI50" s="1315"/>
      <c r="CJ50" s="1315"/>
      <c r="CK50" s="1315"/>
      <c r="CL50" s="1315"/>
      <c r="CM50" s="1315"/>
      <c r="CN50" s="1315" t="s">
        <v>562</v>
      </c>
      <c r="CO50" s="1315"/>
      <c r="CP50" s="1315"/>
      <c r="CQ50" s="1315"/>
      <c r="CR50" s="1315"/>
      <c r="CS50" s="1315"/>
      <c r="CT50" s="1315"/>
      <c r="CU50" s="1315"/>
      <c r="CV50" s="1315" t="s">
        <v>563</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612</v>
      </c>
      <c r="AO51" s="1314"/>
      <c r="AP51" s="1314"/>
      <c r="AQ51" s="1314"/>
      <c r="AR51" s="1314"/>
      <c r="AS51" s="1314"/>
      <c r="AT51" s="1314"/>
      <c r="AU51" s="1314"/>
      <c r="AV51" s="1314"/>
      <c r="AW51" s="1314"/>
      <c r="AX51" s="1314"/>
      <c r="AY51" s="1314"/>
      <c r="AZ51" s="1314"/>
      <c r="BA51" s="1314"/>
      <c r="BB51" s="1314" t="s">
        <v>613</v>
      </c>
      <c r="BC51" s="1314"/>
      <c r="BD51" s="1314"/>
      <c r="BE51" s="1314"/>
      <c r="BF51" s="1314"/>
      <c r="BG51" s="1314"/>
      <c r="BH51" s="1314"/>
      <c r="BI51" s="1314"/>
      <c r="BJ51" s="1314"/>
      <c r="BK51" s="1314"/>
      <c r="BL51" s="1314"/>
      <c r="BM51" s="1314"/>
      <c r="BN51" s="1314"/>
      <c r="BO51" s="1314"/>
      <c r="BP51" s="1311">
        <v>128.80000000000001</v>
      </c>
      <c r="BQ51" s="1311"/>
      <c r="BR51" s="1311"/>
      <c r="BS51" s="1311"/>
      <c r="BT51" s="1311"/>
      <c r="BU51" s="1311"/>
      <c r="BV51" s="1311"/>
      <c r="BW51" s="1311"/>
      <c r="BX51" s="1311">
        <v>119.9</v>
      </c>
      <c r="BY51" s="1311"/>
      <c r="BZ51" s="1311"/>
      <c r="CA51" s="1311"/>
      <c r="CB51" s="1311"/>
      <c r="CC51" s="1311"/>
      <c r="CD51" s="1311"/>
      <c r="CE51" s="1311"/>
      <c r="CF51" s="1311">
        <v>108.8</v>
      </c>
      <c r="CG51" s="1311"/>
      <c r="CH51" s="1311"/>
      <c r="CI51" s="1311"/>
      <c r="CJ51" s="1311"/>
      <c r="CK51" s="1311"/>
      <c r="CL51" s="1311"/>
      <c r="CM51" s="1311"/>
      <c r="CN51" s="1311">
        <v>90.8</v>
      </c>
      <c r="CO51" s="1311"/>
      <c r="CP51" s="1311"/>
      <c r="CQ51" s="1311"/>
      <c r="CR51" s="1311"/>
      <c r="CS51" s="1311"/>
      <c r="CT51" s="1311"/>
      <c r="CU51" s="1311"/>
      <c r="CV51" s="1311">
        <v>83.6</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614</v>
      </c>
      <c r="BC53" s="1314"/>
      <c r="BD53" s="1314"/>
      <c r="BE53" s="1314"/>
      <c r="BF53" s="1314"/>
      <c r="BG53" s="1314"/>
      <c r="BH53" s="1314"/>
      <c r="BI53" s="1314"/>
      <c r="BJ53" s="1314"/>
      <c r="BK53" s="1314"/>
      <c r="BL53" s="1314"/>
      <c r="BM53" s="1314"/>
      <c r="BN53" s="1314"/>
      <c r="BO53" s="1314"/>
      <c r="BP53" s="1311">
        <v>55.3</v>
      </c>
      <c r="BQ53" s="1311"/>
      <c r="BR53" s="1311"/>
      <c r="BS53" s="1311"/>
      <c r="BT53" s="1311"/>
      <c r="BU53" s="1311"/>
      <c r="BV53" s="1311"/>
      <c r="BW53" s="1311"/>
      <c r="BX53" s="1311">
        <v>56.8</v>
      </c>
      <c r="BY53" s="1311"/>
      <c r="BZ53" s="1311"/>
      <c r="CA53" s="1311"/>
      <c r="CB53" s="1311"/>
      <c r="CC53" s="1311"/>
      <c r="CD53" s="1311"/>
      <c r="CE53" s="1311"/>
      <c r="CF53" s="1311">
        <v>46.3</v>
      </c>
      <c r="CG53" s="1311"/>
      <c r="CH53" s="1311"/>
      <c r="CI53" s="1311"/>
      <c r="CJ53" s="1311"/>
      <c r="CK53" s="1311"/>
      <c r="CL53" s="1311"/>
      <c r="CM53" s="1311"/>
      <c r="CN53" s="1311">
        <v>59.6</v>
      </c>
      <c r="CO53" s="1311"/>
      <c r="CP53" s="1311"/>
      <c r="CQ53" s="1311"/>
      <c r="CR53" s="1311"/>
      <c r="CS53" s="1311"/>
      <c r="CT53" s="1311"/>
      <c r="CU53" s="1311"/>
      <c r="CV53" s="1311">
        <v>60.8</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615</v>
      </c>
      <c r="AO55" s="1315"/>
      <c r="AP55" s="1315"/>
      <c r="AQ55" s="1315"/>
      <c r="AR55" s="1315"/>
      <c r="AS55" s="1315"/>
      <c r="AT55" s="1315"/>
      <c r="AU55" s="1315"/>
      <c r="AV55" s="1315"/>
      <c r="AW55" s="1315"/>
      <c r="AX55" s="1315"/>
      <c r="AY55" s="1315"/>
      <c r="AZ55" s="1315"/>
      <c r="BA55" s="1315"/>
      <c r="BB55" s="1314" t="s">
        <v>613</v>
      </c>
      <c r="BC55" s="1314"/>
      <c r="BD55" s="1314"/>
      <c r="BE55" s="1314"/>
      <c r="BF55" s="1314"/>
      <c r="BG55" s="1314"/>
      <c r="BH55" s="1314"/>
      <c r="BI55" s="1314"/>
      <c r="BJ55" s="1314"/>
      <c r="BK55" s="1314"/>
      <c r="BL55" s="1314"/>
      <c r="BM55" s="1314"/>
      <c r="BN55" s="1314"/>
      <c r="BO55" s="1314"/>
      <c r="BP55" s="1311">
        <v>37.4</v>
      </c>
      <c r="BQ55" s="1311"/>
      <c r="BR55" s="1311"/>
      <c r="BS55" s="1311"/>
      <c r="BT55" s="1311"/>
      <c r="BU55" s="1311"/>
      <c r="BV55" s="1311"/>
      <c r="BW55" s="1311"/>
      <c r="BX55" s="1311">
        <v>31</v>
      </c>
      <c r="BY55" s="1311"/>
      <c r="BZ55" s="1311"/>
      <c r="CA55" s="1311"/>
      <c r="CB55" s="1311"/>
      <c r="CC55" s="1311"/>
      <c r="CD55" s="1311"/>
      <c r="CE55" s="1311"/>
      <c r="CF55" s="1311">
        <v>30</v>
      </c>
      <c r="CG55" s="1311"/>
      <c r="CH55" s="1311"/>
      <c r="CI55" s="1311"/>
      <c r="CJ55" s="1311"/>
      <c r="CK55" s="1311"/>
      <c r="CL55" s="1311"/>
      <c r="CM55" s="1311"/>
      <c r="CN55" s="1311">
        <v>34</v>
      </c>
      <c r="CO55" s="1311"/>
      <c r="CP55" s="1311"/>
      <c r="CQ55" s="1311"/>
      <c r="CR55" s="1311"/>
      <c r="CS55" s="1311"/>
      <c r="CT55" s="1311"/>
      <c r="CU55" s="1311"/>
      <c r="CV55" s="1311">
        <v>33.9</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614</v>
      </c>
      <c r="BC57" s="1314"/>
      <c r="BD57" s="1314"/>
      <c r="BE57" s="1314"/>
      <c r="BF57" s="1314"/>
      <c r="BG57" s="1314"/>
      <c r="BH57" s="1314"/>
      <c r="BI57" s="1314"/>
      <c r="BJ57" s="1314"/>
      <c r="BK57" s="1314"/>
      <c r="BL57" s="1314"/>
      <c r="BM57" s="1314"/>
      <c r="BN57" s="1314"/>
      <c r="BO57" s="1314"/>
      <c r="BP57" s="1311">
        <v>54.4</v>
      </c>
      <c r="BQ57" s="1311"/>
      <c r="BR57" s="1311"/>
      <c r="BS57" s="1311"/>
      <c r="BT57" s="1311"/>
      <c r="BU57" s="1311"/>
      <c r="BV57" s="1311"/>
      <c r="BW57" s="1311"/>
      <c r="BX57" s="1311">
        <v>57.4</v>
      </c>
      <c r="BY57" s="1311"/>
      <c r="BZ57" s="1311"/>
      <c r="CA57" s="1311"/>
      <c r="CB57" s="1311"/>
      <c r="CC57" s="1311"/>
      <c r="CD57" s="1311"/>
      <c r="CE57" s="1311"/>
      <c r="CF57" s="1311">
        <v>58.3</v>
      </c>
      <c r="CG57" s="1311"/>
      <c r="CH57" s="1311"/>
      <c r="CI57" s="1311"/>
      <c r="CJ57" s="1311"/>
      <c r="CK57" s="1311"/>
      <c r="CL57" s="1311"/>
      <c r="CM57" s="1311"/>
      <c r="CN57" s="1311">
        <v>61.1</v>
      </c>
      <c r="CO57" s="1311"/>
      <c r="CP57" s="1311"/>
      <c r="CQ57" s="1311"/>
      <c r="CR57" s="1311"/>
      <c r="CS57" s="1311"/>
      <c r="CT57" s="1311"/>
      <c r="CU57" s="1311"/>
      <c r="CV57" s="1311">
        <v>61.7</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616</v>
      </c>
    </row>
    <row r="64" spans="1:109" x14ac:dyDescent="0.15">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611</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559</v>
      </c>
      <c r="BQ72" s="1315"/>
      <c r="BR72" s="1315"/>
      <c r="BS72" s="1315"/>
      <c r="BT72" s="1315"/>
      <c r="BU72" s="1315"/>
      <c r="BV72" s="1315"/>
      <c r="BW72" s="1315"/>
      <c r="BX72" s="1315" t="s">
        <v>560</v>
      </c>
      <c r="BY72" s="1315"/>
      <c r="BZ72" s="1315"/>
      <c r="CA72" s="1315"/>
      <c r="CB72" s="1315"/>
      <c r="CC72" s="1315"/>
      <c r="CD72" s="1315"/>
      <c r="CE72" s="1315"/>
      <c r="CF72" s="1315" t="s">
        <v>561</v>
      </c>
      <c r="CG72" s="1315"/>
      <c r="CH72" s="1315"/>
      <c r="CI72" s="1315"/>
      <c r="CJ72" s="1315"/>
      <c r="CK72" s="1315"/>
      <c r="CL72" s="1315"/>
      <c r="CM72" s="1315"/>
      <c r="CN72" s="1315" t="s">
        <v>562</v>
      </c>
      <c r="CO72" s="1315"/>
      <c r="CP72" s="1315"/>
      <c r="CQ72" s="1315"/>
      <c r="CR72" s="1315"/>
      <c r="CS72" s="1315"/>
      <c r="CT72" s="1315"/>
      <c r="CU72" s="1315"/>
      <c r="CV72" s="1315" t="s">
        <v>563</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612</v>
      </c>
      <c r="AO73" s="1314"/>
      <c r="AP73" s="1314"/>
      <c r="AQ73" s="1314"/>
      <c r="AR73" s="1314"/>
      <c r="AS73" s="1314"/>
      <c r="AT73" s="1314"/>
      <c r="AU73" s="1314"/>
      <c r="AV73" s="1314"/>
      <c r="AW73" s="1314"/>
      <c r="AX73" s="1314"/>
      <c r="AY73" s="1314"/>
      <c r="AZ73" s="1314"/>
      <c r="BA73" s="1314"/>
      <c r="BB73" s="1314" t="s">
        <v>613</v>
      </c>
      <c r="BC73" s="1314"/>
      <c r="BD73" s="1314"/>
      <c r="BE73" s="1314"/>
      <c r="BF73" s="1314"/>
      <c r="BG73" s="1314"/>
      <c r="BH73" s="1314"/>
      <c r="BI73" s="1314"/>
      <c r="BJ73" s="1314"/>
      <c r="BK73" s="1314"/>
      <c r="BL73" s="1314"/>
      <c r="BM73" s="1314"/>
      <c r="BN73" s="1314"/>
      <c r="BO73" s="1314"/>
      <c r="BP73" s="1311">
        <v>128.80000000000001</v>
      </c>
      <c r="BQ73" s="1311"/>
      <c r="BR73" s="1311"/>
      <c r="BS73" s="1311"/>
      <c r="BT73" s="1311"/>
      <c r="BU73" s="1311"/>
      <c r="BV73" s="1311"/>
      <c r="BW73" s="1311"/>
      <c r="BX73" s="1311">
        <v>119.9</v>
      </c>
      <c r="BY73" s="1311"/>
      <c r="BZ73" s="1311"/>
      <c r="CA73" s="1311"/>
      <c r="CB73" s="1311"/>
      <c r="CC73" s="1311"/>
      <c r="CD73" s="1311"/>
      <c r="CE73" s="1311"/>
      <c r="CF73" s="1311">
        <v>108.8</v>
      </c>
      <c r="CG73" s="1311"/>
      <c r="CH73" s="1311"/>
      <c r="CI73" s="1311"/>
      <c r="CJ73" s="1311"/>
      <c r="CK73" s="1311"/>
      <c r="CL73" s="1311"/>
      <c r="CM73" s="1311"/>
      <c r="CN73" s="1311">
        <v>90.8</v>
      </c>
      <c r="CO73" s="1311"/>
      <c r="CP73" s="1311"/>
      <c r="CQ73" s="1311"/>
      <c r="CR73" s="1311"/>
      <c r="CS73" s="1311"/>
      <c r="CT73" s="1311"/>
      <c r="CU73" s="1311"/>
      <c r="CV73" s="1311">
        <v>83.6</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617</v>
      </c>
      <c r="BC75" s="1314"/>
      <c r="BD75" s="1314"/>
      <c r="BE75" s="1314"/>
      <c r="BF75" s="1314"/>
      <c r="BG75" s="1314"/>
      <c r="BH75" s="1314"/>
      <c r="BI75" s="1314"/>
      <c r="BJ75" s="1314"/>
      <c r="BK75" s="1314"/>
      <c r="BL75" s="1314"/>
      <c r="BM75" s="1314"/>
      <c r="BN75" s="1314"/>
      <c r="BO75" s="1314"/>
      <c r="BP75" s="1311">
        <v>15.4</v>
      </c>
      <c r="BQ75" s="1311"/>
      <c r="BR75" s="1311"/>
      <c r="BS75" s="1311"/>
      <c r="BT75" s="1311"/>
      <c r="BU75" s="1311"/>
      <c r="BV75" s="1311"/>
      <c r="BW75" s="1311"/>
      <c r="BX75" s="1311">
        <v>15.1</v>
      </c>
      <c r="BY75" s="1311"/>
      <c r="BZ75" s="1311"/>
      <c r="CA75" s="1311"/>
      <c r="CB75" s="1311"/>
      <c r="CC75" s="1311"/>
      <c r="CD75" s="1311"/>
      <c r="CE75" s="1311"/>
      <c r="CF75" s="1311">
        <v>14.6</v>
      </c>
      <c r="CG75" s="1311"/>
      <c r="CH75" s="1311"/>
      <c r="CI75" s="1311"/>
      <c r="CJ75" s="1311"/>
      <c r="CK75" s="1311"/>
      <c r="CL75" s="1311"/>
      <c r="CM75" s="1311"/>
      <c r="CN75" s="1311">
        <v>13.9</v>
      </c>
      <c r="CO75" s="1311"/>
      <c r="CP75" s="1311"/>
      <c r="CQ75" s="1311"/>
      <c r="CR75" s="1311"/>
      <c r="CS75" s="1311"/>
      <c r="CT75" s="1311"/>
      <c r="CU75" s="1311"/>
      <c r="CV75" s="1311">
        <v>12.5</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615</v>
      </c>
      <c r="AO77" s="1315"/>
      <c r="AP77" s="1315"/>
      <c r="AQ77" s="1315"/>
      <c r="AR77" s="1315"/>
      <c r="AS77" s="1315"/>
      <c r="AT77" s="1315"/>
      <c r="AU77" s="1315"/>
      <c r="AV77" s="1315"/>
      <c r="AW77" s="1315"/>
      <c r="AX77" s="1315"/>
      <c r="AY77" s="1315"/>
      <c r="AZ77" s="1315"/>
      <c r="BA77" s="1315"/>
      <c r="BB77" s="1314" t="s">
        <v>613</v>
      </c>
      <c r="BC77" s="1314"/>
      <c r="BD77" s="1314"/>
      <c r="BE77" s="1314"/>
      <c r="BF77" s="1314"/>
      <c r="BG77" s="1314"/>
      <c r="BH77" s="1314"/>
      <c r="BI77" s="1314"/>
      <c r="BJ77" s="1314"/>
      <c r="BK77" s="1314"/>
      <c r="BL77" s="1314"/>
      <c r="BM77" s="1314"/>
      <c r="BN77" s="1314"/>
      <c r="BO77" s="1314"/>
      <c r="BP77" s="1311">
        <v>37.4</v>
      </c>
      <c r="BQ77" s="1311"/>
      <c r="BR77" s="1311"/>
      <c r="BS77" s="1311"/>
      <c r="BT77" s="1311"/>
      <c r="BU77" s="1311"/>
      <c r="BV77" s="1311"/>
      <c r="BW77" s="1311"/>
      <c r="BX77" s="1311">
        <v>31</v>
      </c>
      <c r="BY77" s="1311"/>
      <c r="BZ77" s="1311"/>
      <c r="CA77" s="1311"/>
      <c r="CB77" s="1311"/>
      <c r="CC77" s="1311"/>
      <c r="CD77" s="1311"/>
      <c r="CE77" s="1311"/>
      <c r="CF77" s="1311">
        <v>30</v>
      </c>
      <c r="CG77" s="1311"/>
      <c r="CH77" s="1311"/>
      <c r="CI77" s="1311"/>
      <c r="CJ77" s="1311"/>
      <c r="CK77" s="1311"/>
      <c r="CL77" s="1311"/>
      <c r="CM77" s="1311"/>
      <c r="CN77" s="1311">
        <v>34</v>
      </c>
      <c r="CO77" s="1311"/>
      <c r="CP77" s="1311"/>
      <c r="CQ77" s="1311"/>
      <c r="CR77" s="1311"/>
      <c r="CS77" s="1311"/>
      <c r="CT77" s="1311"/>
      <c r="CU77" s="1311"/>
      <c r="CV77" s="1311">
        <v>33.9</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617</v>
      </c>
      <c r="BC79" s="1314"/>
      <c r="BD79" s="1314"/>
      <c r="BE79" s="1314"/>
      <c r="BF79" s="1314"/>
      <c r="BG79" s="1314"/>
      <c r="BH79" s="1314"/>
      <c r="BI79" s="1314"/>
      <c r="BJ79" s="1314"/>
      <c r="BK79" s="1314"/>
      <c r="BL79" s="1314"/>
      <c r="BM79" s="1314"/>
      <c r="BN79" s="1314"/>
      <c r="BO79" s="1314"/>
      <c r="BP79" s="1311">
        <v>6.3</v>
      </c>
      <c r="BQ79" s="1311"/>
      <c r="BR79" s="1311"/>
      <c r="BS79" s="1311"/>
      <c r="BT79" s="1311"/>
      <c r="BU79" s="1311"/>
      <c r="BV79" s="1311"/>
      <c r="BW79" s="1311"/>
      <c r="BX79" s="1311">
        <v>5.2</v>
      </c>
      <c r="BY79" s="1311"/>
      <c r="BZ79" s="1311"/>
      <c r="CA79" s="1311"/>
      <c r="CB79" s="1311"/>
      <c r="CC79" s="1311"/>
      <c r="CD79" s="1311"/>
      <c r="CE79" s="1311"/>
      <c r="CF79" s="1311">
        <v>5</v>
      </c>
      <c r="CG79" s="1311"/>
      <c r="CH79" s="1311"/>
      <c r="CI79" s="1311"/>
      <c r="CJ79" s="1311"/>
      <c r="CK79" s="1311"/>
      <c r="CL79" s="1311"/>
      <c r="CM79" s="1311"/>
      <c r="CN79" s="1311">
        <v>5.9</v>
      </c>
      <c r="CO79" s="1311"/>
      <c r="CP79" s="1311"/>
      <c r="CQ79" s="1311"/>
      <c r="CR79" s="1311"/>
      <c r="CS79" s="1311"/>
      <c r="CT79" s="1311"/>
      <c r="CU79" s="1311"/>
      <c r="CV79" s="1311">
        <v>5.7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wIyPip5rA0o0G5KAFmqIx6U1YEBcZ+hiijD4L3Ei6IfM/0g3VYUdtK5CAY3iPUDKJR3CHKSIsnbk8T1CfbXQ7w==" saltValue="AGsu4x1+znWV7Cbem1TAA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H34"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0BbW4uBL2DmvDQex2AJM4Jy/zxNWC3k6Fewz5B0v5BUEk+zRstbPUy3UBCiVAdMxVwflyVwOpqtDBOafiKI0Sg==" saltValue="5oqFx3JIE451WlwAogu1Q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4"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aJjyaesfp3v1hMuwUiAF3JgMQyYl1tH4htGx56ir1/8xwYfIJX1ZGdRSuQpGjzaIXPSUUtKAUtauElZnxMKFig==" saltValue="h9OOydD2uOagTu4kLru4I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61715</v>
      </c>
      <c r="E3" s="162"/>
      <c r="F3" s="163">
        <v>43554</v>
      </c>
      <c r="G3" s="164"/>
      <c r="H3" s="165"/>
    </row>
    <row r="4" spans="1:8" x14ac:dyDescent="0.15">
      <c r="A4" s="166"/>
      <c r="B4" s="167"/>
      <c r="C4" s="168"/>
      <c r="D4" s="169">
        <v>44746</v>
      </c>
      <c r="E4" s="170"/>
      <c r="F4" s="171">
        <v>24811</v>
      </c>
      <c r="G4" s="172"/>
      <c r="H4" s="173"/>
    </row>
    <row r="5" spans="1:8" x14ac:dyDescent="0.15">
      <c r="A5" s="154" t="s">
        <v>551</v>
      </c>
      <c r="B5" s="159"/>
      <c r="C5" s="160"/>
      <c r="D5" s="161">
        <v>41703</v>
      </c>
      <c r="E5" s="162"/>
      <c r="F5" s="163">
        <v>42581</v>
      </c>
      <c r="G5" s="164"/>
      <c r="H5" s="165"/>
    </row>
    <row r="6" spans="1:8" x14ac:dyDescent="0.15">
      <c r="A6" s="166"/>
      <c r="B6" s="167"/>
      <c r="C6" s="168"/>
      <c r="D6" s="169">
        <v>29599</v>
      </c>
      <c r="E6" s="170"/>
      <c r="F6" s="171">
        <v>24354</v>
      </c>
      <c r="G6" s="172"/>
      <c r="H6" s="173"/>
    </row>
    <row r="7" spans="1:8" x14ac:dyDescent="0.15">
      <c r="A7" s="154" t="s">
        <v>552</v>
      </c>
      <c r="B7" s="159"/>
      <c r="C7" s="160"/>
      <c r="D7" s="161">
        <v>42852</v>
      </c>
      <c r="E7" s="162"/>
      <c r="F7" s="163">
        <v>45426</v>
      </c>
      <c r="G7" s="164"/>
      <c r="H7" s="165"/>
    </row>
    <row r="8" spans="1:8" x14ac:dyDescent="0.15">
      <c r="A8" s="166"/>
      <c r="B8" s="167"/>
      <c r="C8" s="168"/>
      <c r="D8" s="169">
        <v>19569</v>
      </c>
      <c r="E8" s="170"/>
      <c r="F8" s="171">
        <v>24508</v>
      </c>
      <c r="G8" s="172"/>
      <c r="H8" s="173"/>
    </row>
    <row r="9" spans="1:8" x14ac:dyDescent="0.15">
      <c r="A9" s="154" t="s">
        <v>553</v>
      </c>
      <c r="B9" s="159"/>
      <c r="C9" s="160"/>
      <c r="D9" s="161">
        <v>41329</v>
      </c>
      <c r="E9" s="162"/>
      <c r="F9" s="163">
        <v>46457</v>
      </c>
      <c r="G9" s="164"/>
      <c r="H9" s="165"/>
    </row>
    <row r="10" spans="1:8" x14ac:dyDescent="0.15">
      <c r="A10" s="166"/>
      <c r="B10" s="167"/>
      <c r="C10" s="168"/>
      <c r="D10" s="169">
        <v>23819</v>
      </c>
      <c r="E10" s="170"/>
      <c r="F10" s="171">
        <v>24020</v>
      </c>
      <c r="G10" s="172"/>
      <c r="H10" s="173"/>
    </row>
    <row r="11" spans="1:8" x14ac:dyDescent="0.15">
      <c r="A11" s="154" t="s">
        <v>554</v>
      </c>
      <c r="B11" s="159"/>
      <c r="C11" s="160"/>
      <c r="D11" s="161">
        <v>54820</v>
      </c>
      <c r="E11" s="162"/>
      <c r="F11" s="163">
        <v>51849</v>
      </c>
      <c r="G11" s="164"/>
      <c r="H11" s="165"/>
    </row>
    <row r="12" spans="1:8" x14ac:dyDescent="0.15">
      <c r="A12" s="166"/>
      <c r="B12" s="167"/>
      <c r="C12" s="174"/>
      <c r="D12" s="169">
        <v>25541</v>
      </c>
      <c r="E12" s="170"/>
      <c r="F12" s="171">
        <v>26326</v>
      </c>
      <c r="G12" s="172"/>
      <c r="H12" s="173"/>
    </row>
    <row r="13" spans="1:8" x14ac:dyDescent="0.15">
      <c r="A13" s="154"/>
      <c r="B13" s="159"/>
      <c r="C13" s="175"/>
      <c r="D13" s="176">
        <v>48484</v>
      </c>
      <c r="E13" s="177"/>
      <c r="F13" s="178">
        <v>45973</v>
      </c>
      <c r="G13" s="179"/>
      <c r="H13" s="165"/>
    </row>
    <row r="14" spans="1:8" x14ac:dyDescent="0.15">
      <c r="A14" s="166"/>
      <c r="B14" s="167"/>
      <c r="C14" s="168"/>
      <c r="D14" s="169">
        <v>28655</v>
      </c>
      <c r="E14" s="170"/>
      <c r="F14" s="171">
        <v>24804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1.68</v>
      </c>
      <c r="C19" s="180">
        <f>ROUND(VALUE(SUBSTITUTE(実質収支比率等に係る経年分析!G$48,"▲","-")),2)</f>
        <v>2.0299999999999998</v>
      </c>
      <c r="D19" s="180">
        <f>ROUND(VALUE(SUBSTITUTE(実質収支比率等に係る経年分析!H$48,"▲","-")),2)</f>
        <v>2.37</v>
      </c>
      <c r="E19" s="180">
        <f>ROUND(VALUE(SUBSTITUTE(実質収支比率等に係る経年分析!I$48,"▲","-")),2)</f>
        <v>2.77</v>
      </c>
      <c r="F19" s="180">
        <f>ROUND(VALUE(SUBSTITUTE(実質収支比率等に係る経年分析!J$48,"▲","-")),2)</f>
        <v>2.81</v>
      </c>
    </row>
    <row r="20" spans="1:11" x14ac:dyDescent="0.15">
      <c r="A20" s="180" t="s">
        <v>55</v>
      </c>
      <c r="B20" s="180">
        <f>ROUND(VALUE(SUBSTITUTE(実質収支比率等に係る経年分析!F$47,"▲","-")),2)</f>
        <v>5.15</v>
      </c>
      <c r="C20" s="180">
        <f>ROUND(VALUE(SUBSTITUTE(実質収支比率等に係る経年分析!G$47,"▲","-")),2)</f>
        <v>5.28</v>
      </c>
      <c r="D20" s="180">
        <f>ROUND(VALUE(SUBSTITUTE(実質収支比率等に係る経年分析!H$47,"▲","-")),2)</f>
        <v>5.58</v>
      </c>
      <c r="E20" s="180">
        <f>ROUND(VALUE(SUBSTITUTE(実質収支比率等に係る経年分析!I$47,"▲","-")),2)</f>
        <v>6.67</v>
      </c>
      <c r="F20" s="180">
        <f>ROUND(VALUE(SUBSTITUTE(実質収支比率等に係る経年分析!J$47,"▲","-")),2)</f>
        <v>8.02</v>
      </c>
    </row>
    <row r="21" spans="1:11" x14ac:dyDescent="0.15">
      <c r="A21" s="180" t="s">
        <v>56</v>
      </c>
      <c r="B21" s="180">
        <f>IF(ISNUMBER(VALUE(SUBSTITUTE(実質収支比率等に係る経年分析!F$49,"▲","-"))),ROUND(VALUE(SUBSTITUTE(実質収支比率等に係る経年分析!F$49,"▲","-")),2),NA())</f>
        <v>1.1100000000000001</v>
      </c>
      <c r="C21" s="180">
        <f>IF(ISNUMBER(VALUE(SUBSTITUTE(実質収支比率等に係る経年分析!G$49,"▲","-"))),ROUND(VALUE(SUBSTITUTE(実質収支比率等に係る経年分析!G$49,"▲","-")),2),NA())</f>
        <v>1.1200000000000001</v>
      </c>
      <c r="D21" s="180">
        <f>IF(ISNUMBER(VALUE(SUBSTITUTE(実質収支比率等に係る経年分析!H$49,"▲","-"))),ROUND(VALUE(SUBSTITUTE(実質収支比率等に係る経年分析!H$49,"▲","-")),2),NA())</f>
        <v>1.46</v>
      </c>
      <c r="E21" s="180">
        <f>IF(ISNUMBER(VALUE(SUBSTITUTE(実質収支比率等に係る経年分析!I$49,"▲","-"))),ROUND(VALUE(SUBSTITUTE(実質収支比率等に係る経年分析!I$49,"▲","-")),2),NA())</f>
        <v>2.66</v>
      </c>
      <c r="F21" s="180">
        <f>IF(ISNUMBER(VALUE(SUBSTITUTE(実質収支比率等に係る経年分析!J$49,"▲","-"))),ROUND(VALUE(SUBSTITUTE(実質収支比率等に係る経年分析!J$49,"▲","-")),2),NA())</f>
        <v>2.13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1.71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2.29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ガス事業会計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0.32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0.21</v>
      </c>
    </row>
    <row r="30" spans="1:11" x14ac:dyDescent="0.15">
      <c r="A30" s="181" t="str">
        <f>IF(連結実質赤字比率に係る赤字・黒字の構成分析!C$40="",NA(),連結実質赤字比率に係る赤字・黒字の構成分析!C$40)</f>
        <v>公園墓地事業特別会計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0.34</v>
      </c>
    </row>
    <row r="31" spans="1:11" x14ac:dyDescent="0.15">
      <c r="A31" s="181" t="str">
        <f>IF(連結実質赤字比率に係る赤字・黒字の構成分析!C$39="",NA(),連結実質赤字比率に係る赤字・黒字の構成分析!C$39)</f>
        <v>交通事業会計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0.56999999999999995</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0.66</v>
      </c>
    </row>
    <row r="33" spans="1:16" x14ac:dyDescent="0.15">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0.67</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2.0499999999999998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12.17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10.77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14124</v>
      </c>
      <c r="E42" s="182"/>
      <c r="F42" s="182"/>
      <c r="G42" s="182">
        <f>'実質公債費比率（分子）の構造'!L$52</f>
        <v>13441</v>
      </c>
      <c r="H42" s="182"/>
      <c r="I42" s="182"/>
      <c r="J42" s="182">
        <f>'実質公債費比率（分子）の構造'!M$52</f>
        <v>13124</v>
      </c>
      <c r="K42" s="182"/>
      <c r="L42" s="182"/>
      <c r="M42" s="182">
        <f>'実質公債費比率（分子）の構造'!N$52</f>
        <v>12927</v>
      </c>
      <c r="N42" s="182"/>
      <c r="O42" s="182"/>
      <c r="P42" s="182">
        <f>'実質公債費比率（分子）の構造'!O$52</f>
        <v>12644</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620</v>
      </c>
      <c r="C44" s="182"/>
      <c r="D44" s="182"/>
      <c r="E44" s="182">
        <f>'実質公債費比率（分子）の構造'!L$50</f>
        <v>591</v>
      </c>
      <c r="F44" s="182"/>
      <c r="G44" s="182"/>
      <c r="H44" s="182">
        <f>'実質公債費比率（分子）の構造'!M$50</f>
        <v>566</v>
      </c>
      <c r="I44" s="182"/>
      <c r="J44" s="182"/>
      <c r="K44" s="182">
        <f>'実質公債費比率（分子）の構造'!N$50</f>
        <v>260</v>
      </c>
      <c r="L44" s="182"/>
      <c r="M44" s="182"/>
      <c r="N44" s="182">
        <f>'実質公債費比率（分子）の構造'!O$50</f>
        <v>97</v>
      </c>
      <c r="O44" s="182"/>
      <c r="P44" s="182"/>
    </row>
    <row r="45" spans="1:16" x14ac:dyDescent="0.15">
      <c r="A45" s="182" t="s">
        <v>66</v>
      </c>
      <c r="B45" s="182">
        <f>'実質公債費比率（分子）の構造'!K$49</f>
        <v>34</v>
      </c>
      <c r="C45" s="182"/>
      <c r="D45" s="182"/>
      <c r="E45" s="182">
        <f>'実質公債費比率（分子）の構造'!L$49</f>
        <v>35</v>
      </c>
      <c r="F45" s="182"/>
      <c r="G45" s="182"/>
      <c r="H45" s="182">
        <f>'実質公債費比率（分子）の構造'!M$49</f>
        <v>35</v>
      </c>
      <c r="I45" s="182"/>
      <c r="J45" s="182"/>
      <c r="K45" s="182">
        <f>'実質公債費比率（分子）の構造'!N$49</f>
        <v>36</v>
      </c>
      <c r="L45" s="182"/>
      <c r="M45" s="182"/>
      <c r="N45" s="182">
        <f>'実質公債費比率（分子）の構造'!O$49</f>
        <v>41</v>
      </c>
      <c r="O45" s="182"/>
      <c r="P45" s="182"/>
    </row>
    <row r="46" spans="1:16" x14ac:dyDescent="0.15">
      <c r="A46" s="182" t="s">
        <v>67</v>
      </c>
      <c r="B46" s="182">
        <f>'実質公債費比率（分子）の構造'!K$48</f>
        <v>6010</v>
      </c>
      <c r="C46" s="182"/>
      <c r="D46" s="182"/>
      <c r="E46" s="182">
        <f>'実質公債費比率（分子）の構造'!L$48</f>
        <v>5933</v>
      </c>
      <c r="F46" s="182"/>
      <c r="G46" s="182"/>
      <c r="H46" s="182">
        <f>'実質公債費比率（分子）の構造'!M$48</f>
        <v>5530</v>
      </c>
      <c r="I46" s="182"/>
      <c r="J46" s="182"/>
      <c r="K46" s="182">
        <f>'実質公債費比率（分子）の構造'!N$48</f>
        <v>5365</v>
      </c>
      <c r="L46" s="182"/>
      <c r="M46" s="182"/>
      <c r="N46" s="182">
        <f>'実質公債費比率（分子）の構造'!O$48</f>
        <v>5036</v>
      </c>
      <c r="O46" s="182"/>
      <c r="P46" s="182"/>
    </row>
    <row r="47" spans="1:16" x14ac:dyDescent="0.15">
      <c r="A47" s="182" t="s">
        <v>68</v>
      </c>
      <c r="B47" s="182">
        <f>'実質公債費比率（分子）の構造'!K$47</f>
        <v>10</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13968</v>
      </c>
      <c r="C49" s="182"/>
      <c r="D49" s="182"/>
      <c r="E49" s="182">
        <f>'実質公債費比率（分子）の構造'!L$45</f>
        <v>13466</v>
      </c>
      <c r="F49" s="182"/>
      <c r="G49" s="182"/>
      <c r="H49" s="182">
        <f>'実質公債費比率（分子）の構造'!M$45</f>
        <v>13090</v>
      </c>
      <c r="I49" s="182"/>
      <c r="J49" s="182"/>
      <c r="K49" s="182">
        <f>'実質公債費比率（分子）の構造'!N$45</f>
        <v>12767</v>
      </c>
      <c r="L49" s="182"/>
      <c r="M49" s="182"/>
      <c r="N49" s="182">
        <f>'実質公債費比率（分子）の構造'!O$45</f>
        <v>12232</v>
      </c>
      <c r="O49" s="182"/>
      <c r="P49" s="182"/>
    </row>
    <row r="50" spans="1:16" x14ac:dyDescent="0.15">
      <c r="A50" s="182" t="s">
        <v>71</v>
      </c>
      <c r="B50" s="182" t="e">
        <f>NA()</f>
        <v>#N/A</v>
      </c>
      <c r="C50" s="182">
        <f>IF(ISNUMBER('実質公債費比率（分子）の構造'!K$53),'実質公債費比率（分子）の構造'!K$53,NA())</f>
        <v>6518</v>
      </c>
      <c r="D50" s="182" t="e">
        <f>NA()</f>
        <v>#N/A</v>
      </c>
      <c r="E50" s="182" t="e">
        <f>NA()</f>
        <v>#N/A</v>
      </c>
      <c r="F50" s="182">
        <f>IF(ISNUMBER('実質公債費比率（分子）の構造'!L$53),'実質公債費比率（分子）の構造'!L$53,NA())</f>
        <v>6584</v>
      </c>
      <c r="G50" s="182" t="e">
        <f>NA()</f>
        <v>#N/A</v>
      </c>
      <c r="H50" s="182" t="e">
        <f>NA()</f>
        <v>#N/A</v>
      </c>
      <c r="I50" s="182">
        <f>IF(ISNUMBER('実質公債費比率（分子）の構造'!M$53),'実質公債費比率（分子）の構造'!M$53,NA())</f>
        <v>6097</v>
      </c>
      <c r="J50" s="182" t="e">
        <f>NA()</f>
        <v>#N/A</v>
      </c>
      <c r="K50" s="182" t="e">
        <f>NA()</f>
        <v>#N/A</v>
      </c>
      <c r="L50" s="182">
        <f>IF(ISNUMBER('実質公債費比率（分子）の構造'!N$53),'実質公債費比率（分子）の構造'!N$53,NA())</f>
        <v>5501</v>
      </c>
      <c r="M50" s="182" t="e">
        <f>NA()</f>
        <v>#N/A</v>
      </c>
      <c r="N50" s="182" t="e">
        <f>NA()</f>
        <v>#N/A</v>
      </c>
      <c r="O50" s="182">
        <f>IF(ISNUMBER('実質公債費比率（分子）の構造'!O$53),'実質公債費比率（分子）の構造'!O$53,NA())</f>
        <v>4762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127197</v>
      </c>
      <c r="E56" s="181"/>
      <c r="F56" s="181"/>
      <c r="G56" s="181">
        <f>'将来負担比率（分子）の構造'!J$52</f>
        <v>124442</v>
      </c>
      <c r="H56" s="181"/>
      <c r="I56" s="181"/>
      <c r="J56" s="181">
        <f>'将来負担比率（分子）の構造'!K$52</f>
        <v>119394</v>
      </c>
      <c r="K56" s="181"/>
      <c r="L56" s="181"/>
      <c r="M56" s="181">
        <f>'将来負担比率（分子）の構造'!L$52</f>
        <v>114943</v>
      </c>
      <c r="N56" s="181"/>
      <c r="O56" s="181"/>
      <c r="P56" s="181">
        <f>'将来負担比率（分子）の構造'!M$52</f>
        <v>110047</v>
      </c>
    </row>
    <row r="57" spans="1:16" x14ac:dyDescent="0.15">
      <c r="A57" s="181" t="s">
        <v>42</v>
      </c>
      <c r="B57" s="181"/>
      <c r="C57" s="181"/>
      <c r="D57" s="181">
        <f>'将来負担比率（分子）の構造'!I$51</f>
        <v>11753</v>
      </c>
      <c r="E57" s="181"/>
      <c r="F57" s="181"/>
      <c r="G57" s="181">
        <f>'将来負担比率（分子）の構造'!J$51</f>
        <v>11170</v>
      </c>
      <c r="H57" s="181"/>
      <c r="I57" s="181"/>
      <c r="J57" s="181">
        <f>'将来負担比率（分子）の構造'!K$51</f>
        <v>10595</v>
      </c>
      <c r="K57" s="181"/>
      <c r="L57" s="181"/>
      <c r="M57" s="181">
        <f>'将来負担比率（分子）の構造'!L$51</f>
        <v>9992</v>
      </c>
      <c r="N57" s="181"/>
      <c r="O57" s="181"/>
      <c r="P57" s="181">
        <f>'将来負担比率（分子）の構造'!M$51</f>
        <v>9384</v>
      </c>
    </row>
    <row r="58" spans="1:16" x14ac:dyDescent="0.15">
      <c r="A58" s="181" t="s">
        <v>41</v>
      </c>
      <c r="B58" s="181"/>
      <c r="C58" s="181"/>
      <c r="D58" s="181">
        <f>'将来負担比率（分子）の構造'!I$50</f>
        <v>13137</v>
      </c>
      <c r="E58" s="181"/>
      <c r="F58" s="181"/>
      <c r="G58" s="181">
        <f>'将来負担比率（分子）の構造'!J$50</f>
        <v>13292</v>
      </c>
      <c r="H58" s="181"/>
      <c r="I58" s="181"/>
      <c r="J58" s="181">
        <f>'将来負担比率（分子）の構造'!K$50</f>
        <v>12548</v>
      </c>
      <c r="K58" s="181"/>
      <c r="L58" s="181"/>
      <c r="M58" s="181">
        <f>'将来負担比率（分子）の構造'!L$50</f>
        <v>14093</v>
      </c>
      <c r="N58" s="181"/>
      <c r="O58" s="181"/>
      <c r="P58" s="181">
        <f>'将来負担比率（分子）の構造'!M$50</f>
        <v>15015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262</v>
      </c>
      <c r="C61" s="181"/>
      <c r="D61" s="181"/>
      <c r="E61" s="181">
        <f>'将来負担比率（分子）の構造'!J$46</f>
        <v>231</v>
      </c>
      <c r="F61" s="181"/>
      <c r="G61" s="181"/>
      <c r="H61" s="181">
        <f>'将来負担比率（分子）の構造'!K$46</f>
        <v>201</v>
      </c>
      <c r="I61" s="181"/>
      <c r="J61" s="181"/>
      <c r="K61" s="181">
        <f>'将来負担比率（分子）の構造'!L$46</f>
        <v>171</v>
      </c>
      <c r="L61" s="181"/>
      <c r="M61" s="181"/>
      <c r="N61" s="181">
        <f>'将来負担比率（分子）の構造'!M$46</f>
        <v>141</v>
      </c>
      <c r="O61" s="181"/>
      <c r="P61" s="181"/>
    </row>
    <row r="62" spans="1:16" x14ac:dyDescent="0.15">
      <c r="A62" s="181" t="s">
        <v>35</v>
      </c>
      <c r="B62" s="181">
        <f>'将来負担比率（分子）の構造'!I$45</f>
        <v>14564</v>
      </c>
      <c r="C62" s="181"/>
      <c r="D62" s="181"/>
      <c r="E62" s="181">
        <f>'将来負担比率（分子）の構造'!J$45</f>
        <v>14302</v>
      </c>
      <c r="F62" s="181"/>
      <c r="G62" s="181"/>
      <c r="H62" s="181">
        <f>'将来負担比率（分子）の構造'!K$45</f>
        <v>13739</v>
      </c>
      <c r="I62" s="181"/>
      <c r="J62" s="181"/>
      <c r="K62" s="181">
        <f>'将来負担比率（分子）の構造'!L$45</f>
        <v>13605</v>
      </c>
      <c r="L62" s="181"/>
      <c r="M62" s="181"/>
      <c r="N62" s="181">
        <f>'将来負担比率（分子）の構造'!M$45</f>
        <v>13515</v>
      </c>
      <c r="O62" s="181"/>
      <c r="P62" s="181"/>
    </row>
    <row r="63" spans="1:16" x14ac:dyDescent="0.15">
      <c r="A63" s="181" t="s">
        <v>34</v>
      </c>
      <c r="B63" s="181">
        <f>'将来負担比率（分子）の構造'!I$44</f>
        <v>594</v>
      </c>
      <c r="C63" s="181"/>
      <c r="D63" s="181"/>
      <c r="E63" s="181">
        <f>'将来負担比率（分子）の構造'!J$44</f>
        <v>562</v>
      </c>
      <c r="F63" s="181"/>
      <c r="G63" s="181"/>
      <c r="H63" s="181">
        <f>'将来負担比率（分子）の構造'!K$44</f>
        <v>529</v>
      </c>
      <c r="I63" s="181"/>
      <c r="J63" s="181"/>
      <c r="K63" s="181">
        <f>'将来負担比率（分子）の構造'!L$44</f>
        <v>496</v>
      </c>
      <c r="L63" s="181"/>
      <c r="M63" s="181"/>
      <c r="N63" s="181">
        <f>'将来負担比率（分子）の構造'!M$44</f>
        <v>457</v>
      </c>
      <c r="O63" s="181"/>
      <c r="P63" s="181"/>
    </row>
    <row r="64" spans="1:16" x14ac:dyDescent="0.15">
      <c r="A64" s="181" t="s">
        <v>33</v>
      </c>
      <c r="B64" s="181">
        <f>'将来負担比率（分子）の構造'!I$43</f>
        <v>63867</v>
      </c>
      <c r="C64" s="181"/>
      <c r="D64" s="181"/>
      <c r="E64" s="181">
        <f>'将来負担比率（分子）の構造'!J$43</f>
        <v>61848</v>
      </c>
      <c r="F64" s="181"/>
      <c r="G64" s="181"/>
      <c r="H64" s="181">
        <f>'将来負担比率（分子）の構造'!K$43</f>
        <v>56653</v>
      </c>
      <c r="I64" s="181"/>
      <c r="J64" s="181"/>
      <c r="K64" s="181">
        <f>'将来負担比率（分子）の構造'!L$43</f>
        <v>51098</v>
      </c>
      <c r="L64" s="181"/>
      <c r="M64" s="181"/>
      <c r="N64" s="181">
        <f>'将来負担比率（分子）の構造'!M$43</f>
        <v>45706</v>
      </c>
      <c r="O64" s="181"/>
      <c r="P64" s="181"/>
    </row>
    <row r="65" spans="1:16" x14ac:dyDescent="0.15">
      <c r="A65" s="181" t="s">
        <v>32</v>
      </c>
      <c r="B65" s="181">
        <f>'将来負担比率（分子）の構造'!I$42</f>
        <v>4578</v>
      </c>
      <c r="C65" s="181"/>
      <c r="D65" s="181"/>
      <c r="E65" s="181">
        <f>'将来負担比率（分子）の構造'!J$42</f>
        <v>3620</v>
      </c>
      <c r="F65" s="181"/>
      <c r="G65" s="181"/>
      <c r="H65" s="181">
        <f>'将来負担比率（分子）の構造'!K$42</f>
        <v>2778</v>
      </c>
      <c r="I65" s="181"/>
      <c r="J65" s="181"/>
      <c r="K65" s="181">
        <f>'将来負担比率（分子）の構造'!L$42</f>
        <v>2098</v>
      </c>
      <c r="L65" s="181"/>
      <c r="M65" s="181"/>
      <c r="N65" s="181">
        <f>'将来負担比率（分子）の構造'!M$42</f>
        <v>1637</v>
      </c>
      <c r="O65" s="181"/>
      <c r="P65" s="181"/>
    </row>
    <row r="66" spans="1:16" x14ac:dyDescent="0.15">
      <c r="A66" s="181" t="s">
        <v>31</v>
      </c>
      <c r="B66" s="181">
        <f>'将来負担比率（分子）の構造'!I$41</f>
        <v>124756</v>
      </c>
      <c r="C66" s="181"/>
      <c r="D66" s="181"/>
      <c r="E66" s="181">
        <f>'将来負担比率（分子）の構造'!J$41</f>
        <v>120552</v>
      </c>
      <c r="F66" s="181"/>
      <c r="G66" s="181"/>
      <c r="H66" s="181">
        <f>'将来負担比率（分子）の構造'!K$41</f>
        <v>115753</v>
      </c>
      <c r="I66" s="181"/>
      <c r="J66" s="181"/>
      <c r="K66" s="181">
        <f>'将来負担比率（分子）の構造'!L$41</f>
        <v>111373</v>
      </c>
      <c r="L66" s="181"/>
      <c r="M66" s="181"/>
      <c r="N66" s="181">
        <f>'将来負担比率（分子）の構造'!M$41</f>
        <v>109191</v>
      </c>
      <c r="O66" s="181"/>
      <c r="P66" s="181"/>
    </row>
    <row r="67" spans="1:16" x14ac:dyDescent="0.15">
      <c r="A67" s="181" t="s">
        <v>75</v>
      </c>
      <c r="B67" s="181" t="e">
        <f>NA()</f>
        <v>#N/A</v>
      </c>
      <c r="C67" s="181">
        <f>IF(ISNUMBER('将来負担比率（分子）の構造'!I$53), IF('将来負担比率（分子）の構造'!I$53 &lt; 0, 0, '将来負担比率（分子）の構造'!I$53), NA())</f>
        <v>56533</v>
      </c>
      <c r="D67" s="181" t="e">
        <f>NA()</f>
        <v>#N/A</v>
      </c>
      <c r="E67" s="181" t="e">
        <f>NA()</f>
        <v>#N/A</v>
      </c>
      <c r="F67" s="181">
        <f>IF(ISNUMBER('将来負担比率（分子）の構造'!J$53), IF('将来負担比率（分子）の構造'!J$53 &lt; 0, 0, '将来負担比率（分子）の構造'!J$53), NA())</f>
        <v>52212</v>
      </c>
      <c r="G67" s="181" t="e">
        <f>NA()</f>
        <v>#N/A</v>
      </c>
      <c r="H67" s="181" t="e">
        <f>NA()</f>
        <v>#N/A</v>
      </c>
      <c r="I67" s="181">
        <f>IF(ISNUMBER('将来負担比率（分子）の構造'!K$53), IF('将来負担比率（分子）の構造'!K$53 &lt; 0, 0, '将来負担比率（分子）の構造'!K$53), NA())</f>
        <v>47115</v>
      </c>
      <c r="J67" s="181" t="e">
        <f>NA()</f>
        <v>#N/A</v>
      </c>
      <c r="K67" s="181" t="e">
        <f>NA()</f>
        <v>#N/A</v>
      </c>
      <c r="L67" s="181">
        <f>IF(ISNUMBER('将来負担比率（分子）の構造'!L$53), IF('将来負担比率（分子）の構造'!L$53 &lt; 0, 0, '将来負担比率（分子）の構造'!L$53), NA())</f>
        <v>39814</v>
      </c>
      <c r="M67" s="181" t="e">
        <f>NA()</f>
        <v>#N/A</v>
      </c>
      <c r="N67" s="181" t="e">
        <f>NA()</f>
        <v>#N/A</v>
      </c>
      <c r="O67" s="181">
        <f>IF(ISNUMBER('将来負担比率（分子）の構造'!M$53), IF('将来負担比率（分子）の構造'!M$53 &lt; 0, 0, '将来負担比率（分子）の構造'!M$53), NA())</f>
        <v>36201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3071</v>
      </c>
      <c r="C72" s="185">
        <f>基金残高に係る経年分析!G55</f>
        <v>3695</v>
      </c>
      <c r="D72" s="185">
        <f>基金残高に係る経年分析!H55</f>
        <v>4377</v>
      </c>
    </row>
    <row r="73" spans="1:16" x14ac:dyDescent="0.15">
      <c r="A73" s="184" t="s">
        <v>78</v>
      </c>
      <c r="B73" s="185">
        <f>基金残高に係る経年分析!F56</f>
        <v>1940</v>
      </c>
      <c r="C73" s="185">
        <f>基金残高に係る経年分析!G56</f>
        <v>1336</v>
      </c>
      <c r="D73" s="185">
        <f>基金残高に係る経年分析!H56</f>
        <v>888</v>
      </c>
    </row>
    <row r="74" spans="1:16" x14ac:dyDescent="0.15">
      <c r="A74" s="184" t="s">
        <v>79</v>
      </c>
      <c r="B74" s="185">
        <f>基金残高に係る経年分析!F57</f>
        <v>8392</v>
      </c>
      <c r="C74" s="185">
        <f>基金残高に係る経年分析!G57</f>
        <v>8720</v>
      </c>
      <c r="D74" s="185">
        <f>基金残高に係る経年分析!H57</f>
        <v>9153</v>
      </c>
    </row>
  </sheetData>
  <sheetProtection algorithmName="SHA-512" hashValue="PgjXpoK2lb8x5I3V78X92rO4sXODL0CgNAKizG2Zsq3dgV5W9JkyGBiW+VFfKmajkB62fem+P3/qQXPh+OuKMw==" saltValue="Pdq8wpUZJOSSXyhGkzkG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29182348</v>
      </c>
      <c r="S5" s="734"/>
      <c r="T5" s="734"/>
      <c r="U5" s="734"/>
      <c r="V5" s="734"/>
      <c r="W5" s="734"/>
      <c r="X5" s="734"/>
      <c r="Y5" s="777"/>
      <c r="Z5" s="795">
        <v>28.6</v>
      </c>
      <c r="AA5" s="795"/>
      <c r="AB5" s="795"/>
      <c r="AC5" s="795"/>
      <c r="AD5" s="796">
        <v>28022574</v>
      </c>
      <c r="AE5" s="796"/>
      <c r="AF5" s="796"/>
      <c r="AG5" s="796"/>
      <c r="AH5" s="796"/>
      <c r="AI5" s="796"/>
      <c r="AJ5" s="796"/>
      <c r="AK5" s="796"/>
      <c r="AL5" s="778">
        <v>52.7</v>
      </c>
      <c r="AM5" s="749"/>
      <c r="AN5" s="749"/>
      <c r="AO5" s="779"/>
      <c r="AP5" s="744" t="s">
        <v>224</v>
      </c>
      <c r="AQ5" s="745"/>
      <c r="AR5" s="745"/>
      <c r="AS5" s="745"/>
      <c r="AT5" s="745"/>
      <c r="AU5" s="745"/>
      <c r="AV5" s="745"/>
      <c r="AW5" s="745"/>
      <c r="AX5" s="745"/>
      <c r="AY5" s="745"/>
      <c r="AZ5" s="745"/>
      <c r="BA5" s="745"/>
      <c r="BB5" s="745"/>
      <c r="BC5" s="745"/>
      <c r="BD5" s="745"/>
      <c r="BE5" s="745"/>
      <c r="BF5" s="746"/>
      <c r="BG5" s="678">
        <v>27918357</v>
      </c>
      <c r="BH5" s="679"/>
      <c r="BI5" s="679"/>
      <c r="BJ5" s="679"/>
      <c r="BK5" s="679"/>
      <c r="BL5" s="679"/>
      <c r="BM5" s="679"/>
      <c r="BN5" s="680"/>
      <c r="BO5" s="715">
        <v>95.7</v>
      </c>
      <c r="BP5" s="715"/>
      <c r="BQ5" s="715"/>
      <c r="BR5" s="715"/>
      <c r="BS5" s="716">
        <v>617384</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750683</v>
      </c>
      <c r="S6" s="679"/>
      <c r="T6" s="679"/>
      <c r="U6" s="679"/>
      <c r="V6" s="679"/>
      <c r="W6" s="679"/>
      <c r="X6" s="679"/>
      <c r="Y6" s="680"/>
      <c r="Z6" s="715">
        <v>0.7</v>
      </c>
      <c r="AA6" s="715"/>
      <c r="AB6" s="715"/>
      <c r="AC6" s="715"/>
      <c r="AD6" s="716">
        <v>750683</v>
      </c>
      <c r="AE6" s="716"/>
      <c r="AF6" s="716"/>
      <c r="AG6" s="716"/>
      <c r="AH6" s="716"/>
      <c r="AI6" s="716"/>
      <c r="AJ6" s="716"/>
      <c r="AK6" s="716"/>
      <c r="AL6" s="681">
        <v>1.4</v>
      </c>
      <c r="AM6" s="682"/>
      <c r="AN6" s="682"/>
      <c r="AO6" s="717"/>
      <c r="AP6" s="675" t="s">
        <v>229</v>
      </c>
      <c r="AQ6" s="676"/>
      <c r="AR6" s="676"/>
      <c r="AS6" s="676"/>
      <c r="AT6" s="676"/>
      <c r="AU6" s="676"/>
      <c r="AV6" s="676"/>
      <c r="AW6" s="676"/>
      <c r="AX6" s="676"/>
      <c r="AY6" s="676"/>
      <c r="AZ6" s="676"/>
      <c r="BA6" s="676"/>
      <c r="BB6" s="676"/>
      <c r="BC6" s="676"/>
      <c r="BD6" s="676"/>
      <c r="BE6" s="676"/>
      <c r="BF6" s="677"/>
      <c r="BG6" s="678">
        <v>27918357</v>
      </c>
      <c r="BH6" s="679"/>
      <c r="BI6" s="679"/>
      <c r="BJ6" s="679"/>
      <c r="BK6" s="679"/>
      <c r="BL6" s="679"/>
      <c r="BM6" s="679"/>
      <c r="BN6" s="680"/>
      <c r="BO6" s="715">
        <v>95.7</v>
      </c>
      <c r="BP6" s="715"/>
      <c r="BQ6" s="715"/>
      <c r="BR6" s="715"/>
      <c r="BS6" s="716">
        <v>617384</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490797</v>
      </c>
      <c r="CS6" s="679"/>
      <c r="CT6" s="679"/>
      <c r="CU6" s="679"/>
      <c r="CV6" s="679"/>
      <c r="CW6" s="679"/>
      <c r="CX6" s="679"/>
      <c r="CY6" s="680"/>
      <c r="CZ6" s="778">
        <v>0.5</v>
      </c>
      <c r="DA6" s="749"/>
      <c r="DB6" s="749"/>
      <c r="DC6" s="781"/>
      <c r="DD6" s="684" t="s">
        <v>128</v>
      </c>
      <c r="DE6" s="679"/>
      <c r="DF6" s="679"/>
      <c r="DG6" s="679"/>
      <c r="DH6" s="679"/>
      <c r="DI6" s="679"/>
      <c r="DJ6" s="679"/>
      <c r="DK6" s="679"/>
      <c r="DL6" s="679"/>
      <c r="DM6" s="679"/>
      <c r="DN6" s="679"/>
      <c r="DO6" s="679"/>
      <c r="DP6" s="680"/>
      <c r="DQ6" s="684">
        <v>490761</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34246</v>
      </c>
      <c r="S7" s="679"/>
      <c r="T7" s="679"/>
      <c r="U7" s="679"/>
      <c r="V7" s="679"/>
      <c r="W7" s="679"/>
      <c r="X7" s="679"/>
      <c r="Y7" s="680"/>
      <c r="Z7" s="715">
        <v>0</v>
      </c>
      <c r="AA7" s="715"/>
      <c r="AB7" s="715"/>
      <c r="AC7" s="715"/>
      <c r="AD7" s="716">
        <v>34246</v>
      </c>
      <c r="AE7" s="716"/>
      <c r="AF7" s="716"/>
      <c r="AG7" s="716"/>
      <c r="AH7" s="716"/>
      <c r="AI7" s="716"/>
      <c r="AJ7" s="716"/>
      <c r="AK7" s="716"/>
      <c r="AL7" s="681">
        <v>0.1</v>
      </c>
      <c r="AM7" s="682"/>
      <c r="AN7" s="682"/>
      <c r="AO7" s="717"/>
      <c r="AP7" s="675" t="s">
        <v>232</v>
      </c>
      <c r="AQ7" s="676"/>
      <c r="AR7" s="676"/>
      <c r="AS7" s="676"/>
      <c r="AT7" s="676"/>
      <c r="AU7" s="676"/>
      <c r="AV7" s="676"/>
      <c r="AW7" s="676"/>
      <c r="AX7" s="676"/>
      <c r="AY7" s="676"/>
      <c r="AZ7" s="676"/>
      <c r="BA7" s="676"/>
      <c r="BB7" s="676"/>
      <c r="BC7" s="676"/>
      <c r="BD7" s="676"/>
      <c r="BE7" s="676"/>
      <c r="BF7" s="677"/>
      <c r="BG7" s="678">
        <v>13238249</v>
      </c>
      <c r="BH7" s="679"/>
      <c r="BI7" s="679"/>
      <c r="BJ7" s="679"/>
      <c r="BK7" s="679"/>
      <c r="BL7" s="679"/>
      <c r="BM7" s="679"/>
      <c r="BN7" s="680"/>
      <c r="BO7" s="715">
        <v>45.4</v>
      </c>
      <c r="BP7" s="715"/>
      <c r="BQ7" s="715"/>
      <c r="BR7" s="715"/>
      <c r="BS7" s="716">
        <v>570821</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10683597</v>
      </c>
      <c r="CS7" s="679"/>
      <c r="CT7" s="679"/>
      <c r="CU7" s="679"/>
      <c r="CV7" s="679"/>
      <c r="CW7" s="679"/>
      <c r="CX7" s="679"/>
      <c r="CY7" s="680"/>
      <c r="CZ7" s="715">
        <v>10.7</v>
      </c>
      <c r="DA7" s="715"/>
      <c r="DB7" s="715"/>
      <c r="DC7" s="715"/>
      <c r="DD7" s="684">
        <v>1129015</v>
      </c>
      <c r="DE7" s="679"/>
      <c r="DF7" s="679"/>
      <c r="DG7" s="679"/>
      <c r="DH7" s="679"/>
      <c r="DI7" s="679"/>
      <c r="DJ7" s="679"/>
      <c r="DK7" s="679"/>
      <c r="DL7" s="679"/>
      <c r="DM7" s="679"/>
      <c r="DN7" s="679"/>
      <c r="DO7" s="679"/>
      <c r="DP7" s="680"/>
      <c r="DQ7" s="684">
        <v>8147520</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95564</v>
      </c>
      <c r="S8" s="679"/>
      <c r="T8" s="679"/>
      <c r="U8" s="679"/>
      <c r="V8" s="679"/>
      <c r="W8" s="679"/>
      <c r="X8" s="679"/>
      <c r="Y8" s="680"/>
      <c r="Z8" s="715">
        <v>0.1</v>
      </c>
      <c r="AA8" s="715"/>
      <c r="AB8" s="715"/>
      <c r="AC8" s="715"/>
      <c r="AD8" s="716">
        <v>95564</v>
      </c>
      <c r="AE8" s="716"/>
      <c r="AF8" s="716"/>
      <c r="AG8" s="716"/>
      <c r="AH8" s="716"/>
      <c r="AI8" s="716"/>
      <c r="AJ8" s="716"/>
      <c r="AK8" s="716"/>
      <c r="AL8" s="681">
        <v>0.2</v>
      </c>
      <c r="AM8" s="682"/>
      <c r="AN8" s="682"/>
      <c r="AO8" s="717"/>
      <c r="AP8" s="675" t="s">
        <v>235</v>
      </c>
      <c r="AQ8" s="676"/>
      <c r="AR8" s="676"/>
      <c r="AS8" s="676"/>
      <c r="AT8" s="676"/>
      <c r="AU8" s="676"/>
      <c r="AV8" s="676"/>
      <c r="AW8" s="676"/>
      <c r="AX8" s="676"/>
      <c r="AY8" s="676"/>
      <c r="AZ8" s="676"/>
      <c r="BA8" s="676"/>
      <c r="BB8" s="676"/>
      <c r="BC8" s="676"/>
      <c r="BD8" s="676"/>
      <c r="BE8" s="676"/>
      <c r="BF8" s="677"/>
      <c r="BG8" s="678">
        <v>357443</v>
      </c>
      <c r="BH8" s="679"/>
      <c r="BI8" s="679"/>
      <c r="BJ8" s="679"/>
      <c r="BK8" s="679"/>
      <c r="BL8" s="679"/>
      <c r="BM8" s="679"/>
      <c r="BN8" s="680"/>
      <c r="BO8" s="715">
        <v>1.2</v>
      </c>
      <c r="BP8" s="715"/>
      <c r="BQ8" s="715"/>
      <c r="BR8" s="715"/>
      <c r="BS8" s="684" t="s">
        <v>180</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36877118</v>
      </c>
      <c r="CS8" s="679"/>
      <c r="CT8" s="679"/>
      <c r="CU8" s="679"/>
      <c r="CV8" s="679"/>
      <c r="CW8" s="679"/>
      <c r="CX8" s="679"/>
      <c r="CY8" s="680"/>
      <c r="CZ8" s="715">
        <v>36.799999999999997</v>
      </c>
      <c r="DA8" s="715"/>
      <c r="DB8" s="715"/>
      <c r="DC8" s="715"/>
      <c r="DD8" s="684">
        <v>368586</v>
      </c>
      <c r="DE8" s="679"/>
      <c r="DF8" s="679"/>
      <c r="DG8" s="679"/>
      <c r="DH8" s="679"/>
      <c r="DI8" s="679"/>
      <c r="DJ8" s="679"/>
      <c r="DK8" s="679"/>
      <c r="DL8" s="679"/>
      <c r="DM8" s="679"/>
      <c r="DN8" s="679"/>
      <c r="DO8" s="679"/>
      <c r="DP8" s="680"/>
      <c r="DQ8" s="684">
        <v>17535862</v>
      </c>
      <c r="DR8" s="679"/>
      <c r="DS8" s="679"/>
      <c r="DT8" s="679"/>
      <c r="DU8" s="679"/>
      <c r="DV8" s="679"/>
      <c r="DW8" s="679"/>
      <c r="DX8" s="679"/>
      <c r="DY8" s="679"/>
      <c r="DZ8" s="679"/>
      <c r="EA8" s="679"/>
      <c r="EB8" s="679"/>
      <c r="EC8" s="722"/>
    </row>
    <row r="9" spans="2:143" ht="11.25" customHeight="1" x14ac:dyDescent="0.15">
      <c r="B9" s="675" t="s">
        <v>237</v>
      </c>
      <c r="C9" s="676"/>
      <c r="D9" s="676"/>
      <c r="E9" s="676"/>
      <c r="F9" s="676"/>
      <c r="G9" s="676"/>
      <c r="H9" s="676"/>
      <c r="I9" s="676"/>
      <c r="J9" s="676"/>
      <c r="K9" s="676"/>
      <c r="L9" s="676"/>
      <c r="M9" s="676"/>
      <c r="N9" s="676"/>
      <c r="O9" s="676"/>
      <c r="P9" s="676"/>
      <c r="Q9" s="677"/>
      <c r="R9" s="678">
        <v>46236</v>
      </c>
      <c r="S9" s="679"/>
      <c r="T9" s="679"/>
      <c r="U9" s="679"/>
      <c r="V9" s="679"/>
      <c r="W9" s="679"/>
      <c r="X9" s="679"/>
      <c r="Y9" s="680"/>
      <c r="Z9" s="715">
        <v>0</v>
      </c>
      <c r="AA9" s="715"/>
      <c r="AB9" s="715"/>
      <c r="AC9" s="715"/>
      <c r="AD9" s="716">
        <v>46236</v>
      </c>
      <c r="AE9" s="716"/>
      <c r="AF9" s="716"/>
      <c r="AG9" s="716"/>
      <c r="AH9" s="716"/>
      <c r="AI9" s="716"/>
      <c r="AJ9" s="716"/>
      <c r="AK9" s="716"/>
      <c r="AL9" s="681">
        <v>0.1</v>
      </c>
      <c r="AM9" s="682"/>
      <c r="AN9" s="682"/>
      <c r="AO9" s="717"/>
      <c r="AP9" s="675" t="s">
        <v>238</v>
      </c>
      <c r="AQ9" s="676"/>
      <c r="AR9" s="676"/>
      <c r="AS9" s="676"/>
      <c r="AT9" s="676"/>
      <c r="AU9" s="676"/>
      <c r="AV9" s="676"/>
      <c r="AW9" s="676"/>
      <c r="AX9" s="676"/>
      <c r="AY9" s="676"/>
      <c r="AZ9" s="676"/>
      <c r="BA9" s="676"/>
      <c r="BB9" s="676"/>
      <c r="BC9" s="676"/>
      <c r="BD9" s="676"/>
      <c r="BE9" s="676"/>
      <c r="BF9" s="677"/>
      <c r="BG9" s="678">
        <v>9872749</v>
      </c>
      <c r="BH9" s="679"/>
      <c r="BI9" s="679"/>
      <c r="BJ9" s="679"/>
      <c r="BK9" s="679"/>
      <c r="BL9" s="679"/>
      <c r="BM9" s="679"/>
      <c r="BN9" s="680"/>
      <c r="BO9" s="715">
        <v>33.799999999999997</v>
      </c>
      <c r="BP9" s="715"/>
      <c r="BQ9" s="715"/>
      <c r="BR9" s="715"/>
      <c r="BS9" s="684" t="s">
        <v>239</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9125307</v>
      </c>
      <c r="CS9" s="679"/>
      <c r="CT9" s="679"/>
      <c r="CU9" s="679"/>
      <c r="CV9" s="679"/>
      <c r="CW9" s="679"/>
      <c r="CX9" s="679"/>
      <c r="CY9" s="680"/>
      <c r="CZ9" s="715">
        <v>9.1</v>
      </c>
      <c r="DA9" s="715"/>
      <c r="DB9" s="715"/>
      <c r="DC9" s="715"/>
      <c r="DD9" s="684">
        <v>52296</v>
      </c>
      <c r="DE9" s="679"/>
      <c r="DF9" s="679"/>
      <c r="DG9" s="679"/>
      <c r="DH9" s="679"/>
      <c r="DI9" s="679"/>
      <c r="DJ9" s="679"/>
      <c r="DK9" s="679"/>
      <c r="DL9" s="679"/>
      <c r="DM9" s="679"/>
      <c r="DN9" s="679"/>
      <c r="DO9" s="679"/>
      <c r="DP9" s="680"/>
      <c r="DQ9" s="684">
        <v>6752645</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239</v>
      </c>
      <c r="S10" s="679"/>
      <c r="T10" s="679"/>
      <c r="U10" s="679"/>
      <c r="V10" s="679"/>
      <c r="W10" s="679"/>
      <c r="X10" s="679"/>
      <c r="Y10" s="680"/>
      <c r="Z10" s="715" t="s">
        <v>180</v>
      </c>
      <c r="AA10" s="715"/>
      <c r="AB10" s="715"/>
      <c r="AC10" s="715"/>
      <c r="AD10" s="716" t="s">
        <v>239</v>
      </c>
      <c r="AE10" s="716"/>
      <c r="AF10" s="716"/>
      <c r="AG10" s="716"/>
      <c r="AH10" s="716"/>
      <c r="AI10" s="716"/>
      <c r="AJ10" s="716"/>
      <c r="AK10" s="716"/>
      <c r="AL10" s="681" t="s">
        <v>239</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768429</v>
      </c>
      <c r="BH10" s="679"/>
      <c r="BI10" s="679"/>
      <c r="BJ10" s="679"/>
      <c r="BK10" s="679"/>
      <c r="BL10" s="679"/>
      <c r="BM10" s="679"/>
      <c r="BN10" s="680"/>
      <c r="BO10" s="715">
        <v>2.6</v>
      </c>
      <c r="BP10" s="715"/>
      <c r="BQ10" s="715"/>
      <c r="BR10" s="715"/>
      <c r="BS10" s="684">
        <v>127519</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325304</v>
      </c>
      <c r="CS10" s="679"/>
      <c r="CT10" s="679"/>
      <c r="CU10" s="679"/>
      <c r="CV10" s="679"/>
      <c r="CW10" s="679"/>
      <c r="CX10" s="679"/>
      <c r="CY10" s="680"/>
      <c r="CZ10" s="715">
        <v>0.3</v>
      </c>
      <c r="DA10" s="715"/>
      <c r="DB10" s="715"/>
      <c r="DC10" s="715"/>
      <c r="DD10" s="684">
        <v>52084</v>
      </c>
      <c r="DE10" s="679"/>
      <c r="DF10" s="679"/>
      <c r="DG10" s="679"/>
      <c r="DH10" s="679"/>
      <c r="DI10" s="679"/>
      <c r="DJ10" s="679"/>
      <c r="DK10" s="679"/>
      <c r="DL10" s="679"/>
      <c r="DM10" s="679"/>
      <c r="DN10" s="679"/>
      <c r="DO10" s="679"/>
      <c r="DP10" s="680"/>
      <c r="DQ10" s="684">
        <v>141800</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3674134</v>
      </c>
      <c r="S11" s="679"/>
      <c r="T11" s="679"/>
      <c r="U11" s="679"/>
      <c r="V11" s="679"/>
      <c r="W11" s="679"/>
      <c r="X11" s="679"/>
      <c r="Y11" s="680"/>
      <c r="Z11" s="681">
        <v>3.6</v>
      </c>
      <c r="AA11" s="682"/>
      <c r="AB11" s="682"/>
      <c r="AC11" s="683"/>
      <c r="AD11" s="684">
        <v>3674134</v>
      </c>
      <c r="AE11" s="679"/>
      <c r="AF11" s="679"/>
      <c r="AG11" s="679"/>
      <c r="AH11" s="679"/>
      <c r="AI11" s="679"/>
      <c r="AJ11" s="679"/>
      <c r="AK11" s="680"/>
      <c r="AL11" s="681">
        <v>6.9</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2239628</v>
      </c>
      <c r="BH11" s="679"/>
      <c r="BI11" s="679"/>
      <c r="BJ11" s="679"/>
      <c r="BK11" s="679"/>
      <c r="BL11" s="679"/>
      <c r="BM11" s="679"/>
      <c r="BN11" s="680"/>
      <c r="BO11" s="715">
        <v>7.7</v>
      </c>
      <c r="BP11" s="715"/>
      <c r="BQ11" s="715"/>
      <c r="BR11" s="715"/>
      <c r="BS11" s="684">
        <v>443302</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2661933</v>
      </c>
      <c r="CS11" s="679"/>
      <c r="CT11" s="679"/>
      <c r="CU11" s="679"/>
      <c r="CV11" s="679"/>
      <c r="CW11" s="679"/>
      <c r="CX11" s="679"/>
      <c r="CY11" s="680"/>
      <c r="CZ11" s="715">
        <v>2.7</v>
      </c>
      <c r="DA11" s="715"/>
      <c r="DB11" s="715"/>
      <c r="DC11" s="715"/>
      <c r="DD11" s="684">
        <v>641853</v>
      </c>
      <c r="DE11" s="679"/>
      <c r="DF11" s="679"/>
      <c r="DG11" s="679"/>
      <c r="DH11" s="679"/>
      <c r="DI11" s="679"/>
      <c r="DJ11" s="679"/>
      <c r="DK11" s="679"/>
      <c r="DL11" s="679"/>
      <c r="DM11" s="679"/>
      <c r="DN11" s="679"/>
      <c r="DO11" s="679"/>
      <c r="DP11" s="680"/>
      <c r="DQ11" s="684">
        <v>1787191</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8392</v>
      </c>
      <c r="S12" s="679"/>
      <c r="T12" s="679"/>
      <c r="U12" s="679"/>
      <c r="V12" s="679"/>
      <c r="W12" s="679"/>
      <c r="X12" s="679"/>
      <c r="Y12" s="680"/>
      <c r="Z12" s="715">
        <v>0</v>
      </c>
      <c r="AA12" s="715"/>
      <c r="AB12" s="715"/>
      <c r="AC12" s="715"/>
      <c r="AD12" s="716">
        <v>8392</v>
      </c>
      <c r="AE12" s="716"/>
      <c r="AF12" s="716"/>
      <c r="AG12" s="716"/>
      <c r="AH12" s="716"/>
      <c r="AI12" s="716"/>
      <c r="AJ12" s="716"/>
      <c r="AK12" s="716"/>
      <c r="AL12" s="681">
        <v>0</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12942807</v>
      </c>
      <c r="BH12" s="679"/>
      <c r="BI12" s="679"/>
      <c r="BJ12" s="679"/>
      <c r="BK12" s="679"/>
      <c r="BL12" s="679"/>
      <c r="BM12" s="679"/>
      <c r="BN12" s="680"/>
      <c r="BO12" s="715">
        <v>44.4</v>
      </c>
      <c r="BP12" s="715"/>
      <c r="BQ12" s="715"/>
      <c r="BR12" s="715"/>
      <c r="BS12" s="684" t="s">
        <v>239</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3066960</v>
      </c>
      <c r="CS12" s="679"/>
      <c r="CT12" s="679"/>
      <c r="CU12" s="679"/>
      <c r="CV12" s="679"/>
      <c r="CW12" s="679"/>
      <c r="CX12" s="679"/>
      <c r="CY12" s="680"/>
      <c r="CZ12" s="715">
        <v>3.1</v>
      </c>
      <c r="DA12" s="715"/>
      <c r="DB12" s="715"/>
      <c r="DC12" s="715"/>
      <c r="DD12" s="684">
        <v>497891</v>
      </c>
      <c r="DE12" s="679"/>
      <c r="DF12" s="679"/>
      <c r="DG12" s="679"/>
      <c r="DH12" s="679"/>
      <c r="DI12" s="679"/>
      <c r="DJ12" s="679"/>
      <c r="DK12" s="679"/>
      <c r="DL12" s="679"/>
      <c r="DM12" s="679"/>
      <c r="DN12" s="679"/>
      <c r="DO12" s="679"/>
      <c r="DP12" s="680"/>
      <c r="DQ12" s="684">
        <v>1439853</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180</v>
      </c>
      <c r="S13" s="679"/>
      <c r="T13" s="679"/>
      <c r="U13" s="679"/>
      <c r="V13" s="679"/>
      <c r="W13" s="679"/>
      <c r="X13" s="679"/>
      <c r="Y13" s="680"/>
      <c r="Z13" s="715" t="s">
        <v>128</v>
      </c>
      <c r="AA13" s="715"/>
      <c r="AB13" s="715"/>
      <c r="AC13" s="715"/>
      <c r="AD13" s="716" t="s">
        <v>239</v>
      </c>
      <c r="AE13" s="716"/>
      <c r="AF13" s="716"/>
      <c r="AG13" s="716"/>
      <c r="AH13" s="716"/>
      <c r="AI13" s="716"/>
      <c r="AJ13" s="716"/>
      <c r="AK13" s="716"/>
      <c r="AL13" s="681" t="s">
        <v>239</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12856524</v>
      </c>
      <c r="BH13" s="679"/>
      <c r="BI13" s="679"/>
      <c r="BJ13" s="679"/>
      <c r="BK13" s="679"/>
      <c r="BL13" s="679"/>
      <c r="BM13" s="679"/>
      <c r="BN13" s="680"/>
      <c r="BO13" s="715">
        <v>44.1</v>
      </c>
      <c r="BP13" s="715"/>
      <c r="BQ13" s="715"/>
      <c r="BR13" s="715"/>
      <c r="BS13" s="684" t="s">
        <v>128</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8367722</v>
      </c>
      <c r="CS13" s="679"/>
      <c r="CT13" s="679"/>
      <c r="CU13" s="679"/>
      <c r="CV13" s="679"/>
      <c r="CW13" s="679"/>
      <c r="CX13" s="679"/>
      <c r="CY13" s="680"/>
      <c r="CZ13" s="715">
        <v>8.3000000000000007</v>
      </c>
      <c r="DA13" s="715"/>
      <c r="DB13" s="715"/>
      <c r="DC13" s="715"/>
      <c r="DD13" s="684">
        <v>2811408</v>
      </c>
      <c r="DE13" s="679"/>
      <c r="DF13" s="679"/>
      <c r="DG13" s="679"/>
      <c r="DH13" s="679"/>
      <c r="DI13" s="679"/>
      <c r="DJ13" s="679"/>
      <c r="DK13" s="679"/>
      <c r="DL13" s="679"/>
      <c r="DM13" s="679"/>
      <c r="DN13" s="679"/>
      <c r="DO13" s="679"/>
      <c r="DP13" s="680"/>
      <c r="DQ13" s="684">
        <v>5058950</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67734</v>
      </c>
      <c r="S14" s="679"/>
      <c r="T14" s="679"/>
      <c r="U14" s="679"/>
      <c r="V14" s="679"/>
      <c r="W14" s="679"/>
      <c r="X14" s="679"/>
      <c r="Y14" s="680"/>
      <c r="Z14" s="715">
        <v>0.1</v>
      </c>
      <c r="AA14" s="715"/>
      <c r="AB14" s="715"/>
      <c r="AC14" s="715"/>
      <c r="AD14" s="716">
        <v>67734</v>
      </c>
      <c r="AE14" s="716"/>
      <c r="AF14" s="716"/>
      <c r="AG14" s="716"/>
      <c r="AH14" s="716"/>
      <c r="AI14" s="716"/>
      <c r="AJ14" s="716"/>
      <c r="AK14" s="716"/>
      <c r="AL14" s="681">
        <v>0.1</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626271</v>
      </c>
      <c r="BH14" s="679"/>
      <c r="BI14" s="679"/>
      <c r="BJ14" s="679"/>
      <c r="BK14" s="679"/>
      <c r="BL14" s="679"/>
      <c r="BM14" s="679"/>
      <c r="BN14" s="680"/>
      <c r="BO14" s="715">
        <v>2.1</v>
      </c>
      <c r="BP14" s="715"/>
      <c r="BQ14" s="715"/>
      <c r="BR14" s="715"/>
      <c r="BS14" s="684">
        <v>46563</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2641357</v>
      </c>
      <c r="CS14" s="679"/>
      <c r="CT14" s="679"/>
      <c r="CU14" s="679"/>
      <c r="CV14" s="679"/>
      <c r="CW14" s="679"/>
      <c r="CX14" s="679"/>
      <c r="CY14" s="680"/>
      <c r="CZ14" s="715">
        <v>2.6</v>
      </c>
      <c r="DA14" s="715"/>
      <c r="DB14" s="715"/>
      <c r="DC14" s="715"/>
      <c r="DD14" s="684">
        <v>347703</v>
      </c>
      <c r="DE14" s="679"/>
      <c r="DF14" s="679"/>
      <c r="DG14" s="679"/>
      <c r="DH14" s="679"/>
      <c r="DI14" s="679"/>
      <c r="DJ14" s="679"/>
      <c r="DK14" s="679"/>
      <c r="DL14" s="679"/>
      <c r="DM14" s="679"/>
      <c r="DN14" s="679"/>
      <c r="DO14" s="679"/>
      <c r="DP14" s="680"/>
      <c r="DQ14" s="684">
        <v>2318863</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239</v>
      </c>
      <c r="AE15" s="716"/>
      <c r="AF15" s="716"/>
      <c r="AG15" s="716"/>
      <c r="AH15" s="716"/>
      <c r="AI15" s="716"/>
      <c r="AJ15" s="716"/>
      <c r="AK15" s="716"/>
      <c r="AL15" s="681" t="s">
        <v>239</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1111030</v>
      </c>
      <c r="BH15" s="679"/>
      <c r="BI15" s="679"/>
      <c r="BJ15" s="679"/>
      <c r="BK15" s="679"/>
      <c r="BL15" s="679"/>
      <c r="BM15" s="679"/>
      <c r="BN15" s="680"/>
      <c r="BO15" s="715">
        <v>3.8</v>
      </c>
      <c r="BP15" s="715"/>
      <c r="BQ15" s="715"/>
      <c r="BR15" s="715"/>
      <c r="BS15" s="684" t="s">
        <v>180</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12852721</v>
      </c>
      <c r="CS15" s="679"/>
      <c r="CT15" s="679"/>
      <c r="CU15" s="679"/>
      <c r="CV15" s="679"/>
      <c r="CW15" s="679"/>
      <c r="CX15" s="679"/>
      <c r="CY15" s="680"/>
      <c r="CZ15" s="715">
        <v>12.8</v>
      </c>
      <c r="DA15" s="715"/>
      <c r="DB15" s="715"/>
      <c r="DC15" s="715"/>
      <c r="DD15" s="684">
        <v>5171760</v>
      </c>
      <c r="DE15" s="679"/>
      <c r="DF15" s="679"/>
      <c r="DG15" s="679"/>
      <c r="DH15" s="679"/>
      <c r="DI15" s="679"/>
      <c r="DJ15" s="679"/>
      <c r="DK15" s="679"/>
      <c r="DL15" s="679"/>
      <c r="DM15" s="679"/>
      <c r="DN15" s="679"/>
      <c r="DO15" s="679"/>
      <c r="DP15" s="680"/>
      <c r="DQ15" s="684">
        <v>7125253</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16310</v>
      </c>
      <c r="S16" s="679"/>
      <c r="T16" s="679"/>
      <c r="U16" s="679"/>
      <c r="V16" s="679"/>
      <c r="W16" s="679"/>
      <c r="X16" s="679"/>
      <c r="Y16" s="680"/>
      <c r="Z16" s="715">
        <v>0</v>
      </c>
      <c r="AA16" s="715"/>
      <c r="AB16" s="715"/>
      <c r="AC16" s="715"/>
      <c r="AD16" s="716">
        <v>16310</v>
      </c>
      <c r="AE16" s="716"/>
      <c r="AF16" s="716"/>
      <c r="AG16" s="716"/>
      <c r="AH16" s="716"/>
      <c r="AI16" s="716"/>
      <c r="AJ16" s="716"/>
      <c r="AK16" s="716"/>
      <c r="AL16" s="681">
        <v>0</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239</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103801</v>
      </c>
      <c r="CS16" s="679"/>
      <c r="CT16" s="679"/>
      <c r="CU16" s="679"/>
      <c r="CV16" s="679"/>
      <c r="CW16" s="679"/>
      <c r="CX16" s="679"/>
      <c r="CY16" s="680"/>
      <c r="CZ16" s="715">
        <v>0.1</v>
      </c>
      <c r="DA16" s="715"/>
      <c r="DB16" s="715"/>
      <c r="DC16" s="715"/>
      <c r="DD16" s="684" t="s">
        <v>128</v>
      </c>
      <c r="DE16" s="679"/>
      <c r="DF16" s="679"/>
      <c r="DG16" s="679"/>
      <c r="DH16" s="679"/>
      <c r="DI16" s="679"/>
      <c r="DJ16" s="679"/>
      <c r="DK16" s="679"/>
      <c r="DL16" s="679"/>
      <c r="DM16" s="679"/>
      <c r="DN16" s="679"/>
      <c r="DO16" s="679"/>
      <c r="DP16" s="680"/>
      <c r="DQ16" s="684">
        <v>4411</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494711</v>
      </c>
      <c r="S17" s="679"/>
      <c r="T17" s="679"/>
      <c r="U17" s="679"/>
      <c r="V17" s="679"/>
      <c r="W17" s="679"/>
      <c r="X17" s="679"/>
      <c r="Y17" s="680"/>
      <c r="Z17" s="715">
        <v>0.5</v>
      </c>
      <c r="AA17" s="715"/>
      <c r="AB17" s="715"/>
      <c r="AC17" s="715"/>
      <c r="AD17" s="716">
        <v>494711</v>
      </c>
      <c r="AE17" s="716"/>
      <c r="AF17" s="716"/>
      <c r="AG17" s="716"/>
      <c r="AH17" s="716"/>
      <c r="AI17" s="716"/>
      <c r="AJ17" s="716"/>
      <c r="AK17" s="716"/>
      <c r="AL17" s="681">
        <v>0.9</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239</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12717044</v>
      </c>
      <c r="CS17" s="679"/>
      <c r="CT17" s="679"/>
      <c r="CU17" s="679"/>
      <c r="CV17" s="679"/>
      <c r="CW17" s="679"/>
      <c r="CX17" s="679"/>
      <c r="CY17" s="680"/>
      <c r="CZ17" s="715">
        <v>12.7</v>
      </c>
      <c r="DA17" s="715"/>
      <c r="DB17" s="715"/>
      <c r="DC17" s="715"/>
      <c r="DD17" s="684" t="s">
        <v>128</v>
      </c>
      <c r="DE17" s="679"/>
      <c r="DF17" s="679"/>
      <c r="DG17" s="679"/>
      <c r="DH17" s="679"/>
      <c r="DI17" s="679"/>
      <c r="DJ17" s="679"/>
      <c r="DK17" s="679"/>
      <c r="DL17" s="679"/>
      <c r="DM17" s="679"/>
      <c r="DN17" s="679"/>
      <c r="DO17" s="679"/>
      <c r="DP17" s="680"/>
      <c r="DQ17" s="684">
        <v>12345523</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149821</v>
      </c>
      <c r="S18" s="679"/>
      <c r="T18" s="679"/>
      <c r="U18" s="679"/>
      <c r="V18" s="679"/>
      <c r="W18" s="679"/>
      <c r="X18" s="679"/>
      <c r="Y18" s="680"/>
      <c r="Z18" s="715">
        <v>0.1</v>
      </c>
      <c r="AA18" s="715"/>
      <c r="AB18" s="715"/>
      <c r="AC18" s="715"/>
      <c r="AD18" s="716">
        <v>149821</v>
      </c>
      <c r="AE18" s="716"/>
      <c r="AF18" s="716"/>
      <c r="AG18" s="716"/>
      <c r="AH18" s="716"/>
      <c r="AI18" s="716"/>
      <c r="AJ18" s="716"/>
      <c r="AK18" s="716"/>
      <c r="AL18" s="681">
        <v>0.3</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239</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v>384124</v>
      </c>
      <c r="CS18" s="679"/>
      <c r="CT18" s="679"/>
      <c r="CU18" s="679"/>
      <c r="CV18" s="679"/>
      <c r="CW18" s="679"/>
      <c r="CX18" s="679"/>
      <c r="CY18" s="680"/>
      <c r="CZ18" s="715">
        <v>0.4</v>
      </c>
      <c r="DA18" s="715"/>
      <c r="DB18" s="715"/>
      <c r="DC18" s="715"/>
      <c r="DD18" s="684" t="s">
        <v>239</v>
      </c>
      <c r="DE18" s="679"/>
      <c r="DF18" s="679"/>
      <c r="DG18" s="679"/>
      <c r="DH18" s="679"/>
      <c r="DI18" s="679"/>
      <c r="DJ18" s="679"/>
      <c r="DK18" s="679"/>
      <c r="DL18" s="679"/>
      <c r="DM18" s="679"/>
      <c r="DN18" s="679"/>
      <c r="DO18" s="679"/>
      <c r="DP18" s="680"/>
      <c r="DQ18" s="684">
        <v>359124</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5233</v>
      </c>
      <c r="S19" s="679"/>
      <c r="T19" s="679"/>
      <c r="U19" s="679"/>
      <c r="V19" s="679"/>
      <c r="W19" s="679"/>
      <c r="X19" s="679"/>
      <c r="Y19" s="680"/>
      <c r="Z19" s="715">
        <v>0</v>
      </c>
      <c r="AA19" s="715"/>
      <c r="AB19" s="715"/>
      <c r="AC19" s="715"/>
      <c r="AD19" s="716">
        <v>5233</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1263991</v>
      </c>
      <c r="BH19" s="679"/>
      <c r="BI19" s="679"/>
      <c r="BJ19" s="679"/>
      <c r="BK19" s="679"/>
      <c r="BL19" s="679"/>
      <c r="BM19" s="679"/>
      <c r="BN19" s="680"/>
      <c r="BO19" s="715">
        <v>4.3</v>
      </c>
      <c r="BP19" s="715"/>
      <c r="BQ19" s="715"/>
      <c r="BR19" s="715"/>
      <c r="BS19" s="684" t="s">
        <v>128</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180</v>
      </c>
      <c r="DE19" s="679"/>
      <c r="DF19" s="679"/>
      <c r="DG19" s="679"/>
      <c r="DH19" s="679"/>
      <c r="DI19" s="679"/>
      <c r="DJ19" s="679"/>
      <c r="DK19" s="679"/>
      <c r="DL19" s="679"/>
      <c r="DM19" s="679"/>
      <c r="DN19" s="679"/>
      <c r="DO19" s="679"/>
      <c r="DP19" s="680"/>
      <c r="DQ19" s="684" t="s">
        <v>239</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9226</v>
      </c>
      <c r="S20" s="679"/>
      <c r="T20" s="679"/>
      <c r="U20" s="679"/>
      <c r="V20" s="679"/>
      <c r="W20" s="679"/>
      <c r="X20" s="679"/>
      <c r="Y20" s="680"/>
      <c r="Z20" s="715">
        <v>0</v>
      </c>
      <c r="AA20" s="715"/>
      <c r="AB20" s="715"/>
      <c r="AC20" s="715"/>
      <c r="AD20" s="716">
        <v>9226</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1263991</v>
      </c>
      <c r="BH20" s="679"/>
      <c r="BI20" s="679"/>
      <c r="BJ20" s="679"/>
      <c r="BK20" s="679"/>
      <c r="BL20" s="679"/>
      <c r="BM20" s="679"/>
      <c r="BN20" s="680"/>
      <c r="BO20" s="715">
        <v>4.3</v>
      </c>
      <c r="BP20" s="715"/>
      <c r="BQ20" s="715"/>
      <c r="BR20" s="715"/>
      <c r="BS20" s="684" t="s">
        <v>128</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100297785</v>
      </c>
      <c r="CS20" s="679"/>
      <c r="CT20" s="679"/>
      <c r="CU20" s="679"/>
      <c r="CV20" s="679"/>
      <c r="CW20" s="679"/>
      <c r="CX20" s="679"/>
      <c r="CY20" s="680"/>
      <c r="CZ20" s="715">
        <v>100</v>
      </c>
      <c r="DA20" s="715"/>
      <c r="DB20" s="715"/>
      <c r="DC20" s="715"/>
      <c r="DD20" s="684">
        <v>11072596</v>
      </c>
      <c r="DE20" s="679"/>
      <c r="DF20" s="679"/>
      <c r="DG20" s="679"/>
      <c r="DH20" s="679"/>
      <c r="DI20" s="679"/>
      <c r="DJ20" s="679"/>
      <c r="DK20" s="679"/>
      <c r="DL20" s="679"/>
      <c r="DM20" s="679"/>
      <c r="DN20" s="679"/>
      <c r="DO20" s="679"/>
      <c r="DP20" s="680"/>
      <c r="DQ20" s="684">
        <v>63507756</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330431</v>
      </c>
      <c r="S21" s="679"/>
      <c r="T21" s="679"/>
      <c r="U21" s="679"/>
      <c r="V21" s="679"/>
      <c r="W21" s="679"/>
      <c r="X21" s="679"/>
      <c r="Y21" s="680"/>
      <c r="Z21" s="715">
        <v>0.3</v>
      </c>
      <c r="AA21" s="715"/>
      <c r="AB21" s="715"/>
      <c r="AC21" s="715"/>
      <c r="AD21" s="716">
        <v>330431</v>
      </c>
      <c r="AE21" s="716"/>
      <c r="AF21" s="716"/>
      <c r="AG21" s="716"/>
      <c r="AH21" s="716"/>
      <c r="AI21" s="716"/>
      <c r="AJ21" s="716"/>
      <c r="AK21" s="716"/>
      <c r="AL21" s="681">
        <v>0.6</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v>104217</v>
      </c>
      <c r="BH21" s="679"/>
      <c r="BI21" s="679"/>
      <c r="BJ21" s="679"/>
      <c r="BK21" s="679"/>
      <c r="BL21" s="679"/>
      <c r="BM21" s="679"/>
      <c r="BN21" s="680"/>
      <c r="BO21" s="715">
        <v>0.4</v>
      </c>
      <c r="BP21" s="715"/>
      <c r="BQ21" s="715"/>
      <c r="BR21" s="715"/>
      <c r="BS21" s="684" t="s">
        <v>239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21929024</v>
      </c>
      <c r="S22" s="679"/>
      <c r="T22" s="679"/>
      <c r="U22" s="679"/>
      <c r="V22" s="679"/>
      <c r="W22" s="679"/>
      <c r="X22" s="679"/>
      <c r="Y22" s="680"/>
      <c r="Z22" s="715">
        <v>21.5</v>
      </c>
      <c r="AA22" s="715"/>
      <c r="AB22" s="715"/>
      <c r="AC22" s="715"/>
      <c r="AD22" s="716">
        <v>19650341</v>
      </c>
      <c r="AE22" s="716"/>
      <c r="AF22" s="716"/>
      <c r="AG22" s="716"/>
      <c r="AH22" s="716"/>
      <c r="AI22" s="716"/>
      <c r="AJ22" s="716"/>
      <c r="AK22" s="716"/>
      <c r="AL22" s="681">
        <v>37</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239</v>
      </c>
      <c r="BH22" s="679"/>
      <c r="BI22" s="679"/>
      <c r="BJ22" s="679"/>
      <c r="BK22" s="679"/>
      <c r="BL22" s="679"/>
      <c r="BM22" s="679"/>
      <c r="BN22" s="680"/>
      <c r="BO22" s="715" t="s">
        <v>239</v>
      </c>
      <c r="BP22" s="715"/>
      <c r="BQ22" s="715"/>
      <c r="BR22" s="715"/>
      <c r="BS22" s="684" t="s">
        <v>239</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19650341</v>
      </c>
      <c r="S23" s="679"/>
      <c r="T23" s="679"/>
      <c r="U23" s="679"/>
      <c r="V23" s="679"/>
      <c r="W23" s="679"/>
      <c r="X23" s="679"/>
      <c r="Y23" s="680"/>
      <c r="Z23" s="715">
        <v>19.3</v>
      </c>
      <c r="AA23" s="715"/>
      <c r="AB23" s="715"/>
      <c r="AC23" s="715"/>
      <c r="AD23" s="716">
        <v>19650341</v>
      </c>
      <c r="AE23" s="716"/>
      <c r="AF23" s="716"/>
      <c r="AG23" s="716"/>
      <c r="AH23" s="716"/>
      <c r="AI23" s="716"/>
      <c r="AJ23" s="716"/>
      <c r="AK23" s="716"/>
      <c r="AL23" s="681">
        <v>37</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v>1159774</v>
      </c>
      <c r="BH23" s="679"/>
      <c r="BI23" s="679"/>
      <c r="BJ23" s="679"/>
      <c r="BK23" s="679"/>
      <c r="BL23" s="679"/>
      <c r="BM23" s="679"/>
      <c r="BN23" s="680"/>
      <c r="BO23" s="715">
        <v>4</v>
      </c>
      <c r="BP23" s="715"/>
      <c r="BQ23" s="715"/>
      <c r="BR23" s="715"/>
      <c r="BS23" s="684" t="s">
        <v>128</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2278683</v>
      </c>
      <c r="S24" s="679"/>
      <c r="T24" s="679"/>
      <c r="U24" s="679"/>
      <c r="V24" s="679"/>
      <c r="W24" s="679"/>
      <c r="X24" s="679"/>
      <c r="Y24" s="680"/>
      <c r="Z24" s="715">
        <v>2.2000000000000002</v>
      </c>
      <c r="AA24" s="715"/>
      <c r="AB24" s="715"/>
      <c r="AC24" s="715"/>
      <c r="AD24" s="716" t="s">
        <v>180</v>
      </c>
      <c r="AE24" s="716"/>
      <c r="AF24" s="716"/>
      <c r="AG24" s="716"/>
      <c r="AH24" s="716"/>
      <c r="AI24" s="716"/>
      <c r="AJ24" s="716"/>
      <c r="AK24" s="716"/>
      <c r="AL24" s="681" t="s">
        <v>180</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239</v>
      </c>
      <c r="BP24" s="715"/>
      <c r="BQ24" s="715"/>
      <c r="BR24" s="715"/>
      <c r="BS24" s="684" t="s">
        <v>239</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51823438</v>
      </c>
      <c r="CS24" s="734"/>
      <c r="CT24" s="734"/>
      <c r="CU24" s="734"/>
      <c r="CV24" s="734"/>
      <c r="CW24" s="734"/>
      <c r="CX24" s="734"/>
      <c r="CY24" s="777"/>
      <c r="CZ24" s="778">
        <v>51.7</v>
      </c>
      <c r="DA24" s="749"/>
      <c r="DB24" s="749"/>
      <c r="DC24" s="781"/>
      <c r="DD24" s="776">
        <v>33425971</v>
      </c>
      <c r="DE24" s="734"/>
      <c r="DF24" s="734"/>
      <c r="DG24" s="734"/>
      <c r="DH24" s="734"/>
      <c r="DI24" s="734"/>
      <c r="DJ24" s="734"/>
      <c r="DK24" s="777"/>
      <c r="DL24" s="776">
        <v>32389809</v>
      </c>
      <c r="DM24" s="734"/>
      <c r="DN24" s="734"/>
      <c r="DO24" s="734"/>
      <c r="DP24" s="734"/>
      <c r="DQ24" s="734"/>
      <c r="DR24" s="734"/>
      <c r="DS24" s="734"/>
      <c r="DT24" s="734"/>
      <c r="DU24" s="734"/>
      <c r="DV24" s="777"/>
      <c r="DW24" s="778">
        <v>57.8</v>
      </c>
      <c r="DX24" s="749"/>
      <c r="DY24" s="749"/>
      <c r="DZ24" s="749"/>
      <c r="EA24" s="749"/>
      <c r="EB24" s="749"/>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128</v>
      </c>
      <c r="AA25" s="715"/>
      <c r="AB25" s="715"/>
      <c r="AC25" s="715"/>
      <c r="AD25" s="716" t="s">
        <v>128</v>
      </c>
      <c r="AE25" s="716"/>
      <c r="AF25" s="716"/>
      <c r="AG25" s="716"/>
      <c r="AH25" s="716"/>
      <c r="AI25" s="716"/>
      <c r="AJ25" s="716"/>
      <c r="AK25" s="716"/>
      <c r="AL25" s="681" t="s">
        <v>128</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14271293</v>
      </c>
      <c r="CS25" s="697"/>
      <c r="CT25" s="697"/>
      <c r="CU25" s="697"/>
      <c r="CV25" s="697"/>
      <c r="CW25" s="697"/>
      <c r="CX25" s="697"/>
      <c r="CY25" s="698"/>
      <c r="CZ25" s="681">
        <v>14.2</v>
      </c>
      <c r="DA25" s="699"/>
      <c r="DB25" s="699"/>
      <c r="DC25" s="700"/>
      <c r="DD25" s="684">
        <v>13190776</v>
      </c>
      <c r="DE25" s="697"/>
      <c r="DF25" s="697"/>
      <c r="DG25" s="697"/>
      <c r="DH25" s="697"/>
      <c r="DI25" s="697"/>
      <c r="DJ25" s="697"/>
      <c r="DK25" s="698"/>
      <c r="DL25" s="684">
        <v>13066170</v>
      </c>
      <c r="DM25" s="697"/>
      <c r="DN25" s="697"/>
      <c r="DO25" s="697"/>
      <c r="DP25" s="697"/>
      <c r="DQ25" s="697"/>
      <c r="DR25" s="697"/>
      <c r="DS25" s="697"/>
      <c r="DT25" s="697"/>
      <c r="DU25" s="697"/>
      <c r="DV25" s="698"/>
      <c r="DW25" s="681">
        <v>23.3</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56299382</v>
      </c>
      <c r="S26" s="679"/>
      <c r="T26" s="679"/>
      <c r="U26" s="679"/>
      <c r="V26" s="679"/>
      <c r="W26" s="679"/>
      <c r="X26" s="679"/>
      <c r="Y26" s="680"/>
      <c r="Z26" s="715">
        <v>55.2</v>
      </c>
      <c r="AA26" s="715"/>
      <c r="AB26" s="715"/>
      <c r="AC26" s="715"/>
      <c r="AD26" s="716">
        <v>52860925</v>
      </c>
      <c r="AE26" s="716"/>
      <c r="AF26" s="716"/>
      <c r="AG26" s="716"/>
      <c r="AH26" s="716"/>
      <c r="AI26" s="716"/>
      <c r="AJ26" s="716"/>
      <c r="AK26" s="716"/>
      <c r="AL26" s="681">
        <v>99.5</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239</v>
      </c>
      <c r="BH26" s="679"/>
      <c r="BI26" s="679"/>
      <c r="BJ26" s="679"/>
      <c r="BK26" s="679"/>
      <c r="BL26" s="679"/>
      <c r="BM26" s="679"/>
      <c r="BN26" s="680"/>
      <c r="BO26" s="715" t="s">
        <v>239</v>
      </c>
      <c r="BP26" s="715"/>
      <c r="BQ26" s="715"/>
      <c r="BR26" s="715"/>
      <c r="BS26" s="684" t="s">
        <v>180</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10072768</v>
      </c>
      <c r="CS26" s="679"/>
      <c r="CT26" s="679"/>
      <c r="CU26" s="679"/>
      <c r="CV26" s="679"/>
      <c r="CW26" s="679"/>
      <c r="CX26" s="679"/>
      <c r="CY26" s="680"/>
      <c r="CZ26" s="681">
        <v>10</v>
      </c>
      <c r="DA26" s="699"/>
      <c r="DB26" s="699"/>
      <c r="DC26" s="700"/>
      <c r="DD26" s="684">
        <v>9120815</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32536</v>
      </c>
      <c r="S27" s="679"/>
      <c r="T27" s="679"/>
      <c r="U27" s="679"/>
      <c r="V27" s="679"/>
      <c r="W27" s="679"/>
      <c r="X27" s="679"/>
      <c r="Y27" s="680"/>
      <c r="Z27" s="715">
        <v>0</v>
      </c>
      <c r="AA27" s="715"/>
      <c r="AB27" s="715"/>
      <c r="AC27" s="715"/>
      <c r="AD27" s="716">
        <v>32536</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29182348</v>
      </c>
      <c r="BH27" s="679"/>
      <c r="BI27" s="679"/>
      <c r="BJ27" s="679"/>
      <c r="BK27" s="679"/>
      <c r="BL27" s="679"/>
      <c r="BM27" s="679"/>
      <c r="BN27" s="680"/>
      <c r="BO27" s="715">
        <v>100</v>
      </c>
      <c r="BP27" s="715"/>
      <c r="BQ27" s="715"/>
      <c r="BR27" s="715"/>
      <c r="BS27" s="684">
        <v>617384</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24835112</v>
      </c>
      <c r="CS27" s="697"/>
      <c r="CT27" s="697"/>
      <c r="CU27" s="697"/>
      <c r="CV27" s="697"/>
      <c r="CW27" s="697"/>
      <c r="CX27" s="697"/>
      <c r="CY27" s="698"/>
      <c r="CZ27" s="681">
        <v>24.8</v>
      </c>
      <c r="DA27" s="699"/>
      <c r="DB27" s="699"/>
      <c r="DC27" s="700"/>
      <c r="DD27" s="684">
        <v>7889683</v>
      </c>
      <c r="DE27" s="697"/>
      <c r="DF27" s="697"/>
      <c r="DG27" s="697"/>
      <c r="DH27" s="697"/>
      <c r="DI27" s="697"/>
      <c r="DJ27" s="697"/>
      <c r="DK27" s="698"/>
      <c r="DL27" s="684">
        <v>7433415</v>
      </c>
      <c r="DM27" s="697"/>
      <c r="DN27" s="697"/>
      <c r="DO27" s="697"/>
      <c r="DP27" s="697"/>
      <c r="DQ27" s="697"/>
      <c r="DR27" s="697"/>
      <c r="DS27" s="697"/>
      <c r="DT27" s="697"/>
      <c r="DU27" s="697"/>
      <c r="DV27" s="698"/>
      <c r="DW27" s="681">
        <v>13.3</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811270</v>
      </c>
      <c r="S28" s="679"/>
      <c r="T28" s="679"/>
      <c r="U28" s="679"/>
      <c r="V28" s="679"/>
      <c r="W28" s="679"/>
      <c r="X28" s="679"/>
      <c r="Y28" s="680"/>
      <c r="Z28" s="715">
        <v>0.8</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12717033</v>
      </c>
      <c r="CS28" s="679"/>
      <c r="CT28" s="679"/>
      <c r="CU28" s="679"/>
      <c r="CV28" s="679"/>
      <c r="CW28" s="679"/>
      <c r="CX28" s="679"/>
      <c r="CY28" s="680"/>
      <c r="CZ28" s="681">
        <v>12.7</v>
      </c>
      <c r="DA28" s="699"/>
      <c r="DB28" s="699"/>
      <c r="DC28" s="700"/>
      <c r="DD28" s="684">
        <v>12345512</v>
      </c>
      <c r="DE28" s="679"/>
      <c r="DF28" s="679"/>
      <c r="DG28" s="679"/>
      <c r="DH28" s="679"/>
      <c r="DI28" s="679"/>
      <c r="DJ28" s="679"/>
      <c r="DK28" s="680"/>
      <c r="DL28" s="684">
        <v>11890224</v>
      </c>
      <c r="DM28" s="679"/>
      <c r="DN28" s="679"/>
      <c r="DO28" s="679"/>
      <c r="DP28" s="679"/>
      <c r="DQ28" s="679"/>
      <c r="DR28" s="679"/>
      <c r="DS28" s="679"/>
      <c r="DT28" s="679"/>
      <c r="DU28" s="679"/>
      <c r="DV28" s="680"/>
      <c r="DW28" s="681">
        <v>21.2</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1596191</v>
      </c>
      <c r="S29" s="679"/>
      <c r="T29" s="679"/>
      <c r="U29" s="679"/>
      <c r="V29" s="679"/>
      <c r="W29" s="679"/>
      <c r="X29" s="679"/>
      <c r="Y29" s="680"/>
      <c r="Z29" s="715">
        <v>1.6</v>
      </c>
      <c r="AA29" s="715"/>
      <c r="AB29" s="715"/>
      <c r="AC29" s="715"/>
      <c r="AD29" s="716">
        <v>106803</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301</v>
      </c>
      <c r="CE29" s="764"/>
      <c r="CF29" s="711" t="s">
        <v>70</v>
      </c>
      <c r="CG29" s="712"/>
      <c r="CH29" s="712"/>
      <c r="CI29" s="712"/>
      <c r="CJ29" s="712"/>
      <c r="CK29" s="712"/>
      <c r="CL29" s="712"/>
      <c r="CM29" s="712"/>
      <c r="CN29" s="712"/>
      <c r="CO29" s="712"/>
      <c r="CP29" s="712"/>
      <c r="CQ29" s="713"/>
      <c r="CR29" s="678">
        <v>12716119</v>
      </c>
      <c r="CS29" s="697"/>
      <c r="CT29" s="697"/>
      <c r="CU29" s="697"/>
      <c r="CV29" s="697"/>
      <c r="CW29" s="697"/>
      <c r="CX29" s="697"/>
      <c r="CY29" s="698"/>
      <c r="CZ29" s="681">
        <v>12.7</v>
      </c>
      <c r="DA29" s="699"/>
      <c r="DB29" s="699"/>
      <c r="DC29" s="700"/>
      <c r="DD29" s="684">
        <v>12344598</v>
      </c>
      <c r="DE29" s="697"/>
      <c r="DF29" s="697"/>
      <c r="DG29" s="697"/>
      <c r="DH29" s="697"/>
      <c r="DI29" s="697"/>
      <c r="DJ29" s="697"/>
      <c r="DK29" s="698"/>
      <c r="DL29" s="684">
        <v>11889310</v>
      </c>
      <c r="DM29" s="697"/>
      <c r="DN29" s="697"/>
      <c r="DO29" s="697"/>
      <c r="DP29" s="697"/>
      <c r="DQ29" s="697"/>
      <c r="DR29" s="697"/>
      <c r="DS29" s="697"/>
      <c r="DT29" s="697"/>
      <c r="DU29" s="697"/>
      <c r="DV29" s="698"/>
      <c r="DW29" s="681">
        <v>21.2</v>
      </c>
      <c r="DX29" s="699"/>
      <c r="DY29" s="699"/>
      <c r="DZ29" s="699"/>
      <c r="EA29" s="699"/>
      <c r="EB29" s="699"/>
      <c r="EC29" s="714"/>
    </row>
    <row r="30" spans="2:133" ht="11.25" customHeight="1" x14ac:dyDescent="0.15">
      <c r="B30" s="675" t="s">
        <v>302</v>
      </c>
      <c r="C30" s="676"/>
      <c r="D30" s="676"/>
      <c r="E30" s="676"/>
      <c r="F30" s="676"/>
      <c r="G30" s="676"/>
      <c r="H30" s="676"/>
      <c r="I30" s="676"/>
      <c r="J30" s="676"/>
      <c r="K30" s="676"/>
      <c r="L30" s="676"/>
      <c r="M30" s="676"/>
      <c r="N30" s="676"/>
      <c r="O30" s="676"/>
      <c r="P30" s="676"/>
      <c r="Q30" s="677"/>
      <c r="R30" s="678">
        <v>1156851</v>
      </c>
      <c r="S30" s="679"/>
      <c r="T30" s="679"/>
      <c r="U30" s="679"/>
      <c r="V30" s="679"/>
      <c r="W30" s="679"/>
      <c r="X30" s="679"/>
      <c r="Y30" s="680"/>
      <c r="Z30" s="715">
        <v>1.1000000000000001</v>
      </c>
      <c r="AA30" s="715"/>
      <c r="AB30" s="715"/>
      <c r="AC30" s="715"/>
      <c r="AD30" s="716" t="s">
        <v>239</v>
      </c>
      <c r="AE30" s="716"/>
      <c r="AF30" s="716"/>
      <c r="AG30" s="716"/>
      <c r="AH30" s="716"/>
      <c r="AI30" s="716"/>
      <c r="AJ30" s="716"/>
      <c r="AK30" s="716"/>
      <c r="AL30" s="681" t="s">
        <v>128</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303</v>
      </c>
      <c r="BH30" s="752"/>
      <c r="BI30" s="752"/>
      <c r="BJ30" s="752"/>
      <c r="BK30" s="752"/>
      <c r="BL30" s="752"/>
      <c r="BM30" s="752"/>
      <c r="BN30" s="752"/>
      <c r="BO30" s="752"/>
      <c r="BP30" s="752"/>
      <c r="BQ30" s="753"/>
      <c r="BR30" s="739" t="s">
        <v>304</v>
      </c>
      <c r="BS30" s="752"/>
      <c r="BT30" s="752"/>
      <c r="BU30" s="752"/>
      <c r="BV30" s="752"/>
      <c r="BW30" s="752"/>
      <c r="BX30" s="752"/>
      <c r="BY30" s="752"/>
      <c r="BZ30" s="752"/>
      <c r="CA30" s="752"/>
      <c r="CB30" s="753"/>
      <c r="CD30" s="765"/>
      <c r="CE30" s="766"/>
      <c r="CF30" s="711" t="s">
        <v>305</v>
      </c>
      <c r="CG30" s="712"/>
      <c r="CH30" s="712"/>
      <c r="CI30" s="712"/>
      <c r="CJ30" s="712"/>
      <c r="CK30" s="712"/>
      <c r="CL30" s="712"/>
      <c r="CM30" s="712"/>
      <c r="CN30" s="712"/>
      <c r="CO30" s="712"/>
      <c r="CP30" s="712"/>
      <c r="CQ30" s="713"/>
      <c r="CR30" s="678">
        <v>12011441</v>
      </c>
      <c r="CS30" s="679"/>
      <c r="CT30" s="679"/>
      <c r="CU30" s="679"/>
      <c r="CV30" s="679"/>
      <c r="CW30" s="679"/>
      <c r="CX30" s="679"/>
      <c r="CY30" s="680"/>
      <c r="CZ30" s="681">
        <v>12</v>
      </c>
      <c r="DA30" s="699"/>
      <c r="DB30" s="699"/>
      <c r="DC30" s="700"/>
      <c r="DD30" s="684">
        <v>11670409</v>
      </c>
      <c r="DE30" s="679"/>
      <c r="DF30" s="679"/>
      <c r="DG30" s="679"/>
      <c r="DH30" s="679"/>
      <c r="DI30" s="679"/>
      <c r="DJ30" s="679"/>
      <c r="DK30" s="680"/>
      <c r="DL30" s="684">
        <v>11215797</v>
      </c>
      <c r="DM30" s="679"/>
      <c r="DN30" s="679"/>
      <c r="DO30" s="679"/>
      <c r="DP30" s="679"/>
      <c r="DQ30" s="679"/>
      <c r="DR30" s="679"/>
      <c r="DS30" s="679"/>
      <c r="DT30" s="679"/>
      <c r="DU30" s="679"/>
      <c r="DV30" s="680"/>
      <c r="DW30" s="681">
        <v>20</v>
      </c>
      <c r="DX30" s="699"/>
      <c r="DY30" s="699"/>
      <c r="DZ30" s="699"/>
      <c r="EA30" s="699"/>
      <c r="EB30" s="699"/>
      <c r="EC30" s="714"/>
    </row>
    <row r="31" spans="2:133" ht="11.25" customHeight="1" x14ac:dyDescent="0.15">
      <c r="B31" s="675" t="s">
        <v>306</v>
      </c>
      <c r="C31" s="676"/>
      <c r="D31" s="676"/>
      <c r="E31" s="676"/>
      <c r="F31" s="676"/>
      <c r="G31" s="676"/>
      <c r="H31" s="676"/>
      <c r="I31" s="676"/>
      <c r="J31" s="676"/>
      <c r="K31" s="676"/>
      <c r="L31" s="676"/>
      <c r="M31" s="676"/>
      <c r="N31" s="676"/>
      <c r="O31" s="676"/>
      <c r="P31" s="676"/>
      <c r="Q31" s="677"/>
      <c r="R31" s="678">
        <v>17952004</v>
      </c>
      <c r="S31" s="679"/>
      <c r="T31" s="679"/>
      <c r="U31" s="679"/>
      <c r="V31" s="679"/>
      <c r="W31" s="679"/>
      <c r="X31" s="679"/>
      <c r="Y31" s="680"/>
      <c r="Z31" s="715">
        <v>17.600000000000001</v>
      </c>
      <c r="AA31" s="715"/>
      <c r="AB31" s="715"/>
      <c r="AC31" s="715"/>
      <c r="AD31" s="716" t="s">
        <v>239</v>
      </c>
      <c r="AE31" s="716"/>
      <c r="AF31" s="716"/>
      <c r="AG31" s="716"/>
      <c r="AH31" s="716"/>
      <c r="AI31" s="716"/>
      <c r="AJ31" s="716"/>
      <c r="AK31" s="716"/>
      <c r="AL31" s="681" t="s">
        <v>128</v>
      </c>
      <c r="AM31" s="682"/>
      <c r="AN31" s="682"/>
      <c r="AO31" s="717"/>
      <c r="AP31" s="754" t="s">
        <v>307</v>
      </c>
      <c r="AQ31" s="755"/>
      <c r="AR31" s="755"/>
      <c r="AS31" s="755"/>
      <c r="AT31" s="760" t="s">
        <v>308</v>
      </c>
      <c r="AU31" s="231"/>
      <c r="AV31" s="231"/>
      <c r="AW31" s="231"/>
      <c r="AX31" s="744" t="s">
        <v>183</v>
      </c>
      <c r="AY31" s="745"/>
      <c r="AZ31" s="745"/>
      <c r="BA31" s="745"/>
      <c r="BB31" s="745"/>
      <c r="BC31" s="745"/>
      <c r="BD31" s="745"/>
      <c r="BE31" s="745"/>
      <c r="BF31" s="746"/>
      <c r="BG31" s="747">
        <v>99.5</v>
      </c>
      <c r="BH31" s="748"/>
      <c r="BI31" s="748"/>
      <c r="BJ31" s="748"/>
      <c r="BK31" s="748"/>
      <c r="BL31" s="748"/>
      <c r="BM31" s="749">
        <v>98.3</v>
      </c>
      <c r="BN31" s="748"/>
      <c r="BO31" s="748"/>
      <c r="BP31" s="748"/>
      <c r="BQ31" s="750"/>
      <c r="BR31" s="747">
        <v>99.4</v>
      </c>
      <c r="BS31" s="748"/>
      <c r="BT31" s="748"/>
      <c r="BU31" s="748"/>
      <c r="BV31" s="748"/>
      <c r="BW31" s="748"/>
      <c r="BX31" s="749">
        <v>98.1</v>
      </c>
      <c r="BY31" s="748"/>
      <c r="BZ31" s="748"/>
      <c r="CA31" s="748"/>
      <c r="CB31" s="750"/>
      <c r="CD31" s="765"/>
      <c r="CE31" s="766"/>
      <c r="CF31" s="711" t="s">
        <v>309</v>
      </c>
      <c r="CG31" s="712"/>
      <c r="CH31" s="712"/>
      <c r="CI31" s="712"/>
      <c r="CJ31" s="712"/>
      <c r="CK31" s="712"/>
      <c r="CL31" s="712"/>
      <c r="CM31" s="712"/>
      <c r="CN31" s="712"/>
      <c r="CO31" s="712"/>
      <c r="CP31" s="712"/>
      <c r="CQ31" s="713"/>
      <c r="CR31" s="678">
        <v>704678</v>
      </c>
      <c r="CS31" s="697"/>
      <c r="CT31" s="697"/>
      <c r="CU31" s="697"/>
      <c r="CV31" s="697"/>
      <c r="CW31" s="697"/>
      <c r="CX31" s="697"/>
      <c r="CY31" s="698"/>
      <c r="CZ31" s="681">
        <v>0.7</v>
      </c>
      <c r="DA31" s="699"/>
      <c r="DB31" s="699"/>
      <c r="DC31" s="700"/>
      <c r="DD31" s="684">
        <v>674189</v>
      </c>
      <c r="DE31" s="697"/>
      <c r="DF31" s="697"/>
      <c r="DG31" s="697"/>
      <c r="DH31" s="697"/>
      <c r="DI31" s="697"/>
      <c r="DJ31" s="697"/>
      <c r="DK31" s="698"/>
      <c r="DL31" s="684">
        <v>673513</v>
      </c>
      <c r="DM31" s="697"/>
      <c r="DN31" s="697"/>
      <c r="DO31" s="697"/>
      <c r="DP31" s="697"/>
      <c r="DQ31" s="697"/>
      <c r="DR31" s="697"/>
      <c r="DS31" s="697"/>
      <c r="DT31" s="697"/>
      <c r="DU31" s="697"/>
      <c r="DV31" s="698"/>
      <c r="DW31" s="681">
        <v>1.2</v>
      </c>
      <c r="DX31" s="699"/>
      <c r="DY31" s="699"/>
      <c r="DZ31" s="699"/>
      <c r="EA31" s="699"/>
      <c r="EB31" s="699"/>
      <c r="EC31" s="714"/>
    </row>
    <row r="32" spans="2:133" ht="11.25" customHeight="1" x14ac:dyDescent="0.15">
      <c r="B32" s="769" t="s">
        <v>310</v>
      </c>
      <c r="C32" s="770"/>
      <c r="D32" s="770"/>
      <c r="E32" s="770"/>
      <c r="F32" s="770"/>
      <c r="G32" s="770"/>
      <c r="H32" s="770"/>
      <c r="I32" s="770"/>
      <c r="J32" s="770"/>
      <c r="K32" s="770"/>
      <c r="L32" s="770"/>
      <c r="M32" s="770"/>
      <c r="N32" s="770"/>
      <c r="O32" s="770"/>
      <c r="P32" s="770"/>
      <c r="Q32" s="771"/>
      <c r="R32" s="678">
        <v>11883</v>
      </c>
      <c r="S32" s="679"/>
      <c r="T32" s="679"/>
      <c r="U32" s="679"/>
      <c r="V32" s="679"/>
      <c r="W32" s="679"/>
      <c r="X32" s="679"/>
      <c r="Y32" s="680"/>
      <c r="Z32" s="715">
        <v>0</v>
      </c>
      <c r="AA32" s="715"/>
      <c r="AB32" s="715"/>
      <c r="AC32" s="715"/>
      <c r="AD32" s="716">
        <v>11883</v>
      </c>
      <c r="AE32" s="716"/>
      <c r="AF32" s="716"/>
      <c r="AG32" s="716"/>
      <c r="AH32" s="716"/>
      <c r="AI32" s="716"/>
      <c r="AJ32" s="716"/>
      <c r="AK32" s="716"/>
      <c r="AL32" s="681">
        <v>0</v>
      </c>
      <c r="AM32" s="682"/>
      <c r="AN32" s="682"/>
      <c r="AO32" s="717"/>
      <c r="AP32" s="756"/>
      <c r="AQ32" s="757"/>
      <c r="AR32" s="757"/>
      <c r="AS32" s="757"/>
      <c r="AT32" s="761"/>
      <c r="AU32" s="230" t="s">
        <v>311</v>
      </c>
      <c r="AV32" s="230"/>
      <c r="AW32" s="230"/>
      <c r="AX32" s="675" t="s">
        <v>312</v>
      </c>
      <c r="AY32" s="676"/>
      <c r="AZ32" s="676"/>
      <c r="BA32" s="676"/>
      <c r="BB32" s="676"/>
      <c r="BC32" s="676"/>
      <c r="BD32" s="676"/>
      <c r="BE32" s="676"/>
      <c r="BF32" s="677"/>
      <c r="BG32" s="751">
        <v>99.5</v>
      </c>
      <c r="BH32" s="697"/>
      <c r="BI32" s="697"/>
      <c r="BJ32" s="697"/>
      <c r="BK32" s="697"/>
      <c r="BL32" s="697"/>
      <c r="BM32" s="682">
        <v>98.7</v>
      </c>
      <c r="BN32" s="743"/>
      <c r="BO32" s="743"/>
      <c r="BP32" s="743"/>
      <c r="BQ32" s="721"/>
      <c r="BR32" s="751">
        <v>99.4</v>
      </c>
      <c r="BS32" s="697"/>
      <c r="BT32" s="697"/>
      <c r="BU32" s="697"/>
      <c r="BV32" s="697"/>
      <c r="BW32" s="697"/>
      <c r="BX32" s="682">
        <v>98.5</v>
      </c>
      <c r="BY32" s="743"/>
      <c r="BZ32" s="743"/>
      <c r="CA32" s="743"/>
      <c r="CB32" s="721"/>
      <c r="CD32" s="767"/>
      <c r="CE32" s="768"/>
      <c r="CF32" s="711" t="s">
        <v>313</v>
      </c>
      <c r="CG32" s="712"/>
      <c r="CH32" s="712"/>
      <c r="CI32" s="712"/>
      <c r="CJ32" s="712"/>
      <c r="CK32" s="712"/>
      <c r="CL32" s="712"/>
      <c r="CM32" s="712"/>
      <c r="CN32" s="712"/>
      <c r="CO32" s="712"/>
      <c r="CP32" s="712"/>
      <c r="CQ32" s="713"/>
      <c r="CR32" s="678">
        <v>914</v>
      </c>
      <c r="CS32" s="679"/>
      <c r="CT32" s="679"/>
      <c r="CU32" s="679"/>
      <c r="CV32" s="679"/>
      <c r="CW32" s="679"/>
      <c r="CX32" s="679"/>
      <c r="CY32" s="680"/>
      <c r="CZ32" s="681">
        <v>0</v>
      </c>
      <c r="DA32" s="699"/>
      <c r="DB32" s="699"/>
      <c r="DC32" s="700"/>
      <c r="DD32" s="684">
        <v>914</v>
      </c>
      <c r="DE32" s="679"/>
      <c r="DF32" s="679"/>
      <c r="DG32" s="679"/>
      <c r="DH32" s="679"/>
      <c r="DI32" s="679"/>
      <c r="DJ32" s="679"/>
      <c r="DK32" s="680"/>
      <c r="DL32" s="684">
        <v>914</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314</v>
      </c>
      <c r="C33" s="676"/>
      <c r="D33" s="676"/>
      <c r="E33" s="676"/>
      <c r="F33" s="676"/>
      <c r="G33" s="676"/>
      <c r="H33" s="676"/>
      <c r="I33" s="676"/>
      <c r="J33" s="676"/>
      <c r="K33" s="676"/>
      <c r="L33" s="676"/>
      <c r="M33" s="676"/>
      <c r="N33" s="676"/>
      <c r="O33" s="676"/>
      <c r="P33" s="676"/>
      <c r="Q33" s="677"/>
      <c r="R33" s="678">
        <v>6915830</v>
      </c>
      <c r="S33" s="679"/>
      <c r="T33" s="679"/>
      <c r="U33" s="679"/>
      <c r="V33" s="679"/>
      <c r="W33" s="679"/>
      <c r="X33" s="679"/>
      <c r="Y33" s="680"/>
      <c r="Z33" s="715">
        <v>6.8</v>
      </c>
      <c r="AA33" s="715"/>
      <c r="AB33" s="715"/>
      <c r="AC33" s="715"/>
      <c r="AD33" s="716" t="s">
        <v>239</v>
      </c>
      <c r="AE33" s="716"/>
      <c r="AF33" s="716"/>
      <c r="AG33" s="716"/>
      <c r="AH33" s="716"/>
      <c r="AI33" s="716"/>
      <c r="AJ33" s="716"/>
      <c r="AK33" s="716"/>
      <c r="AL33" s="681" t="s">
        <v>239</v>
      </c>
      <c r="AM33" s="682"/>
      <c r="AN33" s="682"/>
      <c r="AO33" s="717"/>
      <c r="AP33" s="758"/>
      <c r="AQ33" s="759"/>
      <c r="AR33" s="759"/>
      <c r="AS33" s="759"/>
      <c r="AT33" s="762"/>
      <c r="AU33" s="232"/>
      <c r="AV33" s="232"/>
      <c r="AW33" s="232"/>
      <c r="AX33" s="659" t="s">
        <v>315</v>
      </c>
      <c r="AY33" s="660"/>
      <c r="AZ33" s="660"/>
      <c r="BA33" s="660"/>
      <c r="BB33" s="660"/>
      <c r="BC33" s="660"/>
      <c r="BD33" s="660"/>
      <c r="BE33" s="660"/>
      <c r="BF33" s="661"/>
      <c r="BG33" s="742">
        <v>99.4</v>
      </c>
      <c r="BH33" s="663"/>
      <c r="BI33" s="663"/>
      <c r="BJ33" s="663"/>
      <c r="BK33" s="663"/>
      <c r="BL33" s="663"/>
      <c r="BM33" s="706">
        <v>97.8</v>
      </c>
      <c r="BN33" s="663"/>
      <c r="BO33" s="663"/>
      <c r="BP33" s="663"/>
      <c r="BQ33" s="727"/>
      <c r="BR33" s="742">
        <v>99.4</v>
      </c>
      <c r="BS33" s="663"/>
      <c r="BT33" s="663"/>
      <c r="BU33" s="663"/>
      <c r="BV33" s="663"/>
      <c r="BW33" s="663"/>
      <c r="BX33" s="706">
        <v>97.6</v>
      </c>
      <c r="BY33" s="663"/>
      <c r="BZ33" s="663"/>
      <c r="CA33" s="663"/>
      <c r="CB33" s="727"/>
      <c r="CD33" s="711" t="s">
        <v>316</v>
      </c>
      <c r="CE33" s="712"/>
      <c r="CF33" s="712"/>
      <c r="CG33" s="712"/>
      <c r="CH33" s="712"/>
      <c r="CI33" s="712"/>
      <c r="CJ33" s="712"/>
      <c r="CK33" s="712"/>
      <c r="CL33" s="712"/>
      <c r="CM33" s="712"/>
      <c r="CN33" s="712"/>
      <c r="CO33" s="712"/>
      <c r="CP33" s="712"/>
      <c r="CQ33" s="713"/>
      <c r="CR33" s="678">
        <v>37297950</v>
      </c>
      <c r="CS33" s="697"/>
      <c r="CT33" s="697"/>
      <c r="CU33" s="697"/>
      <c r="CV33" s="697"/>
      <c r="CW33" s="697"/>
      <c r="CX33" s="697"/>
      <c r="CY33" s="698"/>
      <c r="CZ33" s="681">
        <v>37.200000000000003</v>
      </c>
      <c r="DA33" s="699"/>
      <c r="DB33" s="699"/>
      <c r="DC33" s="700"/>
      <c r="DD33" s="684">
        <v>27975795</v>
      </c>
      <c r="DE33" s="697"/>
      <c r="DF33" s="697"/>
      <c r="DG33" s="697"/>
      <c r="DH33" s="697"/>
      <c r="DI33" s="697"/>
      <c r="DJ33" s="697"/>
      <c r="DK33" s="698"/>
      <c r="DL33" s="684">
        <v>18219848</v>
      </c>
      <c r="DM33" s="697"/>
      <c r="DN33" s="697"/>
      <c r="DO33" s="697"/>
      <c r="DP33" s="697"/>
      <c r="DQ33" s="697"/>
      <c r="DR33" s="697"/>
      <c r="DS33" s="697"/>
      <c r="DT33" s="697"/>
      <c r="DU33" s="697"/>
      <c r="DV33" s="698"/>
      <c r="DW33" s="681">
        <v>32.5</v>
      </c>
      <c r="DX33" s="699"/>
      <c r="DY33" s="699"/>
      <c r="DZ33" s="699"/>
      <c r="EA33" s="699"/>
      <c r="EB33" s="699"/>
      <c r="EC33" s="714"/>
    </row>
    <row r="34" spans="2:133" ht="11.25" customHeight="1" x14ac:dyDescent="0.15">
      <c r="B34" s="675" t="s">
        <v>317</v>
      </c>
      <c r="C34" s="676"/>
      <c r="D34" s="676"/>
      <c r="E34" s="676"/>
      <c r="F34" s="676"/>
      <c r="G34" s="676"/>
      <c r="H34" s="676"/>
      <c r="I34" s="676"/>
      <c r="J34" s="676"/>
      <c r="K34" s="676"/>
      <c r="L34" s="676"/>
      <c r="M34" s="676"/>
      <c r="N34" s="676"/>
      <c r="O34" s="676"/>
      <c r="P34" s="676"/>
      <c r="Q34" s="677"/>
      <c r="R34" s="678">
        <v>904869</v>
      </c>
      <c r="S34" s="679"/>
      <c r="T34" s="679"/>
      <c r="U34" s="679"/>
      <c r="V34" s="679"/>
      <c r="W34" s="679"/>
      <c r="X34" s="679"/>
      <c r="Y34" s="680"/>
      <c r="Z34" s="715">
        <v>0.9</v>
      </c>
      <c r="AA34" s="715"/>
      <c r="AB34" s="715"/>
      <c r="AC34" s="715"/>
      <c r="AD34" s="716">
        <v>50766</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13666222</v>
      </c>
      <c r="CS34" s="679"/>
      <c r="CT34" s="679"/>
      <c r="CU34" s="679"/>
      <c r="CV34" s="679"/>
      <c r="CW34" s="679"/>
      <c r="CX34" s="679"/>
      <c r="CY34" s="680"/>
      <c r="CZ34" s="681">
        <v>13.6</v>
      </c>
      <c r="DA34" s="699"/>
      <c r="DB34" s="699"/>
      <c r="DC34" s="700"/>
      <c r="DD34" s="684">
        <v>9502509</v>
      </c>
      <c r="DE34" s="679"/>
      <c r="DF34" s="679"/>
      <c r="DG34" s="679"/>
      <c r="DH34" s="679"/>
      <c r="DI34" s="679"/>
      <c r="DJ34" s="679"/>
      <c r="DK34" s="680"/>
      <c r="DL34" s="684">
        <v>7262950</v>
      </c>
      <c r="DM34" s="679"/>
      <c r="DN34" s="679"/>
      <c r="DO34" s="679"/>
      <c r="DP34" s="679"/>
      <c r="DQ34" s="679"/>
      <c r="DR34" s="679"/>
      <c r="DS34" s="679"/>
      <c r="DT34" s="679"/>
      <c r="DU34" s="679"/>
      <c r="DV34" s="680"/>
      <c r="DW34" s="681">
        <v>13</v>
      </c>
      <c r="DX34" s="699"/>
      <c r="DY34" s="699"/>
      <c r="DZ34" s="699"/>
      <c r="EA34" s="699"/>
      <c r="EB34" s="699"/>
      <c r="EC34" s="714"/>
    </row>
    <row r="35" spans="2:133" ht="11.25" customHeight="1" x14ac:dyDescent="0.15">
      <c r="B35" s="675" t="s">
        <v>319</v>
      </c>
      <c r="C35" s="676"/>
      <c r="D35" s="676"/>
      <c r="E35" s="676"/>
      <c r="F35" s="676"/>
      <c r="G35" s="676"/>
      <c r="H35" s="676"/>
      <c r="I35" s="676"/>
      <c r="J35" s="676"/>
      <c r="K35" s="676"/>
      <c r="L35" s="676"/>
      <c r="M35" s="676"/>
      <c r="N35" s="676"/>
      <c r="O35" s="676"/>
      <c r="P35" s="676"/>
      <c r="Q35" s="677"/>
      <c r="R35" s="678">
        <v>110583</v>
      </c>
      <c r="S35" s="679"/>
      <c r="T35" s="679"/>
      <c r="U35" s="679"/>
      <c r="V35" s="679"/>
      <c r="W35" s="679"/>
      <c r="X35" s="679"/>
      <c r="Y35" s="680"/>
      <c r="Z35" s="715">
        <v>0.1</v>
      </c>
      <c r="AA35" s="715"/>
      <c r="AB35" s="715"/>
      <c r="AC35" s="715"/>
      <c r="AD35" s="716" t="s">
        <v>239</v>
      </c>
      <c r="AE35" s="716"/>
      <c r="AF35" s="716"/>
      <c r="AG35" s="716"/>
      <c r="AH35" s="716"/>
      <c r="AI35" s="716"/>
      <c r="AJ35" s="716"/>
      <c r="AK35" s="716"/>
      <c r="AL35" s="681" t="s">
        <v>239</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489846</v>
      </c>
      <c r="CS35" s="697"/>
      <c r="CT35" s="697"/>
      <c r="CU35" s="697"/>
      <c r="CV35" s="697"/>
      <c r="CW35" s="697"/>
      <c r="CX35" s="697"/>
      <c r="CY35" s="698"/>
      <c r="CZ35" s="681">
        <v>0.5</v>
      </c>
      <c r="DA35" s="699"/>
      <c r="DB35" s="699"/>
      <c r="DC35" s="700"/>
      <c r="DD35" s="684">
        <v>451894</v>
      </c>
      <c r="DE35" s="697"/>
      <c r="DF35" s="697"/>
      <c r="DG35" s="697"/>
      <c r="DH35" s="697"/>
      <c r="DI35" s="697"/>
      <c r="DJ35" s="697"/>
      <c r="DK35" s="698"/>
      <c r="DL35" s="684">
        <v>451894</v>
      </c>
      <c r="DM35" s="697"/>
      <c r="DN35" s="697"/>
      <c r="DO35" s="697"/>
      <c r="DP35" s="697"/>
      <c r="DQ35" s="697"/>
      <c r="DR35" s="697"/>
      <c r="DS35" s="697"/>
      <c r="DT35" s="697"/>
      <c r="DU35" s="697"/>
      <c r="DV35" s="698"/>
      <c r="DW35" s="681">
        <v>0.8</v>
      </c>
      <c r="DX35" s="699"/>
      <c r="DY35" s="699"/>
      <c r="DZ35" s="699"/>
      <c r="EA35" s="699"/>
      <c r="EB35" s="699"/>
      <c r="EC35" s="714"/>
    </row>
    <row r="36" spans="2:133" ht="11.25" customHeight="1" x14ac:dyDescent="0.15">
      <c r="B36" s="675" t="s">
        <v>323</v>
      </c>
      <c r="C36" s="676"/>
      <c r="D36" s="676"/>
      <c r="E36" s="676"/>
      <c r="F36" s="676"/>
      <c r="G36" s="676"/>
      <c r="H36" s="676"/>
      <c r="I36" s="676"/>
      <c r="J36" s="676"/>
      <c r="K36" s="676"/>
      <c r="L36" s="676"/>
      <c r="M36" s="676"/>
      <c r="N36" s="676"/>
      <c r="O36" s="676"/>
      <c r="P36" s="676"/>
      <c r="Q36" s="677"/>
      <c r="R36" s="678">
        <v>1170281</v>
      </c>
      <c r="S36" s="679"/>
      <c r="T36" s="679"/>
      <c r="U36" s="679"/>
      <c r="V36" s="679"/>
      <c r="W36" s="679"/>
      <c r="X36" s="679"/>
      <c r="Y36" s="680"/>
      <c r="Z36" s="715">
        <v>1.1000000000000001</v>
      </c>
      <c r="AA36" s="715"/>
      <c r="AB36" s="715"/>
      <c r="AC36" s="715"/>
      <c r="AD36" s="716" t="s">
        <v>128</v>
      </c>
      <c r="AE36" s="716"/>
      <c r="AF36" s="716"/>
      <c r="AG36" s="716"/>
      <c r="AH36" s="716"/>
      <c r="AI36" s="716"/>
      <c r="AJ36" s="716"/>
      <c r="AK36" s="716"/>
      <c r="AL36" s="681" t="s">
        <v>128</v>
      </c>
      <c r="AM36" s="682"/>
      <c r="AN36" s="682"/>
      <c r="AO36" s="717"/>
      <c r="AP36" s="235"/>
      <c r="AQ36" s="730" t="s">
        <v>324</v>
      </c>
      <c r="AR36" s="731"/>
      <c r="AS36" s="731"/>
      <c r="AT36" s="731"/>
      <c r="AU36" s="731"/>
      <c r="AV36" s="731"/>
      <c r="AW36" s="731"/>
      <c r="AX36" s="731"/>
      <c r="AY36" s="732"/>
      <c r="AZ36" s="733">
        <v>15135425</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87765</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11133529</v>
      </c>
      <c r="CS36" s="679"/>
      <c r="CT36" s="679"/>
      <c r="CU36" s="679"/>
      <c r="CV36" s="679"/>
      <c r="CW36" s="679"/>
      <c r="CX36" s="679"/>
      <c r="CY36" s="680"/>
      <c r="CZ36" s="681">
        <v>11.1</v>
      </c>
      <c r="DA36" s="699"/>
      <c r="DB36" s="699"/>
      <c r="DC36" s="700"/>
      <c r="DD36" s="684">
        <v>9878683</v>
      </c>
      <c r="DE36" s="679"/>
      <c r="DF36" s="679"/>
      <c r="DG36" s="679"/>
      <c r="DH36" s="679"/>
      <c r="DI36" s="679"/>
      <c r="DJ36" s="679"/>
      <c r="DK36" s="680"/>
      <c r="DL36" s="684">
        <v>4391506</v>
      </c>
      <c r="DM36" s="679"/>
      <c r="DN36" s="679"/>
      <c r="DO36" s="679"/>
      <c r="DP36" s="679"/>
      <c r="DQ36" s="679"/>
      <c r="DR36" s="679"/>
      <c r="DS36" s="679"/>
      <c r="DT36" s="679"/>
      <c r="DU36" s="679"/>
      <c r="DV36" s="680"/>
      <c r="DW36" s="681">
        <v>7.8</v>
      </c>
      <c r="DX36" s="699"/>
      <c r="DY36" s="699"/>
      <c r="DZ36" s="699"/>
      <c r="EA36" s="699"/>
      <c r="EB36" s="699"/>
      <c r="EC36" s="714"/>
    </row>
    <row r="37" spans="2:133" ht="11.25" customHeight="1" x14ac:dyDescent="0.15">
      <c r="B37" s="675" t="s">
        <v>327</v>
      </c>
      <c r="C37" s="676"/>
      <c r="D37" s="676"/>
      <c r="E37" s="676"/>
      <c r="F37" s="676"/>
      <c r="G37" s="676"/>
      <c r="H37" s="676"/>
      <c r="I37" s="676"/>
      <c r="J37" s="676"/>
      <c r="K37" s="676"/>
      <c r="L37" s="676"/>
      <c r="M37" s="676"/>
      <c r="N37" s="676"/>
      <c r="O37" s="676"/>
      <c r="P37" s="676"/>
      <c r="Q37" s="677"/>
      <c r="R37" s="678">
        <v>1690354</v>
      </c>
      <c r="S37" s="679"/>
      <c r="T37" s="679"/>
      <c r="U37" s="679"/>
      <c r="V37" s="679"/>
      <c r="W37" s="679"/>
      <c r="X37" s="679"/>
      <c r="Y37" s="680"/>
      <c r="Z37" s="715">
        <v>1.7</v>
      </c>
      <c r="AA37" s="715"/>
      <c r="AB37" s="715"/>
      <c r="AC37" s="715"/>
      <c r="AD37" s="716" t="s">
        <v>239</v>
      </c>
      <c r="AE37" s="716"/>
      <c r="AF37" s="716"/>
      <c r="AG37" s="716"/>
      <c r="AH37" s="716"/>
      <c r="AI37" s="716"/>
      <c r="AJ37" s="716"/>
      <c r="AK37" s="716"/>
      <c r="AL37" s="681" t="s">
        <v>128</v>
      </c>
      <c r="AM37" s="682"/>
      <c r="AN37" s="682"/>
      <c r="AO37" s="717"/>
      <c r="AQ37" s="718" t="s">
        <v>328</v>
      </c>
      <c r="AR37" s="719"/>
      <c r="AS37" s="719"/>
      <c r="AT37" s="719"/>
      <c r="AU37" s="719"/>
      <c r="AV37" s="719"/>
      <c r="AW37" s="719"/>
      <c r="AX37" s="719"/>
      <c r="AY37" s="720"/>
      <c r="AZ37" s="678">
        <v>4128556</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-159760</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85235</v>
      </c>
      <c r="CS37" s="697"/>
      <c r="CT37" s="697"/>
      <c r="CU37" s="697"/>
      <c r="CV37" s="697"/>
      <c r="CW37" s="697"/>
      <c r="CX37" s="697"/>
      <c r="CY37" s="698"/>
      <c r="CZ37" s="681">
        <v>0.1</v>
      </c>
      <c r="DA37" s="699"/>
      <c r="DB37" s="699"/>
      <c r="DC37" s="700"/>
      <c r="DD37" s="684">
        <v>85235</v>
      </c>
      <c r="DE37" s="697"/>
      <c r="DF37" s="697"/>
      <c r="DG37" s="697"/>
      <c r="DH37" s="697"/>
      <c r="DI37" s="697"/>
      <c r="DJ37" s="697"/>
      <c r="DK37" s="698"/>
      <c r="DL37" s="684">
        <v>83668</v>
      </c>
      <c r="DM37" s="697"/>
      <c r="DN37" s="697"/>
      <c r="DO37" s="697"/>
      <c r="DP37" s="697"/>
      <c r="DQ37" s="697"/>
      <c r="DR37" s="697"/>
      <c r="DS37" s="697"/>
      <c r="DT37" s="697"/>
      <c r="DU37" s="697"/>
      <c r="DV37" s="698"/>
      <c r="DW37" s="681">
        <v>0.1</v>
      </c>
      <c r="DX37" s="699"/>
      <c r="DY37" s="699"/>
      <c r="DZ37" s="699"/>
      <c r="EA37" s="699"/>
      <c r="EB37" s="699"/>
      <c r="EC37" s="714"/>
    </row>
    <row r="38" spans="2:133" ht="11.25" customHeight="1" x14ac:dyDescent="0.15">
      <c r="B38" s="675" t="s">
        <v>331</v>
      </c>
      <c r="C38" s="676"/>
      <c r="D38" s="676"/>
      <c r="E38" s="676"/>
      <c r="F38" s="676"/>
      <c r="G38" s="676"/>
      <c r="H38" s="676"/>
      <c r="I38" s="676"/>
      <c r="J38" s="676"/>
      <c r="K38" s="676"/>
      <c r="L38" s="676"/>
      <c r="M38" s="676"/>
      <c r="N38" s="676"/>
      <c r="O38" s="676"/>
      <c r="P38" s="676"/>
      <c r="Q38" s="677"/>
      <c r="R38" s="678">
        <v>3548488</v>
      </c>
      <c r="S38" s="679"/>
      <c r="T38" s="679"/>
      <c r="U38" s="679"/>
      <c r="V38" s="679"/>
      <c r="W38" s="679"/>
      <c r="X38" s="679"/>
      <c r="Y38" s="680"/>
      <c r="Z38" s="715">
        <v>3.5</v>
      </c>
      <c r="AA38" s="715"/>
      <c r="AB38" s="715"/>
      <c r="AC38" s="715"/>
      <c r="AD38" s="716">
        <v>69873</v>
      </c>
      <c r="AE38" s="716"/>
      <c r="AF38" s="716"/>
      <c r="AG38" s="716"/>
      <c r="AH38" s="716"/>
      <c r="AI38" s="716"/>
      <c r="AJ38" s="716"/>
      <c r="AK38" s="716"/>
      <c r="AL38" s="681">
        <v>0.1</v>
      </c>
      <c r="AM38" s="682"/>
      <c r="AN38" s="682"/>
      <c r="AO38" s="717"/>
      <c r="AQ38" s="718" t="s">
        <v>332</v>
      </c>
      <c r="AR38" s="719"/>
      <c r="AS38" s="719"/>
      <c r="AT38" s="719"/>
      <c r="AU38" s="719"/>
      <c r="AV38" s="719"/>
      <c r="AW38" s="719"/>
      <c r="AX38" s="719"/>
      <c r="AY38" s="720"/>
      <c r="AZ38" s="678">
        <v>1975160</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23058</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7766668</v>
      </c>
      <c r="CS38" s="679"/>
      <c r="CT38" s="679"/>
      <c r="CU38" s="679"/>
      <c r="CV38" s="679"/>
      <c r="CW38" s="679"/>
      <c r="CX38" s="679"/>
      <c r="CY38" s="680"/>
      <c r="CZ38" s="681">
        <v>7.7</v>
      </c>
      <c r="DA38" s="699"/>
      <c r="DB38" s="699"/>
      <c r="DC38" s="700"/>
      <c r="DD38" s="684">
        <v>6485185</v>
      </c>
      <c r="DE38" s="679"/>
      <c r="DF38" s="679"/>
      <c r="DG38" s="679"/>
      <c r="DH38" s="679"/>
      <c r="DI38" s="679"/>
      <c r="DJ38" s="679"/>
      <c r="DK38" s="680"/>
      <c r="DL38" s="684">
        <v>6112689</v>
      </c>
      <c r="DM38" s="679"/>
      <c r="DN38" s="679"/>
      <c r="DO38" s="679"/>
      <c r="DP38" s="679"/>
      <c r="DQ38" s="679"/>
      <c r="DR38" s="679"/>
      <c r="DS38" s="679"/>
      <c r="DT38" s="679"/>
      <c r="DU38" s="679"/>
      <c r="DV38" s="680"/>
      <c r="DW38" s="681">
        <v>10.9</v>
      </c>
      <c r="DX38" s="699"/>
      <c r="DY38" s="699"/>
      <c r="DZ38" s="699"/>
      <c r="EA38" s="699"/>
      <c r="EB38" s="699"/>
      <c r="EC38" s="714"/>
    </row>
    <row r="39" spans="2:133" ht="11.25" customHeight="1" x14ac:dyDescent="0.15">
      <c r="B39" s="675" t="s">
        <v>335</v>
      </c>
      <c r="C39" s="676"/>
      <c r="D39" s="676"/>
      <c r="E39" s="676"/>
      <c r="F39" s="676"/>
      <c r="G39" s="676"/>
      <c r="H39" s="676"/>
      <c r="I39" s="676"/>
      <c r="J39" s="676"/>
      <c r="K39" s="676"/>
      <c r="L39" s="676"/>
      <c r="M39" s="676"/>
      <c r="N39" s="676"/>
      <c r="O39" s="676"/>
      <c r="P39" s="676"/>
      <c r="Q39" s="677"/>
      <c r="R39" s="678">
        <v>9808600</v>
      </c>
      <c r="S39" s="679"/>
      <c r="T39" s="679"/>
      <c r="U39" s="679"/>
      <c r="V39" s="679"/>
      <c r="W39" s="679"/>
      <c r="X39" s="679"/>
      <c r="Y39" s="680"/>
      <c r="Z39" s="715">
        <v>9.6</v>
      </c>
      <c r="AA39" s="715"/>
      <c r="AB39" s="715"/>
      <c r="AC39" s="715"/>
      <c r="AD39" s="716" t="s">
        <v>180</v>
      </c>
      <c r="AE39" s="716"/>
      <c r="AF39" s="716"/>
      <c r="AG39" s="716"/>
      <c r="AH39" s="716"/>
      <c r="AI39" s="716"/>
      <c r="AJ39" s="716"/>
      <c r="AK39" s="716"/>
      <c r="AL39" s="681" t="s">
        <v>128</v>
      </c>
      <c r="AM39" s="682"/>
      <c r="AN39" s="682"/>
      <c r="AO39" s="717"/>
      <c r="AQ39" s="718" t="s">
        <v>336</v>
      </c>
      <c r="AR39" s="719"/>
      <c r="AS39" s="719"/>
      <c r="AT39" s="719"/>
      <c r="AU39" s="719"/>
      <c r="AV39" s="719"/>
      <c r="AW39" s="719"/>
      <c r="AX39" s="719"/>
      <c r="AY39" s="720"/>
      <c r="AZ39" s="678">
        <v>880917</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34191</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1828742</v>
      </c>
      <c r="CS39" s="697"/>
      <c r="CT39" s="697"/>
      <c r="CU39" s="697"/>
      <c r="CV39" s="697"/>
      <c r="CW39" s="697"/>
      <c r="CX39" s="697"/>
      <c r="CY39" s="698"/>
      <c r="CZ39" s="681">
        <v>1.8</v>
      </c>
      <c r="DA39" s="699"/>
      <c r="DB39" s="699"/>
      <c r="DC39" s="700"/>
      <c r="DD39" s="684">
        <v>1197656</v>
      </c>
      <c r="DE39" s="697"/>
      <c r="DF39" s="697"/>
      <c r="DG39" s="697"/>
      <c r="DH39" s="697"/>
      <c r="DI39" s="697"/>
      <c r="DJ39" s="697"/>
      <c r="DK39" s="698"/>
      <c r="DL39" s="684" t="s">
        <v>128</v>
      </c>
      <c r="DM39" s="697"/>
      <c r="DN39" s="697"/>
      <c r="DO39" s="697"/>
      <c r="DP39" s="697"/>
      <c r="DQ39" s="697"/>
      <c r="DR39" s="697"/>
      <c r="DS39" s="697"/>
      <c r="DT39" s="697"/>
      <c r="DU39" s="697"/>
      <c r="DV39" s="698"/>
      <c r="DW39" s="681" t="s">
        <v>180</v>
      </c>
      <c r="DX39" s="699"/>
      <c r="DY39" s="699"/>
      <c r="DZ39" s="699"/>
      <c r="EA39" s="699"/>
      <c r="EB39" s="699"/>
      <c r="EC39" s="714"/>
    </row>
    <row r="40" spans="2:133" ht="11.25" customHeight="1" x14ac:dyDescent="0.15">
      <c r="B40" s="675" t="s">
        <v>339</v>
      </c>
      <c r="C40" s="676"/>
      <c r="D40" s="676"/>
      <c r="E40" s="676"/>
      <c r="F40" s="676"/>
      <c r="G40" s="676"/>
      <c r="H40" s="676"/>
      <c r="I40" s="676"/>
      <c r="J40" s="676"/>
      <c r="K40" s="676"/>
      <c r="L40" s="676"/>
      <c r="M40" s="676"/>
      <c r="N40" s="676"/>
      <c r="O40" s="676"/>
      <c r="P40" s="676"/>
      <c r="Q40" s="677"/>
      <c r="R40" s="678" t="s">
        <v>180</v>
      </c>
      <c r="S40" s="679"/>
      <c r="T40" s="679"/>
      <c r="U40" s="679"/>
      <c r="V40" s="679"/>
      <c r="W40" s="679"/>
      <c r="X40" s="679"/>
      <c r="Y40" s="680"/>
      <c r="Z40" s="715" t="s">
        <v>128</v>
      </c>
      <c r="AA40" s="715"/>
      <c r="AB40" s="715"/>
      <c r="AC40" s="715"/>
      <c r="AD40" s="716" t="s">
        <v>239</v>
      </c>
      <c r="AE40" s="716"/>
      <c r="AF40" s="716"/>
      <c r="AG40" s="716"/>
      <c r="AH40" s="716"/>
      <c r="AI40" s="716"/>
      <c r="AJ40" s="716"/>
      <c r="AK40" s="716"/>
      <c r="AL40" s="681" t="s">
        <v>239</v>
      </c>
      <c r="AM40" s="682"/>
      <c r="AN40" s="682"/>
      <c r="AO40" s="717"/>
      <c r="AQ40" s="718" t="s">
        <v>340</v>
      </c>
      <c r="AR40" s="719"/>
      <c r="AS40" s="719"/>
      <c r="AT40" s="719"/>
      <c r="AU40" s="719"/>
      <c r="AV40" s="719"/>
      <c r="AW40" s="719"/>
      <c r="AX40" s="719"/>
      <c r="AY40" s="720"/>
      <c r="AZ40" s="678">
        <v>373225</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105</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2412943</v>
      </c>
      <c r="CS40" s="679"/>
      <c r="CT40" s="679"/>
      <c r="CU40" s="679"/>
      <c r="CV40" s="679"/>
      <c r="CW40" s="679"/>
      <c r="CX40" s="679"/>
      <c r="CY40" s="680"/>
      <c r="CZ40" s="681">
        <v>2.4</v>
      </c>
      <c r="DA40" s="699"/>
      <c r="DB40" s="699"/>
      <c r="DC40" s="700"/>
      <c r="DD40" s="684">
        <v>459868</v>
      </c>
      <c r="DE40" s="679"/>
      <c r="DF40" s="679"/>
      <c r="DG40" s="679"/>
      <c r="DH40" s="679"/>
      <c r="DI40" s="679"/>
      <c r="DJ40" s="679"/>
      <c r="DK40" s="680"/>
      <c r="DL40" s="684">
        <v>809</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344</v>
      </c>
      <c r="C41" s="676"/>
      <c r="D41" s="676"/>
      <c r="E41" s="676"/>
      <c r="F41" s="676"/>
      <c r="G41" s="676"/>
      <c r="H41" s="676"/>
      <c r="I41" s="676"/>
      <c r="J41" s="676"/>
      <c r="K41" s="676"/>
      <c r="L41" s="676"/>
      <c r="M41" s="676"/>
      <c r="N41" s="676"/>
      <c r="O41" s="676"/>
      <c r="P41" s="676"/>
      <c r="Q41" s="677"/>
      <c r="R41" s="678">
        <v>2912700</v>
      </c>
      <c r="S41" s="679"/>
      <c r="T41" s="679"/>
      <c r="U41" s="679"/>
      <c r="V41" s="679"/>
      <c r="W41" s="679"/>
      <c r="X41" s="679"/>
      <c r="Y41" s="680"/>
      <c r="Z41" s="715">
        <v>2.9</v>
      </c>
      <c r="AA41" s="715"/>
      <c r="AB41" s="715"/>
      <c r="AC41" s="715"/>
      <c r="AD41" s="716" t="s">
        <v>180</v>
      </c>
      <c r="AE41" s="716"/>
      <c r="AF41" s="716"/>
      <c r="AG41" s="716"/>
      <c r="AH41" s="716"/>
      <c r="AI41" s="716"/>
      <c r="AJ41" s="716"/>
      <c r="AK41" s="716"/>
      <c r="AL41" s="681" t="s">
        <v>239</v>
      </c>
      <c r="AM41" s="682"/>
      <c r="AN41" s="682"/>
      <c r="AO41" s="717"/>
      <c r="AQ41" s="718" t="s">
        <v>345</v>
      </c>
      <c r="AR41" s="719"/>
      <c r="AS41" s="719"/>
      <c r="AT41" s="719"/>
      <c r="AU41" s="719"/>
      <c r="AV41" s="719"/>
      <c r="AW41" s="719"/>
      <c r="AX41" s="719"/>
      <c r="AY41" s="720"/>
      <c r="AZ41" s="678">
        <v>1610047</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t="s">
        <v>128</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239</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348</v>
      </c>
      <c r="C42" s="660"/>
      <c r="D42" s="660"/>
      <c r="E42" s="660"/>
      <c r="F42" s="660"/>
      <c r="G42" s="660"/>
      <c r="H42" s="660"/>
      <c r="I42" s="660"/>
      <c r="J42" s="660"/>
      <c r="K42" s="660"/>
      <c r="L42" s="660"/>
      <c r="M42" s="660"/>
      <c r="N42" s="660"/>
      <c r="O42" s="660"/>
      <c r="P42" s="660"/>
      <c r="Q42" s="661"/>
      <c r="R42" s="662">
        <v>102009122</v>
      </c>
      <c r="S42" s="701"/>
      <c r="T42" s="701"/>
      <c r="U42" s="701"/>
      <c r="V42" s="701"/>
      <c r="W42" s="701"/>
      <c r="X42" s="701"/>
      <c r="Y42" s="703"/>
      <c r="Z42" s="704">
        <v>100</v>
      </c>
      <c r="AA42" s="704"/>
      <c r="AB42" s="704"/>
      <c r="AC42" s="704"/>
      <c r="AD42" s="705">
        <v>53132786</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6167520</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392</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11176397</v>
      </c>
      <c r="CS42" s="679"/>
      <c r="CT42" s="679"/>
      <c r="CU42" s="679"/>
      <c r="CV42" s="679"/>
      <c r="CW42" s="679"/>
      <c r="CX42" s="679"/>
      <c r="CY42" s="680"/>
      <c r="CZ42" s="681">
        <v>11.1</v>
      </c>
      <c r="DA42" s="682"/>
      <c r="DB42" s="682"/>
      <c r="DC42" s="683"/>
      <c r="DD42" s="684">
        <v>2105990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v>234342</v>
      </c>
      <c r="CS43" s="697"/>
      <c r="CT43" s="697"/>
      <c r="CU43" s="697"/>
      <c r="CV43" s="697"/>
      <c r="CW43" s="697"/>
      <c r="CX43" s="697"/>
      <c r="CY43" s="698"/>
      <c r="CZ43" s="681">
        <v>0.2</v>
      </c>
      <c r="DA43" s="699"/>
      <c r="DB43" s="699"/>
      <c r="DC43" s="700"/>
      <c r="DD43" s="684">
        <v>234342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353</v>
      </c>
      <c r="CG44" s="676"/>
      <c r="CH44" s="676"/>
      <c r="CI44" s="676"/>
      <c r="CJ44" s="676"/>
      <c r="CK44" s="676"/>
      <c r="CL44" s="676"/>
      <c r="CM44" s="676"/>
      <c r="CN44" s="676"/>
      <c r="CO44" s="676"/>
      <c r="CP44" s="676"/>
      <c r="CQ44" s="677"/>
      <c r="CR44" s="678">
        <v>11072596</v>
      </c>
      <c r="CS44" s="679"/>
      <c r="CT44" s="679"/>
      <c r="CU44" s="679"/>
      <c r="CV44" s="679"/>
      <c r="CW44" s="679"/>
      <c r="CX44" s="679"/>
      <c r="CY44" s="680"/>
      <c r="CZ44" s="681">
        <v>11</v>
      </c>
      <c r="DA44" s="682"/>
      <c r="DB44" s="682"/>
      <c r="DC44" s="683"/>
      <c r="DD44" s="684">
        <v>2101579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354</v>
      </c>
      <c r="CG45" s="676"/>
      <c r="CH45" s="676"/>
      <c r="CI45" s="676"/>
      <c r="CJ45" s="676"/>
      <c r="CK45" s="676"/>
      <c r="CL45" s="676"/>
      <c r="CM45" s="676"/>
      <c r="CN45" s="676"/>
      <c r="CO45" s="676"/>
      <c r="CP45" s="676"/>
      <c r="CQ45" s="677"/>
      <c r="CR45" s="678">
        <v>5525420</v>
      </c>
      <c r="CS45" s="697"/>
      <c r="CT45" s="697"/>
      <c r="CU45" s="697"/>
      <c r="CV45" s="697"/>
      <c r="CW45" s="697"/>
      <c r="CX45" s="697"/>
      <c r="CY45" s="698"/>
      <c r="CZ45" s="681">
        <v>5.5</v>
      </c>
      <c r="DA45" s="699"/>
      <c r="DB45" s="699"/>
      <c r="DC45" s="700"/>
      <c r="DD45" s="684">
        <v>321304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5158833</v>
      </c>
      <c r="CS46" s="679"/>
      <c r="CT46" s="679"/>
      <c r="CU46" s="679"/>
      <c r="CV46" s="679"/>
      <c r="CW46" s="679"/>
      <c r="CX46" s="679"/>
      <c r="CY46" s="680"/>
      <c r="CZ46" s="681">
        <v>5.0999999999999996</v>
      </c>
      <c r="DA46" s="682"/>
      <c r="DB46" s="682"/>
      <c r="DC46" s="683"/>
      <c r="DD46" s="684">
        <v>1753592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v>103801</v>
      </c>
      <c r="CS47" s="697"/>
      <c r="CT47" s="697"/>
      <c r="CU47" s="697"/>
      <c r="CV47" s="697"/>
      <c r="CW47" s="697"/>
      <c r="CX47" s="697"/>
      <c r="CY47" s="698"/>
      <c r="CZ47" s="681">
        <v>0.1</v>
      </c>
      <c r="DA47" s="699"/>
      <c r="DB47" s="699"/>
      <c r="DC47" s="700"/>
      <c r="DD47" s="684">
        <v>4411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359</v>
      </c>
      <c r="CD48" s="695"/>
      <c r="CE48" s="696"/>
      <c r="CF48" s="675" t="s">
        <v>360</v>
      </c>
      <c r="CG48" s="676"/>
      <c r="CH48" s="676"/>
      <c r="CI48" s="676"/>
      <c r="CJ48" s="676"/>
      <c r="CK48" s="676"/>
      <c r="CL48" s="676"/>
      <c r="CM48" s="676"/>
      <c r="CN48" s="676"/>
      <c r="CO48" s="676"/>
      <c r="CP48" s="676"/>
      <c r="CQ48" s="677"/>
      <c r="CR48" s="678" t="s">
        <v>180</v>
      </c>
      <c r="CS48" s="679"/>
      <c r="CT48" s="679"/>
      <c r="CU48" s="679"/>
      <c r="CV48" s="679"/>
      <c r="CW48" s="679"/>
      <c r="CX48" s="679"/>
      <c r="CY48" s="680"/>
      <c r="CZ48" s="681" t="s">
        <v>128</v>
      </c>
      <c r="DA48" s="682"/>
      <c r="DB48" s="682"/>
      <c r="DC48" s="683"/>
      <c r="DD48" s="684" t="s">
        <v>180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361</v>
      </c>
      <c r="CE49" s="660"/>
      <c r="CF49" s="660"/>
      <c r="CG49" s="660"/>
      <c r="CH49" s="660"/>
      <c r="CI49" s="660"/>
      <c r="CJ49" s="660"/>
      <c r="CK49" s="660"/>
      <c r="CL49" s="660"/>
      <c r="CM49" s="660"/>
      <c r="CN49" s="660"/>
      <c r="CO49" s="660"/>
      <c r="CP49" s="660"/>
      <c r="CQ49" s="661"/>
      <c r="CR49" s="662">
        <v>100297785</v>
      </c>
      <c r="CS49" s="663"/>
      <c r="CT49" s="663"/>
      <c r="CU49" s="663"/>
      <c r="CV49" s="663"/>
      <c r="CW49" s="663"/>
      <c r="CX49" s="663"/>
      <c r="CY49" s="664"/>
      <c r="CZ49" s="665">
        <v>100</v>
      </c>
      <c r="DA49" s="666"/>
      <c r="DB49" s="666"/>
      <c r="DC49" s="667"/>
      <c r="DD49" s="668">
        <v>63507756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cTZfd2RWdRRvCj9Q5m9nhzewDk+bZojixnNRT4sJtZUjDWy6DvP2wm3AmyWW6pynZHToOzCLP9JifaNxwCJ8Ag==" saltValue="RPXdbr98K2bvE8S21a/QP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363</v>
      </c>
      <c r="DK2" s="1204"/>
      <c r="DL2" s="1204"/>
      <c r="DM2" s="1204"/>
      <c r="DN2" s="1204"/>
      <c r="DO2" s="1205"/>
      <c r="DP2" s="250"/>
      <c r="DQ2" s="1203" t="s">
        <v>364</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6"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7"/>
      <c r="BA5" s="257"/>
      <c r="BB5" s="257"/>
      <c r="BC5" s="257"/>
      <c r="BD5" s="257"/>
      <c r="BE5" s="258"/>
      <c r="BF5" s="258"/>
      <c r="BG5" s="258"/>
      <c r="BH5" s="258"/>
      <c r="BI5" s="258"/>
      <c r="BJ5" s="258"/>
      <c r="BK5" s="258"/>
      <c r="BL5" s="258"/>
      <c r="BM5" s="258"/>
      <c r="BN5" s="258"/>
      <c r="BO5" s="258"/>
      <c r="BP5" s="258"/>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1" t="s">
        <v>381</v>
      </c>
      <c r="DH5" s="1192"/>
      <c r="DI5" s="1192"/>
      <c r="DJ5" s="1192"/>
      <c r="DK5" s="1193"/>
      <c r="DL5" s="1191" t="s">
        <v>382</v>
      </c>
      <c r="DM5" s="1192"/>
      <c r="DN5" s="1192"/>
      <c r="DO5" s="1192"/>
      <c r="DP5" s="1193"/>
      <c r="DQ5" s="1094" t="s">
        <v>383</v>
      </c>
      <c r="DR5" s="1095"/>
      <c r="DS5" s="1095"/>
      <c r="DT5" s="1095"/>
      <c r="DU5" s="1096"/>
      <c r="DV5" s="1094" t="s">
        <v>374</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384</v>
      </c>
      <c r="C7" s="1144"/>
      <c r="D7" s="1144"/>
      <c r="E7" s="1144"/>
      <c r="F7" s="1144"/>
      <c r="G7" s="1144"/>
      <c r="H7" s="1144"/>
      <c r="I7" s="1144"/>
      <c r="J7" s="1144"/>
      <c r="K7" s="1144"/>
      <c r="L7" s="1144"/>
      <c r="M7" s="1144"/>
      <c r="N7" s="1144"/>
      <c r="O7" s="1144"/>
      <c r="P7" s="1145"/>
      <c r="Q7" s="1197">
        <v>101838</v>
      </c>
      <c r="R7" s="1198"/>
      <c r="S7" s="1198"/>
      <c r="T7" s="1198"/>
      <c r="U7" s="1198"/>
      <c r="V7" s="1198">
        <v>100338</v>
      </c>
      <c r="W7" s="1198"/>
      <c r="X7" s="1198"/>
      <c r="Y7" s="1198"/>
      <c r="Z7" s="1198"/>
      <c r="AA7" s="1198">
        <v>1500</v>
      </c>
      <c r="AB7" s="1198"/>
      <c r="AC7" s="1198"/>
      <c r="AD7" s="1198"/>
      <c r="AE7" s="1199"/>
      <c r="AF7" s="1200">
        <v>1320</v>
      </c>
      <c r="AG7" s="1201"/>
      <c r="AH7" s="1201"/>
      <c r="AI7" s="1201"/>
      <c r="AJ7" s="1202"/>
      <c r="AK7" s="1184">
        <v>1170</v>
      </c>
      <c r="AL7" s="1185"/>
      <c r="AM7" s="1185"/>
      <c r="AN7" s="1185"/>
      <c r="AO7" s="1185"/>
      <c r="AP7" s="1185">
        <v>109128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594</v>
      </c>
      <c r="BS7" s="1188" t="s">
        <v>581</v>
      </c>
      <c r="BT7" s="1189"/>
      <c r="BU7" s="1189"/>
      <c r="BV7" s="1189"/>
      <c r="BW7" s="1189"/>
      <c r="BX7" s="1189"/>
      <c r="BY7" s="1189"/>
      <c r="BZ7" s="1189"/>
      <c r="CA7" s="1189"/>
      <c r="CB7" s="1189"/>
      <c r="CC7" s="1189"/>
      <c r="CD7" s="1189"/>
      <c r="CE7" s="1189"/>
      <c r="CF7" s="1189"/>
      <c r="CG7" s="1190"/>
      <c r="CH7" s="1181">
        <v>8</v>
      </c>
      <c r="CI7" s="1182"/>
      <c r="CJ7" s="1182"/>
      <c r="CK7" s="1182"/>
      <c r="CL7" s="1183"/>
      <c r="CM7" s="1181">
        <v>257</v>
      </c>
      <c r="CN7" s="1182"/>
      <c r="CO7" s="1182"/>
      <c r="CP7" s="1182"/>
      <c r="CQ7" s="1183"/>
      <c r="CR7" s="1181">
        <v>2</v>
      </c>
      <c r="CS7" s="1182"/>
      <c r="CT7" s="1182"/>
      <c r="CU7" s="1182"/>
      <c r="CV7" s="1183"/>
      <c r="CW7" s="1181">
        <v>34</v>
      </c>
      <c r="CX7" s="1182"/>
      <c r="CY7" s="1182"/>
      <c r="CZ7" s="1182"/>
      <c r="DA7" s="1183"/>
      <c r="DB7" s="1181" t="s">
        <v>606</v>
      </c>
      <c r="DC7" s="1182"/>
      <c r="DD7" s="1182"/>
      <c r="DE7" s="1182"/>
      <c r="DF7" s="1183"/>
      <c r="DG7" s="1181" t="s">
        <v>606</v>
      </c>
      <c r="DH7" s="1182"/>
      <c r="DI7" s="1182"/>
      <c r="DJ7" s="1182"/>
      <c r="DK7" s="1183"/>
      <c r="DL7" s="1181">
        <v>141</v>
      </c>
      <c r="DM7" s="1182"/>
      <c r="DN7" s="1182"/>
      <c r="DO7" s="1182"/>
      <c r="DP7" s="1183"/>
      <c r="DQ7" s="1181">
        <v>141</v>
      </c>
      <c r="DR7" s="1182"/>
      <c r="DS7" s="1182"/>
      <c r="DT7" s="1182"/>
      <c r="DU7" s="1183"/>
      <c r="DV7" s="1208"/>
      <c r="DW7" s="1209"/>
      <c r="DX7" s="1209"/>
      <c r="DY7" s="1209"/>
      <c r="DZ7" s="1210"/>
      <c r="EA7" s="255"/>
    </row>
    <row r="8" spans="1:131" s="256" customFormat="1" ht="26.25" customHeight="1" x14ac:dyDescent="0.15">
      <c r="A8" s="262">
        <v>2</v>
      </c>
      <c r="B8" s="1130" t="s">
        <v>385</v>
      </c>
      <c r="C8" s="1131"/>
      <c r="D8" s="1131"/>
      <c r="E8" s="1131"/>
      <c r="F8" s="1131"/>
      <c r="G8" s="1131"/>
      <c r="H8" s="1131"/>
      <c r="I8" s="1131"/>
      <c r="J8" s="1131"/>
      <c r="K8" s="1131"/>
      <c r="L8" s="1131"/>
      <c r="M8" s="1131"/>
      <c r="N8" s="1131"/>
      <c r="O8" s="1131"/>
      <c r="P8" s="1132"/>
      <c r="Q8" s="1136">
        <v>191</v>
      </c>
      <c r="R8" s="1137"/>
      <c r="S8" s="1137"/>
      <c r="T8" s="1137"/>
      <c r="U8" s="1137"/>
      <c r="V8" s="1137">
        <v>5</v>
      </c>
      <c r="W8" s="1137"/>
      <c r="X8" s="1137"/>
      <c r="Y8" s="1137"/>
      <c r="Z8" s="1137"/>
      <c r="AA8" s="1137">
        <v>186</v>
      </c>
      <c r="AB8" s="1137"/>
      <c r="AC8" s="1137"/>
      <c r="AD8" s="1137"/>
      <c r="AE8" s="1138"/>
      <c r="AF8" s="1112">
        <v>186</v>
      </c>
      <c r="AG8" s="1113"/>
      <c r="AH8" s="1113"/>
      <c r="AI8" s="1113"/>
      <c r="AJ8" s="1114"/>
      <c r="AK8" s="1179" t="s">
        <v>580</v>
      </c>
      <c r="AL8" s="1180"/>
      <c r="AM8" s="1180"/>
      <c r="AN8" s="1180"/>
      <c r="AO8" s="1180"/>
      <c r="AP8" s="1180" t="s">
        <v>580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582</v>
      </c>
      <c r="BT8" s="1108"/>
      <c r="BU8" s="1108"/>
      <c r="BV8" s="1108"/>
      <c r="BW8" s="1108"/>
      <c r="BX8" s="1108"/>
      <c r="BY8" s="1108"/>
      <c r="BZ8" s="1108"/>
      <c r="CA8" s="1108"/>
      <c r="CB8" s="1108"/>
      <c r="CC8" s="1108"/>
      <c r="CD8" s="1108"/>
      <c r="CE8" s="1108"/>
      <c r="CF8" s="1108"/>
      <c r="CG8" s="1109"/>
      <c r="CH8" s="1082">
        <v>0</v>
      </c>
      <c r="CI8" s="1083"/>
      <c r="CJ8" s="1083"/>
      <c r="CK8" s="1083"/>
      <c r="CL8" s="1084"/>
      <c r="CM8" s="1082">
        <v>6</v>
      </c>
      <c r="CN8" s="1083"/>
      <c r="CO8" s="1083"/>
      <c r="CP8" s="1083"/>
      <c r="CQ8" s="1084"/>
      <c r="CR8" s="1082">
        <v>1</v>
      </c>
      <c r="CS8" s="1083"/>
      <c r="CT8" s="1083"/>
      <c r="CU8" s="1083"/>
      <c r="CV8" s="1084"/>
      <c r="CW8" s="1082">
        <v>1</v>
      </c>
      <c r="CX8" s="1083"/>
      <c r="CY8" s="1083"/>
      <c r="CZ8" s="1083"/>
      <c r="DA8" s="1084"/>
      <c r="DB8" s="1082" t="s">
        <v>517</v>
      </c>
      <c r="DC8" s="1083"/>
      <c r="DD8" s="1083"/>
      <c r="DE8" s="1083"/>
      <c r="DF8" s="1084"/>
      <c r="DG8" s="1082" t="s">
        <v>580</v>
      </c>
      <c r="DH8" s="1083"/>
      <c r="DI8" s="1083"/>
      <c r="DJ8" s="1083"/>
      <c r="DK8" s="1084"/>
      <c r="DL8" s="1082" t="s">
        <v>517</v>
      </c>
      <c r="DM8" s="1083"/>
      <c r="DN8" s="1083"/>
      <c r="DO8" s="1083"/>
      <c r="DP8" s="1084"/>
      <c r="DQ8" s="1082" t="s">
        <v>580</v>
      </c>
      <c r="DR8" s="1083"/>
      <c r="DS8" s="1083"/>
      <c r="DT8" s="1083"/>
      <c r="DU8" s="1084"/>
      <c r="DV8" s="1085"/>
      <c r="DW8" s="1086"/>
      <c r="DX8" s="1086"/>
      <c r="DY8" s="1086"/>
      <c r="DZ8" s="1087"/>
      <c r="EA8" s="255"/>
    </row>
    <row r="9" spans="1:131" s="256" customFormat="1" ht="26.25" customHeight="1" x14ac:dyDescent="0.15">
      <c r="A9" s="262">
        <v>3</v>
      </c>
      <c r="B9" s="1130" t="s">
        <v>386</v>
      </c>
      <c r="C9" s="1131"/>
      <c r="D9" s="1131"/>
      <c r="E9" s="1131"/>
      <c r="F9" s="1131"/>
      <c r="G9" s="1131"/>
      <c r="H9" s="1131"/>
      <c r="I9" s="1131"/>
      <c r="J9" s="1131"/>
      <c r="K9" s="1131"/>
      <c r="L9" s="1131"/>
      <c r="M9" s="1131"/>
      <c r="N9" s="1131"/>
      <c r="O9" s="1131"/>
      <c r="P9" s="1132"/>
      <c r="Q9" s="1136">
        <v>141</v>
      </c>
      <c r="R9" s="1137"/>
      <c r="S9" s="1137"/>
      <c r="T9" s="1137"/>
      <c r="U9" s="1137"/>
      <c r="V9" s="1137">
        <v>125</v>
      </c>
      <c r="W9" s="1137"/>
      <c r="X9" s="1137"/>
      <c r="Y9" s="1137"/>
      <c r="Z9" s="1137"/>
      <c r="AA9" s="1137">
        <v>16</v>
      </c>
      <c r="AB9" s="1137"/>
      <c r="AC9" s="1137"/>
      <c r="AD9" s="1137"/>
      <c r="AE9" s="1138"/>
      <c r="AF9" s="1112" t="s">
        <v>128</v>
      </c>
      <c r="AG9" s="1113"/>
      <c r="AH9" s="1113"/>
      <c r="AI9" s="1113"/>
      <c r="AJ9" s="1114"/>
      <c r="AK9" s="1179">
        <v>18</v>
      </c>
      <c r="AL9" s="1180"/>
      <c r="AM9" s="1180"/>
      <c r="AN9" s="1180"/>
      <c r="AO9" s="1180"/>
      <c r="AP9" s="1180" t="s">
        <v>580</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583</v>
      </c>
      <c r="BT9" s="1108"/>
      <c r="BU9" s="1108"/>
      <c r="BV9" s="1108"/>
      <c r="BW9" s="1108"/>
      <c r="BX9" s="1108"/>
      <c r="BY9" s="1108"/>
      <c r="BZ9" s="1108"/>
      <c r="CA9" s="1108"/>
      <c r="CB9" s="1108"/>
      <c r="CC9" s="1108"/>
      <c r="CD9" s="1108"/>
      <c r="CE9" s="1108"/>
      <c r="CF9" s="1108"/>
      <c r="CG9" s="1109"/>
      <c r="CH9" s="1082">
        <v>0</v>
      </c>
      <c r="CI9" s="1083"/>
      <c r="CJ9" s="1083"/>
      <c r="CK9" s="1083"/>
      <c r="CL9" s="1084"/>
      <c r="CM9" s="1082">
        <v>24</v>
      </c>
      <c r="CN9" s="1083"/>
      <c r="CO9" s="1083"/>
      <c r="CP9" s="1083"/>
      <c r="CQ9" s="1084"/>
      <c r="CR9" s="1082">
        <v>5</v>
      </c>
      <c r="CS9" s="1083"/>
      <c r="CT9" s="1083"/>
      <c r="CU9" s="1083"/>
      <c r="CV9" s="1084"/>
      <c r="CW9" s="1082">
        <v>9</v>
      </c>
      <c r="CX9" s="1083"/>
      <c r="CY9" s="1083"/>
      <c r="CZ9" s="1083"/>
      <c r="DA9" s="1084"/>
      <c r="DB9" s="1082" t="s">
        <v>517</v>
      </c>
      <c r="DC9" s="1083"/>
      <c r="DD9" s="1083"/>
      <c r="DE9" s="1083"/>
      <c r="DF9" s="1084"/>
      <c r="DG9" s="1082" t="s">
        <v>606</v>
      </c>
      <c r="DH9" s="1083"/>
      <c r="DI9" s="1083"/>
      <c r="DJ9" s="1083"/>
      <c r="DK9" s="1084"/>
      <c r="DL9" s="1082" t="s">
        <v>517</v>
      </c>
      <c r="DM9" s="1083"/>
      <c r="DN9" s="1083"/>
      <c r="DO9" s="1083"/>
      <c r="DP9" s="1084"/>
      <c r="DQ9" s="1082" t="s">
        <v>606</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584</v>
      </c>
      <c r="BT10" s="1108"/>
      <c r="BU10" s="1108"/>
      <c r="BV10" s="1108"/>
      <c r="BW10" s="1108"/>
      <c r="BX10" s="1108"/>
      <c r="BY10" s="1108"/>
      <c r="BZ10" s="1108"/>
      <c r="CA10" s="1108"/>
      <c r="CB10" s="1108"/>
      <c r="CC10" s="1108"/>
      <c r="CD10" s="1108"/>
      <c r="CE10" s="1108"/>
      <c r="CF10" s="1108"/>
      <c r="CG10" s="1109"/>
      <c r="CH10" s="1082" t="s">
        <v>517</v>
      </c>
      <c r="CI10" s="1083"/>
      <c r="CJ10" s="1083"/>
      <c r="CK10" s="1083"/>
      <c r="CL10" s="1084"/>
      <c r="CM10" s="1082" t="s">
        <v>517</v>
      </c>
      <c r="CN10" s="1083"/>
      <c r="CO10" s="1083"/>
      <c r="CP10" s="1083"/>
      <c r="CQ10" s="1084"/>
      <c r="CR10" s="1082">
        <v>4</v>
      </c>
      <c r="CS10" s="1083"/>
      <c r="CT10" s="1083"/>
      <c r="CU10" s="1083"/>
      <c r="CV10" s="1084"/>
      <c r="CW10" s="1082" t="s">
        <v>517</v>
      </c>
      <c r="CX10" s="1083"/>
      <c r="CY10" s="1083"/>
      <c r="CZ10" s="1083"/>
      <c r="DA10" s="1084"/>
      <c r="DB10" s="1082" t="s">
        <v>517</v>
      </c>
      <c r="DC10" s="1083"/>
      <c r="DD10" s="1083"/>
      <c r="DE10" s="1083"/>
      <c r="DF10" s="1084"/>
      <c r="DG10" s="1082" t="s">
        <v>606</v>
      </c>
      <c r="DH10" s="1083"/>
      <c r="DI10" s="1083"/>
      <c r="DJ10" s="1083"/>
      <c r="DK10" s="1084"/>
      <c r="DL10" s="1082" t="s">
        <v>517</v>
      </c>
      <c r="DM10" s="1083"/>
      <c r="DN10" s="1083"/>
      <c r="DO10" s="1083"/>
      <c r="DP10" s="1084"/>
      <c r="DQ10" s="1082" t="s">
        <v>606</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t="s">
        <v>594</v>
      </c>
      <c r="BS11" s="1107" t="s">
        <v>585</v>
      </c>
      <c r="BT11" s="1108"/>
      <c r="BU11" s="1108"/>
      <c r="BV11" s="1108"/>
      <c r="BW11" s="1108"/>
      <c r="BX11" s="1108"/>
      <c r="BY11" s="1108"/>
      <c r="BZ11" s="1108"/>
      <c r="CA11" s="1108"/>
      <c r="CB11" s="1108"/>
      <c r="CC11" s="1108"/>
      <c r="CD11" s="1108"/>
      <c r="CE11" s="1108"/>
      <c r="CF11" s="1108"/>
      <c r="CG11" s="1109"/>
      <c r="CH11" s="1082">
        <v>36</v>
      </c>
      <c r="CI11" s="1083"/>
      <c r="CJ11" s="1083"/>
      <c r="CK11" s="1083"/>
      <c r="CL11" s="1084"/>
      <c r="CM11" s="1082">
        <v>1068</v>
      </c>
      <c r="CN11" s="1083"/>
      <c r="CO11" s="1083"/>
      <c r="CP11" s="1083"/>
      <c r="CQ11" s="1084"/>
      <c r="CR11" s="1082">
        <v>6</v>
      </c>
      <c r="CS11" s="1083"/>
      <c r="CT11" s="1083"/>
      <c r="CU11" s="1083"/>
      <c r="CV11" s="1084"/>
      <c r="CW11" s="1082" t="s">
        <v>517</v>
      </c>
      <c r="CX11" s="1083"/>
      <c r="CY11" s="1083"/>
      <c r="CZ11" s="1083"/>
      <c r="DA11" s="1084"/>
      <c r="DB11" s="1082">
        <v>128</v>
      </c>
      <c r="DC11" s="1083"/>
      <c r="DD11" s="1083"/>
      <c r="DE11" s="1083"/>
      <c r="DF11" s="1084"/>
      <c r="DG11" s="1082" t="s">
        <v>606</v>
      </c>
      <c r="DH11" s="1083"/>
      <c r="DI11" s="1083"/>
      <c r="DJ11" s="1083"/>
      <c r="DK11" s="1084"/>
      <c r="DL11" s="1082">
        <v>2260</v>
      </c>
      <c r="DM11" s="1083"/>
      <c r="DN11" s="1083"/>
      <c r="DO11" s="1083"/>
      <c r="DP11" s="1084"/>
      <c r="DQ11" s="1082" t="s">
        <v>606</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586</v>
      </c>
      <c r="BT12" s="1108"/>
      <c r="BU12" s="1108"/>
      <c r="BV12" s="1108"/>
      <c r="BW12" s="1108"/>
      <c r="BX12" s="1108"/>
      <c r="BY12" s="1108"/>
      <c r="BZ12" s="1108"/>
      <c r="CA12" s="1108"/>
      <c r="CB12" s="1108"/>
      <c r="CC12" s="1108"/>
      <c r="CD12" s="1108"/>
      <c r="CE12" s="1108"/>
      <c r="CF12" s="1108"/>
      <c r="CG12" s="1109"/>
      <c r="CH12" s="1082" t="s">
        <v>517</v>
      </c>
      <c r="CI12" s="1083"/>
      <c r="CJ12" s="1083"/>
      <c r="CK12" s="1083"/>
      <c r="CL12" s="1084"/>
      <c r="CM12" s="1082" t="s">
        <v>517</v>
      </c>
      <c r="CN12" s="1083"/>
      <c r="CO12" s="1083"/>
      <c r="CP12" s="1083"/>
      <c r="CQ12" s="1084"/>
      <c r="CR12" s="1082">
        <v>1</v>
      </c>
      <c r="CS12" s="1083"/>
      <c r="CT12" s="1083"/>
      <c r="CU12" s="1083"/>
      <c r="CV12" s="1084"/>
      <c r="CW12" s="1082" t="s">
        <v>517</v>
      </c>
      <c r="CX12" s="1083"/>
      <c r="CY12" s="1083"/>
      <c r="CZ12" s="1083"/>
      <c r="DA12" s="1084"/>
      <c r="DB12" s="1082" t="s">
        <v>517</v>
      </c>
      <c r="DC12" s="1083"/>
      <c r="DD12" s="1083"/>
      <c r="DE12" s="1083"/>
      <c r="DF12" s="1084"/>
      <c r="DG12" s="1082" t="s">
        <v>606</v>
      </c>
      <c r="DH12" s="1083"/>
      <c r="DI12" s="1083"/>
      <c r="DJ12" s="1083"/>
      <c r="DK12" s="1084"/>
      <c r="DL12" s="1082" t="s">
        <v>517</v>
      </c>
      <c r="DM12" s="1083"/>
      <c r="DN12" s="1083"/>
      <c r="DO12" s="1083"/>
      <c r="DP12" s="1084"/>
      <c r="DQ12" s="1082" t="s">
        <v>606</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587</v>
      </c>
      <c r="BT13" s="1108"/>
      <c r="BU13" s="1108"/>
      <c r="BV13" s="1108"/>
      <c r="BW13" s="1108"/>
      <c r="BX13" s="1108"/>
      <c r="BY13" s="1108"/>
      <c r="BZ13" s="1108"/>
      <c r="CA13" s="1108"/>
      <c r="CB13" s="1108"/>
      <c r="CC13" s="1108"/>
      <c r="CD13" s="1108"/>
      <c r="CE13" s="1108"/>
      <c r="CF13" s="1108"/>
      <c r="CG13" s="1109"/>
      <c r="CH13" s="1082">
        <v>2</v>
      </c>
      <c r="CI13" s="1083"/>
      <c r="CJ13" s="1083"/>
      <c r="CK13" s="1083"/>
      <c r="CL13" s="1084"/>
      <c r="CM13" s="1082">
        <v>60</v>
      </c>
      <c r="CN13" s="1083"/>
      <c r="CO13" s="1083"/>
      <c r="CP13" s="1083"/>
      <c r="CQ13" s="1084"/>
      <c r="CR13" s="1082">
        <v>28</v>
      </c>
      <c r="CS13" s="1083"/>
      <c r="CT13" s="1083"/>
      <c r="CU13" s="1083"/>
      <c r="CV13" s="1084"/>
      <c r="CW13" s="1082">
        <v>2</v>
      </c>
      <c r="CX13" s="1083"/>
      <c r="CY13" s="1083"/>
      <c r="CZ13" s="1083"/>
      <c r="DA13" s="1084"/>
      <c r="DB13" s="1082" t="s">
        <v>517</v>
      </c>
      <c r="DC13" s="1083"/>
      <c r="DD13" s="1083"/>
      <c r="DE13" s="1083"/>
      <c r="DF13" s="1084"/>
      <c r="DG13" s="1082" t="s">
        <v>606</v>
      </c>
      <c r="DH13" s="1083"/>
      <c r="DI13" s="1083"/>
      <c r="DJ13" s="1083"/>
      <c r="DK13" s="1084"/>
      <c r="DL13" s="1082" t="s">
        <v>517</v>
      </c>
      <c r="DM13" s="1083"/>
      <c r="DN13" s="1083"/>
      <c r="DO13" s="1083"/>
      <c r="DP13" s="1084"/>
      <c r="DQ13" s="1082" t="s">
        <v>606</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t="s">
        <v>588</v>
      </c>
      <c r="BT14" s="1108"/>
      <c r="BU14" s="1108"/>
      <c r="BV14" s="1108"/>
      <c r="BW14" s="1108"/>
      <c r="BX14" s="1108"/>
      <c r="BY14" s="1108"/>
      <c r="BZ14" s="1108"/>
      <c r="CA14" s="1108"/>
      <c r="CB14" s="1108"/>
      <c r="CC14" s="1108"/>
      <c r="CD14" s="1108"/>
      <c r="CE14" s="1108"/>
      <c r="CF14" s="1108"/>
      <c r="CG14" s="1109"/>
      <c r="CH14" s="1082">
        <v>-2</v>
      </c>
      <c r="CI14" s="1083"/>
      <c r="CJ14" s="1083"/>
      <c r="CK14" s="1083"/>
      <c r="CL14" s="1084"/>
      <c r="CM14" s="1082">
        <v>90</v>
      </c>
      <c r="CN14" s="1083"/>
      <c r="CO14" s="1083"/>
      <c r="CP14" s="1083"/>
      <c r="CQ14" s="1084"/>
      <c r="CR14" s="1082">
        <v>27</v>
      </c>
      <c r="CS14" s="1083"/>
      <c r="CT14" s="1083"/>
      <c r="CU14" s="1083"/>
      <c r="CV14" s="1084"/>
      <c r="CW14" s="1082" t="s">
        <v>517</v>
      </c>
      <c r="CX14" s="1083"/>
      <c r="CY14" s="1083"/>
      <c r="CZ14" s="1083"/>
      <c r="DA14" s="1084"/>
      <c r="DB14" s="1082" t="s">
        <v>517</v>
      </c>
      <c r="DC14" s="1083"/>
      <c r="DD14" s="1083"/>
      <c r="DE14" s="1083"/>
      <c r="DF14" s="1084"/>
      <c r="DG14" s="1082" t="s">
        <v>606</v>
      </c>
      <c r="DH14" s="1083"/>
      <c r="DI14" s="1083"/>
      <c r="DJ14" s="1083"/>
      <c r="DK14" s="1084"/>
      <c r="DL14" s="1082" t="s">
        <v>517</v>
      </c>
      <c r="DM14" s="1083"/>
      <c r="DN14" s="1083"/>
      <c r="DO14" s="1083"/>
      <c r="DP14" s="1084"/>
      <c r="DQ14" s="1082" t="s">
        <v>606</v>
      </c>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t="s">
        <v>589</v>
      </c>
      <c r="BT15" s="1108"/>
      <c r="BU15" s="1108"/>
      <c r="BV15" s="1108"/>
      <c r="BW15" s="1108"/>
      <c r="BX15" s="1108"/>
      <c r="BY15" s="1108"/>
      <c r="BZ15" s="1108"/>
      <c r="CA15" s="1108"/>
      <c r="CB15" s="1108"/>
      <c r="CC15" s="1108"/>
      <c r="CD15" s="1108"/>
      <c r="CE15" s="1108"/>
      <c r="CF15" s="1108"/>
      <c r="CG15" s="1109"/>
      <c r="CH15" s="1082">
        <v>5</v>
      </c>
      <c r="CI15" s="1083"/>
      <c r="CJ15" s="1083"/>
      <c r="CK15" s="1083"/>
      <c r="CL15" s="1084"/>
      <c r="CM15" s="1082">
        <v>128</v>
      </c>
      <c r="CN15" s="1083"/>
      <c r="CO15" s="1083"/>
      <c r="CP15" s="1083"/>
      <c r="CQ15" s="1084"/>
      <c r="CR15" s="1082">
        <v>94</v>
      </c>
      <c r="CS15" s="1083"/>
      <c r="CT15" s="1083"/>
      <c r="CU15" s="1083"/>
      <c r="CV15" s="1084"/>
      <c r="CW15" s="1082" t="s">
        <v>517</v>
      </c>
      <c r="CX15" s="1083"/>
      <c r="CY15" s="1083"/>
      <c r="CZ15" s="1083"/>
      <c r="DA15" s="1084"/>
      <c r="DB15" s="1082" t="s">
        <v>517</v>
      </c>
      <c r="DC15" s="1083"/>
      <c r="DD15" s="1083"/>
      <c r="DE15" s="1083"/>
      <c r="DF15" s="1084"/>
      <c r="DG15" s="1082" t="s">
        <v>606</v>
      </c>
      <c r="DH15" s="1083"/>
      <c r="DI15" s="1083"/>
      <c r="DJ15" s="1083"/>
      <c r="DK15" s="1084"/>
      <c r="DL15" s="1082" t="s">
        <v>517</v>
      </c>
      <c r="DM15" s="1083"/>
      <c r="DN15" s="1083"/>
      <c r="DO15" s="1083"/>
      <c r="DP15" s="1084"/>
      <c r="DQ15" s="1082" t="s">
        <v>606</v>
      </c>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t="s">
        <v>590</v>
      </c>
      <c r="BT16" s="1108"/>
      <c r="BU16" s="1108"/>
      <c r="BV16" s="1108"/>
      <c r="BW16" s="1108"/>
      <c r="BX16" s="1108"/>
      <c r="BY16" s="1108"/>
      <c r="BZ16" s="1108"/>
      <c r="CA16" s="1108"/>
      <c r="CB16" s="1108"/>
      <c r="CC16" s="1108"/>
      <c r="CD16" s="1108"/>
      <c r="CE16" s="1108"/>
      <c r="CF16" s="1108"/>
      <c r="CG16" s="1109"/>
      <c r="CH16" s="1082">
        <v>2</v>
      </c>
      <c r="CI16" s="1083"/>
      <c r="CJ16" s="1083"/>
      <c r="CK16" s="1083"/>
      <c r="CL16" s="1084"/>
      <c r="CM16" s="1082">
        <v>9</v>
      </c>
      <c r="CN16" s="1083"/>
      <c r="CO16" s="1083"/>
      <c r="CP16" s="1083"/>
      <c r="CQ16" s="1084"/>
      <c r="CR16" s="1082">
        <v>34</v>
      </c>
      <c r="CS16" s="1083"/>
      <c r="CT16" s="1083"/>
      <c r="CU16" s="1083"/>
      <c r="CV16" s="1084"/>
      <c r="CW16" s="1082" t="s">
        <v>517</v>
      </c>
      <c r="CX16" s="1083"/>
      <c r="CY16" s="1083"/>
      <c r="CZ16" s="1083"/>
      <c r="DA16" s="1084"/>
      <c r="DB16" s="1082" t="s">
        <v>517</v>
      </c>
      <c r="DC16" s="1083"/>
      <c r="DD16" s="1083"/>
      <c r="DE16" s="1083"/>
      <c r="DF16" s="1084"/>
      <c r="DG16" s="1082" t="s">
        <v>606</v>
      </c>
      <c r="DH16" s="1083"/>
      <c r="DI16" s="1083"/>
      <c r="DJ16" s="1083"/>
      <c r="DK16" s="1084"/>
      <c r="DL16" s="1082" t="s">
        <v>517</v>
      </c>
      <c r="DM16" s="1083"/>
      <c r="DN16" s="1083"/>
      <c r="DO16" s="1083"/>
      <c r="DP16" s="1084"/>
      <c r="DQ16" s="1082" t="s">
        <v>606</v>
      </c>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t="s">
        <v>591</v>
      </c>
      <c r="BT17" s="1108"/>
      <c r="BU17" s="1108"/>
      <c r="BV17" s="1108"/>
      <c r="BW17" s="1108"/>
      <c r="BX17" s="1108"/>
      <c r="BY17" s="1108"/>
      <c r="BZ17" s="1108"/>
      <c r="CA17" s="1108"/>
      <c r="CB17" s="1108"/>
      <c r="CC17" s="1108"/>
      <c r="CD17" s="1108"/>
      <c r="CE17" s="1108"/>
      <c r="CF17" s="1108"/>
      <c r="CG17" s="1109"/>
      <c r="CH17" s="1082">
        <v>6</v>
      </c>
      <c r="CI17" s="1083"/>
      <c r="CJ17" s="1083"/>
      <c r="CK17" s="1083"/>
      <c r="CL17" s="1084"/>
      <c r="CM17" s="1082">
        <v>251</v>
      </c>
      <c r="CN17" s="1083"/>
      <c r="CO17" s="1083"/>
      <c r="CP17" s="1083"/>
      <c r="CQ17" s="1084"/>
      <c r="CR17" s="1082">
        <v>28</v>
      </c>
      <c r="CS17" s="1083"/>
      <c r="CT17" s="1083"/>
      <c r="CU17" s="1083"/>
      <c r="CV17" s="1084"/>
      <c r="CW17" s="1082" t="s">
        <v>517</v>
      </c>
      <c r="CX17" s="1083"/>
      <c r="CY17" s="1083"/>
      <c r="CZ17" s="1083"/>
      <c r="DA17" s="1084"/>
      <c r="DB17" s="1082" t="s">
        <v>517</v>
      </c>
      <c r="DC17" s="1083"/>
      <c r="DD17" s="1083"/>
      <c r="DE17" s="1083"/>
      <c r="DF17" s="1084"/>
      <c r="DG17" s="1082" t="s">
        <v>606</v>
      </c>
      <c r="DH17" s="1083"/>
      <c r="DI17" s="1083"/>
      <c r="DJ17" s="1083"/>
      <c r="DK17" s="1084"/>
      <c r="DL17" s="1082" t="s">
        <v>517</v>
      </c>
      <c r="DM17" s="1083"/>
      <c r="DN17" s="1083"/>
      <c r="DO17" s="1083"/>
      <c r="DP17" s="1084"/>
      <c r="DQ17" s="1082" t="s">
        <v>606</v>
      </c>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t="s">
        <v>592</v>
      </c>
      <c r="BT18" s="1108"/>
      <c r="BU18" s="1108"/>
      <c r="BV18" s="1108"/>
      <c r="BW18" s="1108"/>
      <c r="BX18" s="1108"/>
      <c r="BY18" s="1108"/>
      <c r="BZ18" s="1108"/>
      <c r="CA18" s="1108"/>
      <c r="CB18" s="1108"/>
      <c r="CC18" s="1108"/>
      <c r="CD18" s="1108"/>
      <c r="CE18" s="1108"/>
      <c r="CF18" s="1108"/>
      <c r="CG18" s="1109"/>
      <c r="CH18" s="1082" t="s">
        <v>517</v>
      </c>
      <c r="CI18" s="1083"/>
      <c r="CJ18" s="1083"/>
      <c r="CK18" s="1083"/>
      <c r="CL18" s="1084"/>
      <c r="CM18" s="1082" t="s">
        <v>517</v>
      </c>
      <c r="CN18" s="1083"/>
      <c r="CO18" s="1083"/>
      <c r="CP18" s="1083"/>
      <c r="CQ18" s="1084"/>
      <c r="CR18" s="1082">
        <v>2</v>
      </c>
      <c r="CS18" s="1083"/>
      <c r="CT18" s="1083"/>
      <c r="CU18" s="1083"/>
      <c r="CV18" s="1084"/>
      <c r="CW18" s="1082" t="s">
        <v>517</v>
      </c>
      <c r="CX18" s="1083"/>
      <c r="CY18" s="1083"/>
      <c r="CZ18" s="1083"/>
      <c r="DA18" s="1084"/>
      <c r="DB18" s="1082" t="s">
        <v>517</v>
      </c>
      <c r="DC18" s="1083"/>
      <c r="DD18" s="1083"/>
      <c r="DE18" s="1083"/>
      <c r="DF18" s="1084"/>
      <c r="DG18" s="1082" t="s">
        <v>606</v>
      </c>
      <c r="DH18" s="1083"/>
      <c r="DI18" s="1083"/>
      <c r="DJ18" s="1083"/>
      <c r="DK18" s="1084"/>
      <c r="DL18" s="1082" t="s">
        <v>517</v>
      </c>
      <c r="DM18" s="1083"/>
      <c r="DN18" s="1083"/>
      <c r="DO18" s="1083"/>
      <c r="DP18" s="1084"/>
      <c r="DQ18" s="1082" t="s">
        <v>606</v>
      </c>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t="s">
        <v>593</v>
      </c>
      <c r="BT19" s="1108"/>
      <c r="BU19" s="1108"/>
      <c r="BV19" s="1108"/>
      <c r="BW19" s="1108"/>
      <c r="BX19" s="1108"/>
      <c r="BY19" s="1108"/>
      <c r="BZ19" s="1108"/>
      <c r="CA19" s="1108"/>
      <c r="CB19" s="1108"/>
      <c r="CC19" s="1108"/>
      <c r="CD19" s="1108"/>
      <c r="CE19" s="1108"/>
      <c r="CF19" s="1108"/>
      <c r="CG19" s="1109"/>
      <c r="CH19" s="1082">
        <v>5</v>
      </c>
      <c r="CI19" s="1083"/>
      <c r="CJ19" s="1083"/>
      <c r="CK19" s="1083"/>
      <c r="CL19" s="1084"/>
      <c r="CM19" s="1082">
        <v>78</v>
      </c>
      <c r="CN19" s="1083"/>
      <c r="CO19" s="1083"/>
      <c r="CP19" s="1083"/>
      <c r="CQ19" s="1084"/>
      <c r="CR19" s="1082">
        <v>5</v>
      </c>
      <c r="CS19" s="1083"/>
      <c r="CT19" s="1083"/>
      <c r="CU19" s="1083"/>
      <c r="CV19" s="1084"/>
      <c r="CW19" s="1082" t="s">
        <v>517</v>
      </c>
      <c r="CX19" s="1083"/>
      <c r="CY19" s="1083"/>
      <c r="CZ19" s="1083"/>
      <c r="DA19" s="1084"/>
      <c r="DB19" s="1082" t="s">
        <v>517</v>
      </c>
      <c r="DC19" s="1083"/>
      <c r="DD19" s="1083"/>
      <c r="DE19" s="1083"/>
      <c r="DF19" s="1084"/>
      <c r="DG19" s="1082" t="s">
        <v>606</v>
      </c>
      <c r="DH19" s="1083"/>
      <c r="DI19" s="1083"/>
      <c r="DJ19" s="1083"/>
      <c r="DK19" s="1084"/>
      <c r="DL19" s="1082" t="s">
        <v>517</v>
      </c>
      <c r="DM19" s="1083"/>
      <c r="DN19" s="1083"/>
      <c r="DO19" s="1083"/>
      <c r="DP19" s="1084"/>
      <c r="DQ19" s="1082" t="s">
        <v>606</v>
      </c>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102170</v>
      </c>
      <c r="R23" s="1162"/>
      <c r="S23" s="1162"/>
      <c r="T23" s="1162"/>
      <c r="U23" s="1162"/>
      <c r="V23" s="1162">
        <v>100468</v>
      </c>
      <c r="W23" s="1162"/>
      <c r="X23" s="1162"/>
      <c r="Y23" s="1162"/>
      <c r="Z23" s="1162"/>
      <c r="AA23" s="1162">
        <v>1702</v>
      </c>
      <c r="AB23" s="1162"/>
      <c r="AC23" s="1162"/>
      <c r="AD23" s="1162"/>
      <c r="AE23" s="1163"/>
      <c r="AF23" s="1164">
        <v>1506</v>
      </c>
      <c r="AG23" s="1162"/>
      <c r="AH23" s="1162"/>
      <c r="AI23" s="1162"/>
      <c r="AJ23" s="1165"/>
      <c r="AK23" s="1166"/>
      <c r="AL23" s="1167"/>
      <c r="AM23" s="1167"/>
      <c r="AN23" s="1167"/>
      <c r="AO23" s="1167"/>
      <c r="AP23" s="1162">
        <v>109128</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367</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400</v>
      </c>
      <c r="C28" s="1144"/>
      <c r="D28" s="1144"/>
      <c r="E28" s="1144"/>
      <c r="F28" s="1144"/>
      <c r="G28" s="1144"/>
      <c r="H28" s="1144"/>
      <c r="I28" s="1144"/>
      <c r="J28" s="1144"/>
      <c r="K28" s="1144"/>
      <c r="L28" s="1144"/>
      <c r="M28" s="1144"/>
      <c r="N28" s="1144"/>
      <c r="O28" s="1144"/>
      <c r="P28" s="1145"/>
      <c r="Q28" s="1146">
        <v>19400</v>
      </c>
      <c r="R28" s="1147"/>
      <c r="S28" s="1147"/>
      <c r="T28" s="1147"/>
      <c r="U28" s="1147"/>
      <c r="V28" s="1147">
        <v>19313</v>
      </c>
      <c r="W28" s="1147"/>
      <c r="X28" s="1147"/>
      <c r="Y28" s="1147"/>
      <c r="Z28" s="1147"/>
      <c r="AA28" s="1147">
        <v>88</v>
      </c>
      <c r="AB28" s="1147"/>
      <c r="AC28" s="1147"/>
      <c r="AD28" s="1147"/>
      <c r="AE28" s="1148"/>
      <c r="AF28" s="1149">
        <v>88</v>
      </c>
      <c r="AG28" s="1147"/>
      <c r="AH28" s="1147"/>
      <c r="AI28" s="1147"/>
      <c r="AJ28" s="1150"/>
      <c r="AK28" s="1151">
        <v>1788</v>
      </c>
      <c r="AL28" s="1139"/>
      <c r="AM28" s="1139"/>
      <c r="AN28" s="1139"/>
      <c r="AO28" s="1139"/>
      <c r="AP28" s="1139" t="s">
        <v>580</v>
      </c>
      <c r="AQ28" s="1139"/>
      <c r="AR28" s="1139"/>
      <c r="AS28" s="1139"/>
      <c r="AT28" s="1139"/>
      <c r="AU28" s="1139" t="s">
        <v>580</v>
      </c>
      <c r="AV28" s="1139"/>
      <c r="AW28" s="1139"/>
      <c r="AX28" s="1139"/>
      <c r="AY28" s="1139"/>
      <c r="AZ28" s="1140" t="s">
        <v>580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401</v>
      </c>
      <c r="C29" s="1131"/>
      <c r="D29" s="1131"/>
      <c r="E29" s="1131"/>
      <c r="F29" s="1131"/>
      <c r="G29" s="1131"/>
      <c r="H29" s="1131"/>
      <c r="I29" s="1131"/>
      <c r="J29" s="1131"/>
      <c r="K29" s="1131"/>
      <c r="L29" s="1131"/>
      <c r="M29" s="1131"/>
      <c r="N29" s="1131"/>
      <c r="O29" s="1131"/>
      <c r="P29" s="1132"/>
      <c r="Q29" s="1136">
        <v>160</v>
      </c>
      <c r="R29" s="1137"/>
      <c r="S29" s="1137"/>
      <c r="T29" s="1137"/>
      <c r="U29" s="1137"/>
      <c r="V29" s="1137">
        <v>160</v>
      </c>
      <c r="W29" s="1137"/>
      <c r="X29" s="1137"/>
      <c r="Y29" s="1137"/>
      <c r="Z29" s="1137"/>
      <c r="AA29" s="1137" t="s">
        <v>600</v>
      </c>
      <c r="AB29" s="1137"/>
      <c r="AC29" s="1137"/>
      <c r="AD29" s="1137"/>
      <c r="AE29" s="1138"/>
      <c r="AF29" s="1112" t="s">
        <v>128</v>
      </c>
      <c r="AG29" s="1113"/>
      <c r="AH29" s="1113"/>
      <c r="AI29" s="1113"/>
      <c r="AJ29" s="1114"/>
      <c r="AK29" s="1073">
        <v>23</v>
      </c>
      <c r="AL29" s="1064"/>
      <c r="AM29" s="1064"/>
      <c r="AN29" s="1064"/>
      <c r="AO29" s="1064"/>
      <c r="AP29" s="1064">
        <v>108</v>
      </c>
      <c r="AQ29" s="1064"/>
      <c r="AR29" s="1064"/>
      <c r="AS29" s="1064"/>
      <c r="AT29" s="1064"/>
      <c r="AU29" s="1064">
        <v>11</v>
      </c>
      <c r="AV29" s="1064"/>
      <c r="AW29" s="1064"/>
      <c r="AX29" s="1064"/>
      <c r="AY29" s="1064"/>
      <c r="AZ29" s="1135" t="s">
        <v>580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402</v>
      </c>
      <c r="C30" s="1131"/>
      <c r="D30" s="1131"/>
      <c r="E30" s="1131"/>
      <c r="F30" s="1131"/>
      <c r="G30" s="1131"/>
      <c r="H30" s="1131"/>
      <c r="I30" s="1131"/>
      <c r="J30" s="1131"/>
      <c r="K30" s="1131"/>
      <c r="L30" s="1131"/>
      <c r="M30" s="1131"/>
      <c r="N30" s="1131"/>
      <c r="O30" s="1131"/>
      <c r="P30" s="1132"/>
      <c r="Q30" s="1136">
        <v>4952</v>
      </c>
      <c r="R30" s="1137"/>
      <c r="S30" s="1137"/>
      <c r="T30" s="1137"/>
      <c r="U30" s="1137"/>
      <c r="V30" s="1137">
        <v>4897</v>
      </c>
      <c r="W30" s="1137"/>
      <c r="X30" s="1137"/>
      <c r="Y30" s="1137"/>
      <c r="Z30" s="1137"/>
      <c r="AA30" s="1137">
        <v>55</v>
      </c>
      <c r="AB30" s="1137"/>
      <c r="AC30" s="1137"/>
      <c r="AD30" s="1137"/>
      <c r="AE30" s="1138"/>
      <c r="AF30" s="1112">
        <v>55</v>
      </c>
      <c r="AG30" s="1113"/>
      <c r="AH30" s="1113"/>
      <c r="AI30" s="1113"/>
      <c r="AJ30" s="1114"/>
      <c r="AK30" s="1073">
        <v>2903</v>
      </c>
      <c r="AL30" s="1064"/>
      <c r="AM30" s="1064"/>
      <c r="AN30" s="1064"/>
      <c r="AO30" s="1064"/>
      <c r="AP30" s="1064" t="s">
        <v>580</v>
      </c>
      <c r="AQ30" s="1064"/>
      <c r="AR30" s="1064"/>
      <c r="AS30" s="1064"/>
      <c r="AT30" s="1064"/>
      <c r="AU30" s="1064" t="s">
        <v>580</v>
      </c>
      <c r="AV30" s="1064"/>
      <c r="AW30" s="1064"/>
      <c r="AX30" s="1064"/>
      <c r="AY30" s="1064"/>
      <c r="AZ30" s="1135" t="s">
        <v>580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403</v>
      </c>
      <c r="C31" s="1131"/>
      <c r="D31" s="1131"/>
      <c r="E31" s="1131"/>
      <c r="F31" s="1131"/>
      <c r="G31" s="1131"/>
      <c r="H31" s="1131"/>
      <c r="I31" s="1131"/>
      <c r="J31" s="1131"/>
      <c r="K31" s="1131"/>
      <c r="L31" s="1131"/>
      <c r="M31" s="1131"/>
      <c r="N31" s="1131"/>
      <c r="O31" s="1131"/>
      <c r="P31" s="1132"/>
      <c r="Q31" s="1136">
        <v>22153</v>
      </c>
      <c r="R31" s="1137"/>
      <c r="S31" s="1137"/>
      <c r="T31" s="1137"/>
      <c r="U31" s="1137"/>
      <c r="V31" s="1137">
        <v>21255</v>
      </c>
      <c r="W31" s="1137"/>
      <c r="X31" s="1137"/>
      <c r="Y31" s="1137"/>
      <c r="Z31" s="1137"/>
      <c r="AA31" s="1137">
        <v>898</v>
      </c>
      <c r="AB31" s="1137"/>
      <c r="AC31" s="1137"/>
      <c r="AD31" s="1137"/>
      <c r="AE31" s="1138"/>
      <c r="AF31" s="1112">
        <v>898</v>
      </c>
      <c r="AG31" s="1113"/>
      <c r="AH31" s="1113"/>
      <c r="AI31" s="1113"/>
      <c r="AJ31" s="1114"/>
      <c r="AK31" s="1073">
        <v>3174</v>
      </c>
      <c r="AL31" s="1064"/>
      <c r="AM31" s="1064"/>
      <c r="AN31" s="1064"/>
      <c r="AO31" s="1064"/>
      <c r="AP31" s="1064" t="s">
        <v>580</v>
      </c>
      <c r="AQ31" s="1064"/>
      <c r="AR31" s="1064"/>
      <c r="AS31" s="1064"/>
      <c r="AT31" s="1064"/>
      <c r="AU31" s="1064" t="s">
        <v>580</v>
      </c>
      <c r="AV31" s="1064"/>
      <c r="AW31" s="1064"/>
      <c r="AX31" s="1064"/>
      <c r="AY31" s="1064"/>
      <c r="AZ31" s="1135" t="s">
        <v>580</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404</v>
      </c>
      <c r="C32" s="1131"/>
      <c r="D32" s="1131"/>
      <c r="E32" s="1131"/>
      <c r="F32" s="1131"/>
      <c r="G32" s="1131"/>
      <c r="H32" s="1131"/>
      <c r="I32" s="1131"/>
      <c r="J32" s="1131"/>
      <c r="K32" s="1131"/>
      <c r="L32" s="1131"/>
      <c r="M32" s="1131"/>
      <c r="N32" s="1131"/>
      <c r="O32" s="1131"/>
      <c r="P32" s="1132"/>
      <c r="Q32" s="1136">
        <v>5559</v>
      </c>
      <c r="R32" s="1137"/>
      <c r="S32" s="1137"/>
      <c r="T32" s="1137"/>
      <c r="U32" s="1137"/>
      <c r="V32" s="1137">
        <v>4931</v>
      </c>
      <c r="W32" s="1137"/>
      <c r="X32" s="1137"/>
      <c r="Y32" s="1137"/>
      <c r="Z32" s="1137"/>
      <c r="AA32" s="1137">
        <v>628</v>
      </c>
      <c r="AB32" s="1137"/>
      <c r="AC32" s="1137"/>
      <c r="AD32" s="1137"/>
      <c r="AE32" s="1138"/>
      <c r="AF32" s="1112">
        <v>5882</v>
      </c>
      <c r="AG32" s="1113"/>
      <c r="AH32" s="1113"/>
      <c r="AI32" s="1113"/>
      <c r="AJ32" s="1114"/>
      <c r="AK32" s="1073">
        <v>835</v>
      </c>
      <c r="AL32" s="1064"/>
      <c r="AM32" s="1064"/>
      <c r="AN32" s="1064"/>
      <c r="AO32" s="1064"/>
      <c r="AP32" s="1064">
        <v>16963</v>
      </c>
      <c r="AQ32" s="1064"/>
      <c r="AR32" s="1064"/>
      <c r="AS32" s="1064"/>
      <c r="AT32" s="1064"/>
      <c r="AU32" s="1064">
        <v>7498</v>
      </c>
      <c r="AV32" s="1064"/>
      <c r="AW32" s="1064"/>
      <c r="AX32" s="1064"/>
      <c r="AY32" s="1064"/>
      <c r="AZ32" s="1135" t="s">
        <v>580</v>
      </c>
      <c r="BA32" s="1135"/>
      <c r="BB32" s="1135"/>
      <c r="BC32" s="1135"/>
      <c r="BD32" s="1135"/>
      <c r="BE32" s="1125" t="s">
        <v>405</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406</v>
      </c>
      <c r="C33" s="1131"/>
      <c r="D33" s="1131"/>
      <c r="E33" s="1131"/>
      <c r="F33" s="1131"/>
      <c r="G33" s="1131"/>
      <c r="H33" s="1131"/>
      <c r="I33" s="1131"/>
      <c r="J33" s="1131"/>
      <c r="K33" s="1131"/>
      <c r="L33" s="1131"/>
      <c r="M33" s="1131"/>
      <c r="N33" s="1131"/>
      <c r="O33" s="1131"/>
      <c r="P33" s="1132"/>
      <c r="Q33" s="1136">
        <v>7902</v>
      </c>
      <c r="R33" s="1137"/>
      <c r="S33" s="1137"/>
      <c r="T33" s="1137"/>
      <c r="U33" s="1137"/>
      <c r="V33" s="1137">
        <v>7300</v>
      </c>
      <c r="W33" s="1137"/>
      <c r="X33" s="1137"/>
      <c r="Y33" s="1137"/>
      <c r="Z33" s="1137"/>
      <c r="AA33" s="1137">
        <v>602</v>
      </c>
      <c r="AB33" s="1137"/>
      <c r="AC33" s="1137"/>
      <c r="AD33" s="1137"/>
      <c r="AE33" s="1138"/>
      <c r="AF33" s="1112">
        <v>362</v>
      </c>
      <c r="AG33" s="1113"/>
      <c r="AH33" s="1113"/>
      <c r="AI33" s="1113"/>
      <c r="AJ33" s="1114"/>
      <c r="AK33" s="1073">
        <v>4129</v>
      </c>
      <c r="AL33" s="1064"/>
      <c r="AM33" s="1064"/>
      <c r="AN33" s="1064"/>
      <c r="AO33" s="1064"/>
      <c r="AP33" s="1064">
        <v>46221</v>
      </c>
      <c r="AQ33" s="1064"/>
      <c r="AR33" s="1064"/>
      <c r="AS33" s="1064"/>
      <c r="AT33" s="1064"/>
      <c r="AU33" s="1064">
        <v>29027</v>
      </c>
      <c r="AV33" s="1064"/>
      <c r="AW33" s="1064"/>
      <c r="AX33" s="1064"/>
      <c r="AY33" s="1064"/>
      <c r="AZ33" s="1135" t="s">
        <v>580</v>
      </c>
      <c r="BA33" s="1135"/>
      <c r="BB33" s="1135"/>
      <c r="BC33" s="1135"/>
      <c r="BD33" s="1135"/>
      <c r="BE33" s="1125" t="s">
        <v>405</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407</v>
      </c>
      <c r="C34" s="1131"/>
      <c r="D34" s="1131"/>
      <c r="E34" s="1131"/>
      <c r="F34" s="1131"/>
      <c r="G34" s="1131"/>
      <c r="H34" s="1131"/>
      <c r="I34" s="1131"/>
      <c r="J34" s="1131"/>
      <c r="K34" s="1131"/>
      <c r="L34" s="1131"/>
      <c r="M34" s="1131"/>
      <c r="N34" s="1131"/>
      <c r="O34" s="1131"/>
      <c r="P34" s="1132"/>
      <c r="Q34" s="1136">
        <v>1579</v>
      </c>
      <c r="R34" s="1137"/>
      <c r="S34" s="1137"/>
      <c r="T34" s="1137"/>
      <c r="U34" s="1137"/>
      <c r="V34" s="1137">
        <v>1381</v>
      </c>
      <c r="W34" s="1137"/>
      <c r="X34" s="1137"/>
      <c r="Y34" s="1137"/>
      <c r="Z34" s="1137"/>
      <c r="AA34" s="1137">
        <v>198</v>
      </c>
      <c r="AB34" s="1137"/>
      <c r="AC34" s="1137"/>
      <c r="AD34" s="1137"/>
      <c r="AE34" s="1138"/>
      <c r="AF34" s="1112">
        <v>115</v>
      </c>
      <c r="AG34" s="1113"/>
      <c r="AH34" s="1113"/>
      <c r="AI34" s="1113"/>
      <c r="AJ34" s="1114"/>
      <c r="AK34" s="1073">
        <v>11</v>
      </c>
      <c r="AL34" s="1064"/>
      <c r="AM34" s="1064"/>
      <c r="AN34" s="1064"/>
      <c r="AO34" s="1064"/>
      <c r="AP34" s="1064">
        <v>2387</v>
      </c>
      <c r="AQ34" s="1064"/>
      <c r="AR34" s="1064"/>
      <c r="AS34" s="1064"/>
      <c r="AT34" s="1064"/>
      <c r="AU34" s="1064" t="s">
        <v>580</v>
      </c>
      <c r="AV34" s="1064"/>
      <c r="AW34" s="1064"/>
      <c r="AX34" s="1064"/>
      <c r="AY34" s="1064"/>
      <c r="AZ34" s="1135" t="s">
        <v>580</v>
      </c>
      <c r="BA34" s="1135"/>
      <c r="BB34" s="1135"/>
      <c r="BC34" s="1135"/>
      <c r="BD34" s="1135"/>
      <c r="BE34" s="1125" t="s">
        <v>405</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408</v>
      </c>
      <c r="C35" s="1131"/>
      <c r="D35" s="1131"/>
      <c r="E35" s="1131"/>
      <c r="F35" s="1131"/>
      <c r="G35" s="1131"/>
      <c r="H35" s="1131"/>
      <c r="I35" s="1131"/>
      <c r="J35" s="1131"/>
      <c r="K35" s="1131"/>
      <c r="L35" s="1131"/>
      <c r="M35" s="1131"/>
      <c r="N35" s="1131"/>
      <c r="O35" s="1131"/>
      <c r="P35" s="1132"/>
      <c r="Q35" s="1136">
        <v>1036</v>
      </c>
      <c r="R35" s="1137"/>
      <c r="S35" s="1137"/>
      <c r="T35" s="1137"/>
      <c r="U35" s="1137"/>
      <c r="V35" s="1137">
        <v>1050</v>
      </c>
      <c r="W35" s="1137"/>
      <c r="X35" s="1137"/>
      <c r="Y35" s="1137"/>
      <c r="Z35" s="1137"/>
      <c r="AA35" s="1137">
        <v>-13</v>
      </c>
      <c r="AB35" s="1137"/>
      <c r="AC35" s="1137"/>
      <c r="AD35" s="1137"/>
      <c r="AE35" s="1138"/>
      <c r="AF35" s="1112">
        <v>312</v>
      </c>
      <c r="AG35" s="1113"/>
      <c r="AH35" s="1113"/>
      <c r="AI35" s="1113"/>
      <c r="AJ35" s="1114"/>
      <c r="AK35" s="1073">
        <v>297</v>
      </c>
      <c r="AL35" s="1064"/>
      <c r="AM35" s="1064"/>
      <c r="AN35" s="1064"/>
      <c r="AO35" s="1064"/>
      <c r="AP35" s="1064">
        <v>4</v>
      </c>
      <c r="AQ35" s="1064"/>
      <c r="AR35" s="1064"/>
      <c r="AS35" s="1064"/>
      <c r="AT35" s="1064"/>
      <c r="AU35" s="1064">
        <v>2</v>
      </c>
      <c r="AV35" s="1064"/>
      <c r="AW35" s="1064"/>
      <c r="AX35" s="1064"/>
      <c r="AY35" s="1064"/>
      <c r="AZ35" s="1135" t="s">
        <v>580</v>
      </c>
      <c r="BA35" s="1135"/>
      <c r="BB35" s="1135"/>
      <c r="BC35" s="1135"/>
      <c r="BD35" s="1135"/>
      <c r="BE35" s="1125" t="s">
        <v>405</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409</v>
      </c>
      <c r="C36" s="1131"/>
      <c r="D36" s="1131"/>
      <c r="E36" s="1131"/>
      <c r="F36" s="1131"/>
      <c r="G36" s="1131"/>
      <c r="H36" s="1131"/>
      <c r="I36" s="1131"/>
      <c r="J36" s="1131"/>
      <c r="K36" s="1131"/>
      <c r="L36" s="1131"/>
      <c r="M36" s="1131"/>
      <c r="N36" s="1131"/>
      <c r="O36" s="1131"/>
      <c r="P36" s="1132"/>
      <c r="Q36" s="1136">
        <v>11602</v>
      </c>
      <c r="R36" s="1137"/>
      <c r="S36" s="1137"/>
      <c r="T36" s="1137"/>
      <c r="U36" s="1137"/>
      <c r="V36" s="1137">
        <v>11599</v>
      </c>
      <c r="W36" s="1137"/>
      <c r="X36" s="1137"/>
      <c r="Y36" s="1137"/>
      <c r="Z36" s="1137"/>
      <c r="AA36" s="1137">
        <v>3</v>
      </c>
      <c r="AB36" s="1137"/>
      <c r="AC36" s="1137"/>
      <c r="AD36" s="1137"/>
      <c r="AE36" s="1138"/>
      <c r="AF36" s="1112">
        <v>366</v>
      </c>
      <c r="AG36" s="1113"/>
      <c r="AH36" s="1113"/>
      <c r="AI36" s="1113"/>
      <c r="AJ36" s="1114"/>
      <c r="AK36" s="1073">
        <v>1975</v>
      </c>
      <c r="AL36" s="1064"/>
      <c r="AM36" s="1064"/>
      <c r="AN36" s="1064"/>
      <c r="AO36" s="1064"/>
      <c r="AP36" s="1064">
        <v>16402</v>
      </c>
      <c r="AQ36" s="1064"/>
      <c r="AR36" s="1064"/>
      <c r="AS36" s="1064"/>
      <c r="AT36" s="1064"/>
      <c r="AU36" s="1064">
        <v>9169</v>
      </c>
      <c r="AV36" s="1064"/>
      <c r="AW36" s="1064"/>
      <c r="AX36" s="1064"/>
      <c r="AY36" s="1064"/>
      <c r="AZ36" s="1135" t="s">
        <v>580</v>
      </c>
      <c r="BA36" s="1135"/>
      <c r="BB36" s="1135"/>
      <c r="BC36" s="1135"/>
      <c r="BD36" s="1135"/>
      <c r="BE36" s="1125" t="s">
        <v>405</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410</v>
      </c>
      <c r="C37" s="1131"/>
      <c r="D37" s="1131"/>
      <c r="E37" s="1131"/>
      <c r="F37" s="1131"/>
      <c r="G37" s="1131"/>
      <c r="H37" s="1131"/>
      <c r="I37" s="1131"/>
      <c r="J37" s="1131"/>
      <c r="K37" s="1131"/>
      <c r="L37" s="1131"/>
      <c r="M37" s="1131"/>
      <c r="N37" s="1131"/>
      <c r="O37" s="1131"/>
      <c r="P37" s="1132"/>
      <c r="Q37" s="1136">
        <v>13</v>
      </c>
      <c r="R37" s="1137"/>
      <c r="S37" s="1137"/>
      <c r="T37" s="1137"/>
      <c r="U37" s="1137"/>
      <c r="V37" s="1137">
        <v>13</v>
      </c>
      <c r="W37" s="1137"/>
      <c r="X37" s="1137"/>
      <c r="Y37" s="1137"/>
      <c r="Z37" s="1137"/>
      <c r="AA37" s="1137" t="s">
        <v>600</v>
      </c>
      <c r="AB37" s="1137"/>
      <c r="AC37" s="1137"/>
      <c r="AD37" s="1137"/>
      <c r="AE37" s="1138"/>
      <c r="AF37" s="1112" t="s">
        <v>128</v>
      </c>
      <c r="AG37" s="1113"/>
      <c r="AH37" s="1113"/>
      <c r="AI37" s="1113"/>
      <c r="AJ37" s="1114"/>
      <c r="AK37" s="1073" t="s">
        <v>600</v>
      </c>
      <c r="AL37" s="1064"/>
      <c r="AM37" s="1064"/>
      <c r="AN37" s="1064"/>
      <c r="AO37" s="1064"/>
      <c r="AP37" s="1064" t="s">
        <v>600</v>
      </c>
      <c r="AQ37" s="1064"/>
      <c r="AR37" s="1064"/>
      <c r="AS37" s="1064"/>
      <c r="AT37" s="1064"/>
      <c r="AU37" s="1064" t="s">
        <v>580</v>
      </c>
      <c r="AV37" s="1064"/>
      <c r="AW37" s="1064"/>
      <c r="AX37" s="1064"/>
      <c r="AY37" s="1064"/>
      <c r="AZ37" s="1135" t="s">
        <v>580</v>
      </c>
      <c r="BA37" s="1135"/>
      <c r="BB37" s="1135"/>
      <c r="BC37" s="1135"/>
      <c r="BD37" s="1135"/>
      <c r="BE37" s="1125" t="s">
        <v>411</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8078</v>
      </c>
      <c r="AG63" s="1052"/>
      <c r="AH63" s="1052"/>
      <c r="AI63" s="1052"/>
      <c r="AJ63" s="1123"/>
      <c r="AK63" s="1124"/>
      <c r="AL63" s="1056"/>
      <c r="AM63" s="1056"/>
      <c r="AN63" s="1056"/>
      <c r="AO63" s="1056"/>
      <c r="AP63" s="1052">
        <v>82085</v>
      </c>
      <c r="AQ63" s="1052"/>
      <c r="AR63" s="1052"/>
      <c r="AS63" s="1052"/>
      <c r="AT63" s="1052"/>
      <c r="AU63" s="1052">
        <v>45707</v>
      </c>
      <c r="AV63" s="1052"/>
      <c r="AW63" s="1052"/>
      <c r="AX63" s="1052"/>
      <c r="AY63" s="1052"/>
      <c r="AZ63" s="1118"/>
      <c r="BA63" s="1118"/>
      <c r="BB63" s="1118"/>
      <c r="BC63" s="1118"/>
      <c r="BD63" s="1118"/>
      <c r="BE63" s="1053"/>
      <c r="BF63" s="1053"/>
      <c r="BG63" s="1053"/>
      <c r="BH63" s="1053"/>
      <c r="BI63" s="1054"/>
      <c r="BJ63" s="1119" t="s">
        <v>414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418</v>
      </c>
      <c r="W66" s="1095"/>
      <c r="X66" s="1095"/>
      <c r="Y66" s="1095"/>
      <c r="Z66" s="1096"/>
      <c r="AA66" s="1094" t="s">
        <v>419</v>
      </c>
      <c r="AB66" s="1095"/>
      <c r="AC66" s="1095"/>
      <c r="AD66" s="1095"/>
      <c r="AE66" s="1096"/>
      <c r="AF66" s="1100" t="s">
        <v>420</v>
      </c>
      <c r="AG66" s="1101"/>
      <c r="AH66" s="1101"/>
      <c r="AI66" s="1101"/>
      <c r="AJ66" s="1102"/>
      <c r="AK66" s="1094" t="s">
        <v>396</v>
      </c>
      <c r="AL66" s="1089"/>
      <c r="AM66" s="1089"/>
      <c r="AN66" s="1089"/>
      <c r="AO66" s="1090"/>
      <c r="AP66" s="1094" t="s">
        <v>421</v>
      </c>
      <c r="AQ66" s="1095"/>
      <c r="AR66" s="1095"/>
      <c r="AS66" s="1095"/>
      <c r="AT66" s="1096"/>
      <c r="AU66" s="1094" t="s">
        <v>422</v>
      </c>
      <c r="AV66" s="1095"/>
      <c r="AW66" s="1095"/>
      <c r="AX66" s="1095"/>
      <c r="AY66" s="1096"/>
      <c r="AZ66" s="1094" t="s">
        <v>374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595</v>
      </c>
      <c r="C68" s="1079"/>
      <c r="D68" s="1079"/>
      <c r="E68" s="1079"/>
      <c r="F68" s="1079"/>
      <c r="G68" s="1079"/>
      <c r="H68" s="1079"/>
      <c r="I68" s="1079"/>
      <c r="J68" s="1079"/>
      <c r="K68" s="1079"/>
      <c r="L68" s="1079"/>
      <c r="M68" s="1079"/>
      <c r="N68" s="1079"/>
      <c r="O68" s="1079"/>
      <c r="P68" s="1080"/>
      <c r="Q68" s="1081">
        <v>6177</v>
      </c>
      <c r="R68" s="1075"/>
      <c r="S68" s="1075"/>
      <c r="T68" s="1075"/>
      <c r="U68" s="1075"/>
      <c r="V68" s="1075">
        <v>5920</v>
      </c>
      <c r="W68" s="1075"/>
      <c r="X68" s="1075"/>
      <c r="Y68" s="1075"/>
      <c r="Z68" s="1075"/>
      <c r="AA68" s="1075">
        <v>258</v>
      </c>
      <c r="AB68" s="1075"/>
      <c r="AC68" s="1075"/>
      <c r="AD68" s="1075"/>
      <c r="AE68" s="1075"/>
      <c r="AF68" s="1075">
        <v>258</v>
      </c>
      <c r="AG68" s="1075"/>
      <c r="AH68" s="1075"/>
      <c r="AI68" s="1075"/>
      <c r="AJ68" s="1075"/>
      <c r="AK68" s="1075">
        <v>82</v>
      </c>
      <c r="AL68" s="1075"/>
      <c r="AM68" s="1075"/>
      <c r="AN68" s="1075"/>
      <c r="AO68" s="1075"/>
      <c r="AP68" s="1075" t="s">
        <v>600</v>
      </c>
      <c r="AQ68" s="1075"/>
      <c r="AR68" s="1075"/>
      <c r="AS68" s="1075"/>
      <c r="AT68" s="1075"/>
      <c r="AU68" s="1075" t="s">
        <v>600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596</v>
      </c>
      <c r="C69" s="1068"/>
      <c r="D69" s="1068"/>
      <c r="E69" s="1068"/>
      <c r="F69" s="1068"/>
      <c r="G69" s="1068"/>
      <c r="H69" s="1068"/>
      <c r="I69" s="1068"/>
      <c r="J69" s="1068"/>
      <c r="K69" s="1068"/>
      <c r="L69" s="1068"/>
      <c r="M69" s="1068"/>
      <c r="N69" s="1068"/>
      <c r="O69" s="1068"/>
      <c r="P69" s="1069"/>
      <c r="Q69" s="1070">
        <v>306</v>
      </c>
      <c r="R69" s="1064"/>
      <c r="S69" s="1064"/>
      <c r="T69" s="1064"/>
      <c r="U69" s="1064"/>
      <c r="V69" s="1064">
        <v>272</v>
      </c>
      <c r="W69" s="1064"/>
      <c r="X69" s="1064"/>
      <c r="Y69" s="1064"/>
      <c r="Z69" s="1064"/>
      <c r="AA69" s="1064">
        <v>34</v>
      </c>
      <c r="AB69" s="1064"/>
      <c r="AC69" s="1064"/>
      <c r="AD69" s="1064"/>
      <c r="AE69" s="1064"/>
      <c r="AF69" s="1064">
        <v>34</v>
      </c>
      <c r="AG69" s="1064"/>
      <c r="AH69" s="1064"/>
      <c r="AI69" s="1064"/>
      <c r="AJ69" s="1064"/>
      <c r="AK69" s="1064">
        <v>28</v>
      </c>
      <c r="AL69" s="1064"/>
      <c r="AM69" s="1064"/>
      <c r="AN69" s="1064"/>
      <c r="AO69" s="1064"/>
      <c r="AP69" s="1064" t="s">
        <v>600</v>
      </c>
      <c r="AQ69" s="1064"/>
      <c r="AR69" s="1064"/>
      <c r="AS69" s="1064"/>
      <c r="AT69" s="1064"/>
      <c r="AU69" s="1064" t="s">
        <v>600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597</v>
      </c>
      <c r="C70" s="1068"/>
      <c r="D70" s="1068"/>
      <c r="E70" s="1068"/>
      <c r="F70" s="1068"/>
      <c r="G70" s="1068"/>
      <c r="H70" s="1068"/>
      <c r="I70" s="1068"/>
      <c r="J70" s="1068"/>
      <c r="K70" s="1068"/>
      <c r="L70" s="1068"/>
      <c r="M70" s="1068"/>
      <c r="N70" s="1068"/>
      <c r="O70" s="1068"/>
      <c r="P70" s="1069"/>
      <c r="Q70" s="1070">
        <v>114581</v>
      </c>
      <c r="R70" s="1064"/>
      <c r="S70" s="1064"/>
      <c r="T70" s="1064"/>
      <c r="U70" s="1064"/>
      <c r="V70" s="1064">
        <v>112584</v>
      </c>
      <c r="W70" s="1064"/>
      <c r="X70" s="1064"/>
      <c r="Y70" s="1064"/>
      <c r="Z70" s="1064"/>
      <c r="AA70" s="1064">
        <v>1996</v>
      </c>
      <c r="AB70" s="1064"/>
      <c r="AC70" s="1064"/>
      <c r="AD70" s="1064"/>
      <c r="AE70" s="1064"/>
      <c r="AF70" s="1064">
        <v>1996</v>
      </c>
      <c r="AG70" s="1064"/>
      <c r="AH70" s="1064"/>
      <c r="AI70" s="1064"/>
      <c r="AJ70" s="1064"/>
      <c r="AK70" s="1064">
        <v>1433</v>
      </c>
      <c r="AL70" s="1064"/>
      <c r="AM70" s="1064"/>
      <c r="AN70" s="1064"/>
      <c r="AO70" s="1064"/>
      <c r="AP70" s="1064" t="s">
        <v>600</v>
      </c>
      <c r="AQ70" s="1064"/>
      <c r="AR70" s="1064"/>
      <c r="AS70" s="1064"/>
      <c r="AT70" s="1064"/>
      <c r="AU70" s="1064" t="s">
        <v>600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598</v>
      </c>
      <c r="C71" s="1068"/>
      <c r="D71" s="1068"/>
      <c r="E71" s="1068"/>
      <c r="F71" s="1068"/>
      <c r="G71" s="1068"/>
      <c r="H71" s="1068"/>
      <c r="I71" s="1068"/>
      <c r="J71" s="1068"/>
      <c r="K71" s="1068"/>
      <c r="L71" s="1068"/>
      <c r="M71" s="1068"/>
      <c r="N71" s="1068"/>
      <c r="O71" s="1068"/>
      <c r="P71" s="1069"/>
      <c r="Q71" s="1070">
        <v>770</v>
      </c>
      <c r="R71" s="1064"/>
      <c r="S71" s="1064"/>
      <c r="T71" s="1064"/>
      <c r="U71" s="1064"/>
      <c r="V71" s="1064">
        <v>677</v>
      </c>
      <c r="W71" s="1064"/>
      <c r="X71" s="1064"/>
      <c r="Y71" s="1064"/>
      <c r="Z71" s="1064"/>
      <c r="AA71" s="1064">
        <v>93</v>
      </c>
      <c r="AB71" s="1064"/>
      <c r="AC71" s="1064"/>
      <c r="AD71" s="1064"/>
      <c r="AE71" s="1064"/>
      <c r="AF71" s="1064">
        <v>456</v>
      </c>
      <c r="AG71" s="1064"/>
      <c r="AH71" s="1064"/>
      <c r="AI71" s="1064"/>
      <c r="AJ71" s="1064"/>
      <c r="AK71" s="1064">
        <v>60</v>
      </c>
      <c r="AL71" s="1064"/>
      <c r="AM71" s="1064"/>
      <c r="AN71" s="1064"/>
      <c r="AO71" s="1064"/>
      <c r="AP71" s="1064">
        <v>4026</v>
      </c>
      <c r="AQ71" s="1064"/>
      <c r="AR71" s="1064"/>
      <c r="AS71" s="1064"/>
      <c r="AT71" s="1064"/>
      <c r="AU71" s="1064">
        <v>447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599</v>
      </c>
      <c r="C72" s="1068"/>
      <c r="D72" s="1068"/>
      <c r="E72" s="1068"/>
      <c r="F72" s="1068"/>
      <c r="G72" s="1068"/>
      <c r="H72" s="1068"/>
      <c r="I72" s="1068"/>
      <c r="J72" s="1068"/>
      <c r="K72" s="1068"/>
      <c r="L72" s="1068"/>
      <c r="M72" s="1068"/>
      <c r="N72" s="1068"/>
      <c r="O72" s="1068"/>
      <c r="P72" s="1069"/>
      <c r="Q72" s="1070">
        <v>64</v>
      </c>
      <c r="R72" s="1064"/>
      <c r="S72" s="1064"/>
      <c r="T72" s="1064"/>
      <c r="U72" s="1064"/>
      <c r="V72" s="1064">
        <v>54</v>
      </c>
      <c r="W72" s="1064"/>
      <c r="X72" s="1064"/>
      <c r="Y72" s="1064"/>
      <c r="Z72" s="1064"/>
      <c r="AA72" s="1064">
        <v>9</v>
      </c>
      <c r="AB72" s="1064"/>
      <c r="AC72" s="1064"/>
      <c r="AD72" s="1064"/>
      <c r="AE72" s="1064"/>
      <c r="AF72" s="1064">
        <v>9</v>
      </c>
      <c r="AG72" s="1064"/>
      <c r="AH72" s="1064"/>
      <c r="AI72" s="1064"/>
      <c r="AJ72" s="1064"/>
      <c r="AK72" s="1064" t="s">
        <v>600</v>
      </c>
      <c r="AL72" s="1064"/>
      <c r="AM72" s="1064"/>
      <c r="AN72" s="1064"/>
      <c r="AO72" s="1064"/>
      <c r="AP72" s="1064">
        <v>29</v>
      </c>
      <c r="AQ72" s="1064"/>
      <c r="AR72" s="1064"/>
      <c r="AS72" s="1064"/>
      <c r="AT72" s="1064"/>
      <c r="AU72" s="1064">
        <v>10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2753</v>
      </c>
      <c r="AG88" s="1052"/>
      <c r="AH88" s="1052"/>
      <c r="AI88" s="1052"/>
      <c r="AJ88" s="1052"/>
      <c r="AK88" s="1056"/>
      <c r="AL88" s="1056"/>
      <c r="AM88" s="1056"/>
      <c r="AN88" s="1056"/>
      <c r="AO88" s="1056"/>
      <c r="AP88" s="1052">
        <v>4055</v>
      </c>
      <c r="AQ88" s="1052"/>
      <c r="AR88" s="1052"/>
      <c r="AS88" s="1052"/>
      <c r="AT88" s="1052"/>
      <c r="AU88" s="1052">
        <v>457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237</v>
      </c>
      <c r="CS102" s="1044"/>
      <c r="CT102" s="1044"/>
      <c r="CU102" s="1044"/>
      <c r="CV102" s="1045"/>
      <c r="CW102" s="1043">
        <v>46</v>
      </c>
      <c r="CX102" s="1044"/>
      <c r="CY102" s="1044"/>
      <c r="CZ102" s="1044"/>
      <c r="DA102" s="1045"/>
      <c r="DB102" s="1043">
        <v>128</v>
      </c>
      <c r="DC102" s="1044"/>
      <c r="DD102" s="1044"/>
      <c r="DE102" s="1044"/>
      <c r="DF102" s="1045"/>
      <c r="DG102" s="1043" t="s">
        <v>607</v>
      </c>
      <c r="DH102" s="1044"/>
      <c r="DI102" s="1044"/>
      <c r="DJ102" s="1044"/>
      <c r="DK102" s="1045"/>
      <c r="DL102" s="1043">
        <v>2401</v>
      </c>
      <c r="DM102" s="1044"/>
      <c r="DN102" s="1044"/>
      <c r="DO102" s="1044"/>
      <c r="DP102" s="1045"/>
      <c r="DQ102" s="1043">
        <v>141</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304</v>
      </c>
      <c r="AG109" s="987"/>
      <c r="AH109" s="987"/>
      <c r="AI109" s="987"/>
      <c r="AJ109" s="988"/>
      <c r="AK109" s="989" t="s">
        <v>303</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304</v>
      </c>
      <c r="BW109" s="987"/>
      <c r="BX109" s="987"/>
      <c r="BY109" s="987"/>
      <c r="BZ109" s="988"/>
      <c r="CA109" s="989" t="s">
        <v>303</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304</v>
      </c>
      <c r="DM109" s="987"/>
      <c r="DN109" s="987"/>
      <c r="DO109" s="987"/>
      <c r="DP109" s="988"/>
      <c r="DQ109" s="989" t="s">
        <v>303</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13090352</v>
      </c>
      <c r="AB110" s="980"/>
      <c r="AC110" s="980"/>
      <c r="AD110" s="980"/>
      <c r="AE110" s="981"/>
      <c r="AF110" s="982">
        <v>12767074</v>
      </c>
      <c r="AG110" s="980"/>
      <c r="AH110" s="980"/>
      <c r="AI110" s="980"/>
      <c r="AJ110" s="981"/>
      <c r="AK110" s="982">
        <v>12231507</v>
      </c>
      <c r="AL110" s="980"/>
      <c r="AM110" s="980"/>
      <c r="AN110" s="980"/>
      <c r="AO110" s="981"/>
      <c r="AP110" s="983">
        <v>28.3</v>
      </c>
      <c r="AQ110" s="984"/>
      <c r="AR110" s="984"/>
      <c r="AS110" s="984"/>
      <c r="AT110" s="985"/>
      <c r="AU110" s="1019" t="s">
        <v>73</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115752502</v>
      </c>
      <c r="BR110" s="927"/>
      <c r="BS110" s="927"/>
      <c r="BT110" s="927"/>
      <c r="BU110" s="927"/>
      <c r="BV110" s="927">
        <v>111372913</v>
      </c>
      <c r="BW110" s="927"/>
      <c r="BX110" s="927"/>
      <c r="BY110" s="927"/>
      <c r="BZ110" s="927"/>
      <c r="CA110" s="927">
        <v>109191072</v>
      </c>
      <c r="CB110" s="927"/>
      <c r="CC110" s="927"/>
      <c r="CD110" s="927"/>
      <c r="CE110" s="927"/>
      <c r="CF110" s="951">
        <v>252.4</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186431</v>
      </c>
      <c r="DH110" s="927"/>
      <c r="DI110" s="927"/>
      <c r="DJ110" s="927"/>
      <c r="DK110" s="927"/>
      <c r="DL110" s="927">
        <v>173490</v>
      </c>
      <c r="DM110" s="927"/>
      <c r="DN110" s="927"/>
      <c r="DO110" s="927"/>
      <c r="DP110" s="927"/>
      <c r="DQ110" s="927">
        <v>160269</v>
      </c>
      <c r="DR110" s="927"/>
      <c r="DS110" s="927"/>
      <c r="DT110" s="927"/>
      <c r="DU110" s="927"/>
      <c r="DV110" s="928">
        <v>0.4</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414</v>
      </c>
      <c r="AB111" s="1008"/>
      <c r="AC111" s="1008"/>
      <c r="AD111" s="1008"/>
      <c r="AE111" s="1009"/>
      <c r="AF111" s="1010" t="s">
        <v>414</v>
      </c>
      <c r="AG111" s="1008"/>
      <c r="AH111" s="1008"/>
      <c r="AI111" s="1008"/>
      <c r="AJ111" s="1009"/>
      <c r="AK111" s="1010" t="s">
        <v>128</v>
      </c>
      <c r="AL111" s="1008"/>
      <c r="AM111" s="1008"/>
      <c r="AN111" s="1008"/>
      <c r="AO111" s="1009"/>
      <c r="AP111" s="1011" t="s">
        <v>128</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v>2778009</v>
      </c>
      <c r="BR111" s="899"/>
      <c r="BS111" s="899"/>
      <c r="BT111" s="899"/>
      <c r="BU111" s="899"/>
      <c r="BV111" s="899">
        <v>2098315</v>
      </c>
      <c r="BW111" s="899"/>
      <c r="BX111" s="899"/>
      <c r="BY111" s="899"/>
      <c r="BZ111" s="899"/>
      <c r="CA111" s="899">
        <v>1637339</v>
      </c>
      <c r="CB111" s="899"/>
      <c r="CC111" s="899"/>
      <c r="CD111" s="899"/>
      <c r="CE111" s="899"/>
      <c r="CF111" s="960">
        <v>3.8</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414</v>
      </c>
      <c r="DH111" s="899"/>
      <c r="DI111" s="899"/>
      <c r="DJ111" s="899"/>
      <c r="DK111" s="899"/>
      <c r="DL111" s="899" t="s">
        <v>128</v>
      </c>
      <c r="DM111" s="899"/>
      <c r="DN111" s="899"/>
      <c r="DO111" s="899"/>
      <c r="DP111" s="899"/>
      <c r="DQ111" s="899" t="s">
        <v>442</v>
      </c>
      <c r="DR111" s="899"/>
      <c r="DS111" s="899"/>
      <c r="DT111" s="899"/>
      <c r="DU111" s="899"/>
      <c r="DV111" s="876" t="s">
        <v>443</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446</v>
      </c>
      <c r="AB112" s="862"/>
      <c r="AC112" s="862"/>
      <c r="AD112" s="862"/>
      <c r="AE112" s="863"/>
      <c r="AF112" s="864" t="s">
        <v>442</v>
      </c>
      <c r="AG112" s="862"/>
      <c r="AH112" s="862"/>
      <c r="AI112" s="862"/>
      <c r="AJ112" s="863"/>
      <c r="AK112" s="864" t="s">
        <v>443</v>
      </c>
      <c r="AL112" s="862"/>
      <c r="AM112" s="862"/>
      <c r="AN112" s="862"/>
      <c r="AO112" s="863"/>
      <c r="AP112" s="909" t="s">
        <v>414</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56652581</v>
      </c>
      <c r="BR112" s="899"/>
      <c r="BS112" s="899"/>
      <c r="BT112" s="899"/>
      <c r="BU112" s="899"/>
      <c r="BV112" s="899">
        <v>51098179</v>
      </c>
      <c r="BW112" s="899"/>
      <c r="BX112" s="899"/>
      <c r="BY112" s="899"/>
      <c r="BZ112" s="899"/>
      <c r="CA112" s="899">
        <v>45706095</v>
      </c>
      <c r="CB112" s="899"/>
      <c r="CC112" s="899"/>
      <c r="CD112" s="899"/>
      <c r="CE112" s="899"/>
      <c r="CF112" s="960">
        <v>105.7</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443</v>
      </c>
      <c r="DH112" s="899"/>
      <c r="DI112" s="899"/>
      <c r="DJ112" s="899"/>
      <c r="DK112" s="899"/>
      <c r="DL112" s="899" t="s">
        <v>128</v>
      </c>
      <c r="DM112" s="899"/>
      <c r="DN112" s="899"/>
      <c r="DO112" s="899"/>
      <c r="DP112" s="899"/>
      <c r="DQ112" s="899" t="s">
        <v>443</v>
      </c>
      <c r="DR112" s="899"/>
      <c r="DS112" s="899"/>
      <c r="DT112" s="899"/>
      <c r="DU112" s="899"/>
      <c r="DV112" s="876" t="s">
        <v>443</v>
      </c>
      <c r="DW112" s="876"/>
      <c r="DX112" s="876"/>
      <c r="DY112" s="876"/>
      <c r="DZ112" s="877"/>
    </row>
    <row r="113" spans="1:130" s="247" customFormat="1" ht="26.25" customHeight="1" x14ac:dyDescent="0.15">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5529758</v>
      </c>
      <c r="AB113" s="1008"/>
      <c r="AC113" s="1008"/>
      <c r="AD113" s="1008"/>
      <c r="AE113" s="1009"/>
      <c r="AF113" s="1010">
        <v>5364625</v>
      </c>
      <c r="AG113" s="1008"/>
      <c r="AH113" s="1008"/>
      <c r="AI113" s="1008"/>
      <c r="AJ113" s="1009"/>
      <c r="AK113" s="1010">
        <v>5035605</v>
      </c>
      <c r="AL113" s="1008"/>
      <c r="AM113" s="1008"/>
      <c r="AN113" s="1008"/>
      <c r="AO113" s="1009"/>
      <c r="AP113" s="1011">
        <v>11.6</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529024</v>
      </c>
      <c r="BR113" s="899"/>
      <c r="BS113" s="899"/>
      <c r="BT113" s="899"/>
      <c r="BU113" s="899"/>
      <c r="BV113" s="899">
        <v>496104</v>
      </c>
      <c r="BW113" s="899"/>
      <c r="BX113" s="899"/>
      <c r="BY113" s="899"/>
      <c r="BZ113" s="899"/>
      <c r="CA113" s="899">
        <v>456774</v>
      </c>
      <c r="CB113" s="899"/>
      <c r="CC113" s="899"/>
      <c r="CD113" s="899"/>
      <c r="CE113" s="899"/>
      <c r="CF113" s="960">
        <v>1.1000000000000001</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414</v>
      </c>
      <c r="DH113" s="862"/>
      <c r="DI113" s="862"/>
      <c r="DJ113" s="862"/>
      <c r="DK113" s="863"/>
      <c r="DL113" s="864" t="s">
        <v>452</v>
      </c>
      <c r="DM113" s="862"/>
      <c r="DN113" s="862"/>
      <c r="DO113" s="862"/>
      <c r="DP113" s="863"/>
      <c r="DQ113" s="864" t="s">
        <v>443</v>
      </c>
      <c r="DR113" s="862"/>
      <c r="DS113" s="862"/>
      <c r="DT113" s="862"/>
      <c r="DU113" s="863"/>
      <c r="DV113" s="909" t="s">
        <v>443</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34833</v>
      </c>
      <c r="AB114" s="862"/>
      <c r="AC114" s="862"/>
      <c r="AD114" s="862"/>
      <c r="AE114" s="863"/>
      <c r="AF114" s="864">
        <v>36256</v>
      </c>
      <c r="AG114" s="862"/>
      <c r="AH114" s="862"/>
      <c r="AI114" s="862"/>
      <c r="AJ114" s="863"/>
      <c r="AK114" s="864">
        <v>40970</v>
      </c>
      <c r="AL114" s="862"/>
      <c r="AM114" s="862"/>
      <c r="AN114" s="862"/>
      <c r="AO114" s="863"/>
      <c r="AP114" s="909">
        <v>0.1</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13738674</v>
      </c>
      <c r="BR114" s="899"/>
      <c r="BS114" s="899"/>
      <c r="BT114" s="899"/>
      <c r="BU114" s="899"/>
      <c r="BV114" s="899">
        <v>13605490</v>
      </c>
      <c r="BW114" s="899"/>
      <c r="BX114" s="899"/>
      <c r="BY114" s="899"/>
      <c r="BZ114" s="899"/>
      <c r="CA114" s="899">
        <v>13514898</v>
      </c>
      <c r="CB114" s="899"/>
      <c r="CC114" s="899"/>
      <c r="CD114" s="899"/>
      <c r="CE114" s="899"/>
      <c r="CF114" s="960">
        <v>31.2</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414</v>
      </c>
      <c r="DH114" s="862"/>
      <c r="DI114" s="862"/>
      <c r="DJ114" s="862"/>
      <c r="DK114" s="863"/>
      <c r="DL114" s="864" t="s">
        <v>443</v>
      </c>
      <c r="DM114" s="862"/>
      <c r="DN114" s="862"/>
      <c r="DO114" s="862"/>
      <c r="DP114" s="863"/>
      <c r="DQ114" s="864" t="s">
        <v>443</v>
      </c>
      <c r="DR114" s="862"/>
      <c r="DS114" s="862"/>
      <c r="DT114" s="862"/>
      <c r="DU114" s="863"/>
      <c r="DV114" s="909" t="s">
        <v>128</v>
      </c>
      <c r="DW114" s="910"/>
      <c r="DX114" s="910"/>
      <c r="DY114" s="910"/>
      <c r="DZ114" s="911"/>
    </row>
    <row r="115" spans="1:130" s="24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566103</v>
      </c>
      <c r="AB115" s="1008"/>
      <c r="AC115" s="1008"/>
      <c r="AD115" s="1008"/>
      <c r="AE115" s="1009"/>
      <c r="AF115" s="1010">
        <v>260088</v>
      </c>
      <c r="AG115" s="1008"/>
      <c r="AH115" s="1008"/>
      <c r="AI115" s="1008"/>
      <c r="AJ115" s="1009"/>
      <c r="AK115" s="1010">
        <v>97116</v>
      </c>
      <c r="AL115" s="1008"/>
      <c r="AM115" s="1008"/>
      <c r="AN115" s="1008"/>
      <c r="AO115" s="1009"/>
      <c r="AP115" s="1011">
        <v>0.2</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v>201368</v>
      </c>
      <c r="BR115" s="899"/>
      <c r="BS115" s="899"/>
      <c r="BT115" s="899"/>
      <c r="BU115" s="899"/>
      <c r="BV115" s="899">
        <v>171233</v>
      </c>
      <c r="BW115" s="899"/>
      <c r="BX115" s="899"/>
      <c r="BY115" s="899"/>
      <c r="BZ115" s="899"/>
      <c r="CA115" s="899">
        <v>141076</v>
      </c>
      <c r="CB115" s="899"/>
      <c r="CC115" s="899"/>
      <c r="CD115" s="899"/>
      <c r="CE115" s="899"/>
      <c r="CF115" s="960">
        <v>0.3</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2120315</v>
      </c>
      <c r="DH115" s="862"/>
      <c r="DI115" s="862"/>
      <c r="DJ115" s="862"/>
      <c r="DK115" s="863"/>
      <c r="DL115" s="864">
        <v>1698212</v>
      </c>
      <c r="DM115" s="862"/>
      <c r="DN115" s="862"/>
      <c r="DO115" s="862"/>
      <c r="DP115" s="863"/>
      <c r="DQ115" s="864">
        <v>1332484</v>
      </c>
      <c r="DR115" s="862"/>
      <c r="DS115" s="862"/>
      <c r="DT115" s="862"/>
      <c r="DU115" s="863"/>
      <c r="DV115" s="909">
        <v>3.1</v>
      </c>
      <c r="DW115" s="910"/>
      <c r="DX115" s="910"/>
      <c r="DY115" s="910"/>
      <c r="DZ115" s="911"/>
    </row>
    <row r="116" spans="1:130" s="247" customFormat="1" ht="26.25" customHeight="1" x14ac:dyDescent="0.15">
      <c r="A116" s="1005"/>
      <c r="B116" s="1006"/>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75</v>
      </c>
      <c r="AB116" s="862"/>
      <c r="AC116" s="862"/>
      <c r="AD116" s="862"/>
      <c r="AE116" s="863"/>
      <c r="AF116" s="864">
        <v>52</v>
      </c>
      <c r="AG116" s="862"/>
      <c r="AH116" s="862"/>
      <c r="AI116" s="862"/>
      <c r="AJ116" s="863"/>
      <c r="AK116" s="864">
        <v>3</v>
      </c>
      <c r="AL116" s="862"/>
      <c r="AM116" s="862"/>
      <c r="AN116" s="862"/>
      <c r="AO116" s="863"/>
      <c r="AP116" s="909">
        <v>0</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443</v>
      </c>
      <c r="BR116" s="899"/>
      <c r="BS116" s="899"/>
      <c r="BT116" s="899"/>
      <c r="BU116" s="899"/>
      <c r="BV116" s="899" t="s">
        <v>446</v>
      </c>
      <c r="BW116" s="899"/>
      <c r="BX116" s="899"/>
      <c r="BY116" s="899"/>
      <c r="BZ116" s="899"/>
      <c r="CA116" s="899" t="s">
        <v>446</v>
      </c>
      <c r="CB116" s="899"/>
      <c r="CC116" s="899"/>
      <c r="CD116" s="899"/>
      <c r="CE116" s="899"/>
      <c r="CF116" s="960" t="s">
        <v>446</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113198</v>
      </c>
      <c r="DH116" s="862"/>
      <c r="DI116" s="862"/>
      <c r="DJ116" s="862"/>
      <c r="DK116" s="863"/>
      <c r="DL116" s="864">
        <v>79310</v>
      </c>
      <c r="DM116" s="862"/>
      <c r="DN116" s="862"/>
      <c r="DO116" s="862"/>
      <c r="DP116" s="863"/>
      <c r="DQ116" s="864">
        <v>53852</v>
      </c>
      <c r="DR116" s="862"/>
      <c r="DS116" s="862"/>
      <c r="DT116" s="862"/>
      <c r="DU116" s="863"/>
      <c r="DV116" s="909">
        <v>0.1</v>
      </c>
      <c r="DW116" s="910"/>
      <c r="DX116" s="910"/>
      <c r="DY116" s="910"/>
      <c r="DZ116" s="911"/>
    </row>
    <row r="117" spans="1:130" s="247" customFormat="1" ht="26.25" customHeight="1" x14ac:dyDescent="0.15">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19221121</v>
      </c>
      <c r="AB117" s="994"/>
      <c r="AC117" s="994"/>
      <c r="AD117" s="994"/>
      <c r="AE117" s="995"/>
      <c r="AF117" s="996">
        <v>18428095</v>
      </c>
      <c r="AG117" s="994"/>
      <c r="AH117" s="994"/>
      <c r="AI117" s="994"/>
      <c r="AJ117" s="995"/>
      <c r="AK117" s="996">
        <v>17405201</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443</v>
      </c>
      <c r="BR117" s="899"/>
      <c r="BS117" s="899"/>
      <c r="BT117" s="899"/>
      <c r="BU117" s="899"/>
      <c r="BV117" s="899" t="s">
        <v>443</v>
      </c>
      <c r="BW117" s="899"/>
      <c r="BX117" s="899"/>
      <c r="BY117" s="899"/>
      <c r="BZ117" s="899"/>
      <c r="CA117" s="899" t="s">
        <v>128</v>
      </c>
      <c r="CB117" s="899"/>
      <c r="CC117" s="899"/>
      <c r="CD117" s="899"/>
      <c r="CE117" s="899"/>
      <c r="CF117" s="960" t="s">
        <v>443</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443</v>
      </c>
      <c r="DH117" s="862"/>
      <c r="DI117" s="862"/>
      <c r="DJ117" s="862"/>
      <c r="DK117" s="863"/>
      <c r="DL117" s="864" t="s">
        <v>443</v>
      </c>
      <c r="DM117" s="862"/>
      <c r="DN117" s="862"/>
      <c r="DO117" s="862"/>
      <c r="DP117" s="863"/>
      <c r="DQ117" s="864" t="s">
        <v>414</v>
      </c>
      <c r="DR117" s="862"/>
      <c r="DS117" s="862"/>
      <c r="DT117" s="862"/>
      <c r="DU117" s="863"/>
      <c r="DV117" s="909" t="s">
        <v>414</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304</v>
      </c>
      <c r="AG118" s="987"/>
      <c r="AH118" s="987"/>
      <c r="AI118" s="987"/>
      <c r="AJ118" s="988"/>
      <c r="AK118" s="989" t="s">
        <v>303</v>
      </c>
      <c r="AL118" s="987"/>
      <c r="AM118" s="987"/>
      <c r="AN118" s="987"/>
      <c r="AO118" s="988"/>
      <c r="AP118" s="990" t="s">
        <v>433</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443</v>
      </c>
      <c r="BR118" s="930"/>
      <c r="BS118" s="930"/>
      <c r="BT118" s="930"/>
      <c r="BU118" s="930"/>
      <c r="BV118" s="930" t="s">
        <v>128</v>
      </c>
      <c r="BW118" s="930"/>
      <c r="BX118" s="930"/>
      <c r="BY118" s="930"/>
      <c r="BZ118" s="930"/>
      <c r="CA118" s="930" t="s">
        <v>446</v>
      </c>
      <c r="CB118" s="930"/>
      <c r="CC118" s="930"/>
      <c r="CD118" s="930"/>
      <c r="CE118" s="930"/>
      <c r="CF118" s="960" t="s">
        <v>443</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443</v>
      </c>
      <c r="DH118" s="862"/>
      <c r="DI118" s="862"/>
      <c r="DJ118" s="862"/>
      <c r="DK118" s="863"/>
      <c r="DL118" s="864" t="s">
        <v>443</v>
      </c>
      <c r="DM118" s="862"/>
      <c r="DN118" s="862"/>
      <c r="DO118" s="862"/>
      <c r="DP118" s="863"/>
      <c r="DQ118" s="864" t="s">
        <v>446</v>
      </c>
      <c r="DR118" s="862"/>
      <c r="DS118" s="862"/>
      <c r="DT118" s="862"/>
      <c r="DU118" s="863"/>
      <c r="DV118" s="909" t="s">
        <v>446</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12609</v>
      </c>
      <c r="AB119" s="980"/>
      <c r="AC119" s="980"/>
      <c r="AD119" s="980"/>
      <c r="AE119" s="981"/>
      <c r="AF119" s="982">
        <v>12941</v>
      </c>
      <c r="AG119" s="980"/>
      <c r="AH119" s="980"/>
      <c r="AI119" s="980"/>
      <c r="AJ119" s="981"/>
      <c r="AK119" s="982">
        <v>13221</v>
      </c>
      <c r="AL119" s="980"/>
      <c r="AM119" s="980"/>
      <c r="AN119" s="980"/>
      <c r="AO119" s="981"/>
      <c r="AP119" s="983">
        <v>0</v>
      </c>
      <c r="AQ119" s="984"/>
      <c r="AR119" s="984"/>
      <c r="AS119" s="984"/>
      <c r="AT119" s="985"/>
      <c r="AU119" s="1023"/>
      <c r="AV119" s="1024"/>
      <c r="AW119" s="1024"/>
      <c r="AX119" s="1024"/>
      <c r="AY119" s="1024"/>
      <c r="AZ119" s="278" t="s">
        <v>183</v>
      </c>
      <c r="BA119" s="278"/>
      <c r="BB119" s="278"/>
      <c r="BC119" s="278"/>
      <c r="BD119" s="278"/>
      <c r="BE119" s="278"/>
      <c r="BF119" s="278"/>
      <c r="BG119" s="278"/>
      <c r="BH119" s="278"/>
      <c r="BI119" s="278"/>
      <c r="BJ119" s="278"/>
      <c r="BK119" s="278"/>
      <c r="BL119" s="278"/>
      <c r="BM119" s="278"/>
      <c r="BN119" s="278"/>
      <c r="BO119" s="962" t="s">
        <v>467</v>
      </c>
      <c r="BP119" s="963"/>
      <c r="BQ119" s="967">
        <v>189652158</v>
      </c>
      <c r="BR119" s="930"/>
      <c r="BS119" s="930"/>
      <c r="BT119" s="930"/>
      <c r="BU119" s="930"/>
      <c r="BV119" s="930">
        <v>178842234</v>
      </c>
      <c r="BW119" s="930"/>
      <c r="BX119" s="930"/>
      <c r="BY119" s="930"/>
      <c r="BZ119" s="930"/>
      <c r="CA119" s="930">
        <v>170647254</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358065</v>
      </c>
      <c r="DH119" s="845"/>
      <c r="DI119" s="845"/>
      <c r="DJ119" s="845"/>
      <c r="DK119" s="846"/>
      <c r="DL119" s="847">
        <v>147303</v>
      </c>
      <c r="DM119" s="845"/>
      <c r="DN119" s="845"/>
      <c r="DO119" s="845"/>
      <c r="DP119" s="846"/>
      <c r="DQ119" s="847">
        <v>90734</v>
      </c>
      <c r="DR119" s="845"/>
      <c r="DS119" s="845"/>
      <c r="DT119" s="845"/>
      <c r="DU119" s="846"/>
      <c r="DV119" s="933">
        <v>0.2</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446</v>
      </c>
      <c r="AG120" s="862"/>
      <c r="AH120" s="862"/>
      <c r="AI120" s="862"/>
      <c r="AJ120" s="863"/>
      <c r="AK120" s="864" t="s">
        <v>446</v>
      </c>
      <c r="AL120" s="862"/>
      <c r="AM120" s="862"/>
      <c r="AN120" s="862"/>
      <c r="AO120" s="863"/>
      <c r="AP120" s="909" t="s">
        <v>443</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12548145</v>
      </c>
      <c r="BR120" s="927"/>
      <c r="BS120" s="927"/>
      <c r="BT120" s="927"/>
      <c r="BU120" s="927"/>
      <c r="BV120" s="927">
        <v>14093105</v>
      </c>
      <c r="BW120" s="927"/>
      <c r="BX120" s="927"/>
      <c r="BY120" s="927"/>
      <c r="BZ120" s="927"/>
      <c r="CA120" s="927">
        <v>15015127</v>
      </c>
      <c r="CB120" s="927"/>
      <c r="CC120" s="927"/>
      <c r="CD120" s="927"/>
      <c r="CE120" s="927"/>
      <c r="CF120" s="951">
        <v>34.700000000000003</v>
      </c>
      <c r="CG120" s="952"/>
      <c r="CH120" s="952"/>
      <c r="CI120" s="952"/>
      <c r="CJ120" s="952"/>
      <c r="CK120" s="953" t="s">
        <v>471</v>
      </c>
      <c r="CL120" s="937"/>
      <c r="CM120" s="937"/>
      <c r="CN120" s="937"/>
      <c r="CO120" s="938"/>
      <c r="CP120" s="957" t="s">
        <v>472</v>
      </c>
      <c r="CQ120" s="958"/>
      <c r="CR120" s="958"/>
      <c r="CS120" s="958"/>
      <c r="CT120" s="958"/>
      <c r="CU120" s="958"/>
      <c r="CV120" s="958"/>
      <c r="CW120" s="958"/>
      <c r="CX120" s="958"/>
      <c r="CY120" s="958"/>
      <c r="CZ120" s="958"/>
      <c r="DA120" s="958"/>
      <c r="DB120" s="958"/>
      <c r="DC120" s="958"/>
      <c r="DD120" s="958"/>
      <c r="DE120" s="958"/>
      <c r="DF120" s="959"/>
      <c r="DG120" s="946">
        <v>36946357</v>
      </c>
      <c r="DH120" s="927"/>
      <c r="DI120" s="927"/>
      <c r="DJ120" s="927"/>
      <c r="DK120" s="927"/>
      <c r="DL120" s="927">
        <v>33113974</v>
      </c>
      <c r="DM120" s="927"/>
      <c r="DN120" s="927"/>
      <c r="DO120" s="927"/>
      <c r="DP120" s="927"/>
      <c r="DQ120" s="927">
        <v>29026805</v>
      </c>
      <c r="DR120" s="927"/>
      <c r="DS120" s="927"/>
      <c r="DT120" s="927"/>
      <c r="DU120" s="927"/>
      <c r="DV120" s="928">
        <v>67.099999999999994</v>
      </c>
      <c r="DW120" s="928"/>
      <c r="DX120" s="928"/>
      <c r="DY120" s="928"/>
      <c r="DZ120" s="929"/>
    </row>
    <row r="121" spans="1:130" s="247" customFormat="1" ht="26.25" customHeight="1" x14ac:dyDescent="0.15">
      <c r="A121" s="902"/>
      <c r="B121" s="903"/>
      <c r="C121" s="948" t="s">
        <v>473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443</v>
      </c>
      <c r="AB121" s="862"/>
      <c r="AC121" s="862"/>
      <c r="AD121" s="862"/>
      <c r="AE121" s="863"/>
      <c r="AF121" s="864" t="s">
        <v>443</v>
      </c>
      <c r="AG121" s="862"/>
      <c r="AH121" s="862"/>
      <c r="AI121" s="862"/>
      <c r="AJ121" s="863"/>
      <c r="AK121" s="864" t="s">
        <v>446</v>
      </c>
      <c r="AL121" s="862"/>
      <c r="AM121" s="862"/>
      <c r="AN121" s="862"/>
      <c r="AO121" s="863"/>
      <c r="AP121" s="909" t="s">
        <v>128</v>
      </c>
      <c r="AQ121" s="910"/>
      <c r="AR121" s="910"/>
      <c r="AS121" s="910"/>
      <c r="AT121" s="911"/>
      <c r="AU121" s="971"/>
      <c r="AV121" s="972"/>
      <c r="AW121" s="972"/>
      <c r="AX121" s="972"/>
      <c r="AY121" s="973"/>
      <c r="AZ121" s="897" t="s">
        <v>474</v>
      </c>
      <c r="BA121" s="832"/>
      <c r="BB121" s="832"/>
      <c r="BC121" s="832"/>
      <c r="BD121" s="832"/>
      <c r="BE121" s="832"/>
      <c r="BF121" s="832"/>
      <c r="BG121" s="832"/>
      <c r="BH121" s="832"/>
      <c r="BI121" s="832"/>
      <c r="BJ121" s="832"/>
      <c r="BK121" s="832"/>
      <c r="BL121" s="832"/>
      <c r="BM121" s="832"/>
      <c r="BN121" s="832"/>
      <c r="BO121" s="832"/>
      <c r="BP121" s="833"/>
      <c r="BQ121" s="898">
        <v>10595021</v>
      </c>
      <c r="BR121" s="899"/>
      <c r="BS121" s="899"/>
      <c r="BT121" s="899"/>
      <c r="BU121" s="899"/>
      <c r="BV121" s="899">
        <v>9992089</v>
      </c>
      <c r="BW121" s="899"/>
      <c r="BX121" s="899"/>
      <c r="BY121" s="899"/>
      <c r="BZ121" s="899"/>
      <c r="CA121" s="899">
        <v>9384072</v>
      </c>
      <c r="CB121" s="899"/>
      <c r="CC121" s="899"/>
      <c r="CD121" s="899"/>
      <c r="CE121" s="899"/>
      <c r="CF121" s="960">
        <v>21.7</v>
      </c>
      <c r="CG121" s="961"/>
      <c r="CH121" s="961"/>
      <c r="CI121" s="961"/>
      <c r="CJ121" s="961"/>
      <c r="CK121" s="954"/>
      <c r="CL121" s="940"/>
      <c r="CM121" s="940"/>
      <c r="CN121" s="940"/>
      <c r="CO121" s="941"/>
      <c r="CP121" s="920" t="s">
        <v>475</v>
      </c>
      <c r="CQ121" s="921"/>
      <c r="CR121" s="921"/>
      <c r="CS121" s="921"/>
      <c r="CT121" s="921"/>
      <c r="CU121" s="921"/>
      <c r="CV121" s="921"/>
      <c r="CW121" s="921"/>
      <c r="CX121" s="921"/>
      <c r="CY121" s="921"/>
      <c r="CZ121" s="921"/>
      <c r="DA121" s="921"/>
      <c r="DB121" s="921"/>
      <c r="DC121" s="921"/>
      <c r="DD121" s="921"/>
      <c r="DE121" s="921"/>
      <c r="DF121" s="922"/>
      <c r="DG121" s="898">
        <v>11393552</v>
      </c>
      <c r="DH121" s="899"/>
      <c r="DI121" s="899"/>
      <c r="DJ121" s="899"/>
      <c r="DK121" s="899"/>
      <c r="DL121" s="899">
        <v>10168515</v>
      </c>
      <c r="DM121" s="899"/>
      <c r="DN121" s="899"/>
      <c r="DO121" s="899"/>
      <c r="DP121" s="899"/>
      <c r="DQ121" s="899">
        <v>9168822</v>
      </c>
      <c r="DR121" s="899"/>
      <c r="DS121" s="899"/>
      <c r="DT121" s="899"/>
      <c r="DU121" s="899"/>
      <c r="DV121" s="876">
        <v>21.2</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446</v>
      </c>
      <c r="AB122" s="862"/>
      <c r="AC122" s="862"/>
      <c r="AD122" s="862"/>
      <c r="AE122" s="863"/>
      <c r="AF122" s="864" t="s">
        <v>128</v>
      </c>
      <c r="AG122" s="862"/>
      <c r="AH122" s="862"/>
      <c r="AI122" s="862"/>
      <c r="AJ122" s="863"/>
      <c r="AK122" s="864" t="s">
        <v>446</v>
      </c>
      <c r="AL122" s="862"/>
      <c r="AM122" s="862"/>
      <c r="AN122" s="862"/>
      <c r="AO122" s="863"/>
      <c r="AP122" s="909" t="s">
        <v>443</v>
      </c>
      <c r="AQ122" s="910"/>
      <c r="AR122" s="910"/>
      <c r="AS122" s="910"/>
      <c r="AT122" s="911"/>
      <c r="AU122" s="971"/>
      <c r="AV122" s="972"/>
      <c r="AW122" s="972"/>
      <c r="AX122" s="972"/>
      <c r="AY122" s="973"/>
      <c r="AZ122" s="964" t="s">
        <v>476</v>
      </c>
      <c r="BA122" s="965"/>
      <c r="BB122" s="965"/>
      <c r="BC122" s="965"/>
      <c r="BD122" s="965"/>
      <c r="BE122" s="965"/>
      <c r="BF122" s="965"/>
      <c r="BG122" s="965"/>
      <c r="BH122" s="965"/>
      <c r="BI122" s="965"/>
      <c r="BJ122" s="965"/>
      <c r="BK122" s="965"/>
      <c r="BL122" s="965"/>
      <c r="BM122" s="965"/>
      <c r="BN122" s="965"/>
      <c r="BO122" s="965"/>
      <c r="BP122" s="966"/>
      <c r="BQ122" s="967">
        <v>119394434</v>
      </c>
      <c r="BR122" s="930"/>
      <c r="BS122" s="930"/>
      <c r="BT122" s="930"/>
      <c r="BU122" s="930"/>
      <c r="BV122" s="930">
        <v>114942620</v>
      </c>
      <c r="BW122" s="930"/>
      <c r="BX122" s="930"/>
      <c r="BY122" s="930"/>
      <c r="BZ122" s="930"/>
      <c r="CA122" s="930">
        <v>110047002</v>
      </c>
      <c r="CB122" s="930"/>
      <c r="CC122" s="930"/>
      <c r="CD122" s="930"/>
      <c r="CE122" s="930"/>
      <c r="CF122" s="931">
        <v>254.4</v>
      </c>
      <c r="CG122" s="932"/>
      <c r="CH122" s="932"/>
      <c r="CI122" s="932"/>
      <c r="CJ122" s="932"/>
      <c r="CK122" s="954"/>
      <c r="CL122" s="940"/>
      <c r="CM122" s="940"/>
      <c r="CN122" s="940"/>
      <c r="CO122" s="941"/>
      <c r="CP122" s="920" t="s">
        <v>477</v>
      </c>
      <c r="CQ122" s="921"/>
      <c r="CR122" s="921"/>
      <c r="CS122" s="921"/>
      <c r="CT122" s="921"/>
      <c r="CU122" s="921"/>
      <c r="CV122" s="921"/>
      <c r="CW122" s="921"/>
      <c r="CX122" s="921"/>
      <c r="CY122" s="921"/>
      <c r="CZ122" s="921"/>
      <c r="DA122" s="921"/>
      <c r="DB122" s="921"/>
      <c r="DC122" s="921"/>
      <c r="DD122" s="921"/>
      <c r="DE122" s="921"/>
      <c r="DF122" s="922"/>
      <c r="DG122" s="898">
        <v>8292576</v>
      </c>
      <c r="DH122" s="899"/>
      <c r="DI122" s="899"/>
      <c r="DJ122" s="899"/>
      <c r="DK122" s="899"/>
      <c r="DL122" s="899">
        <v>7801644</v>
      </c>
      <c r="DM122" s="899"/>
      <c r="DN122" s="899"/>
      <c r="DO122" s="899"/>
      <c r="DP122" s="899"/>
      <c r="DQ122" s="899">
        <v>7497596</v>
      </c>
      <c r="DR122" s="899"/>
      <c r="DS122" s="899"/>
      <c r="DT122" s="899"/>
      <c r="DU122" s="899"/>
      <c r="DV122" s="876">
        <v>17.3</v>
      </c>
      <c r="DW122" s="876"/>
      <c r="DX122" s="876"/>
      <c r="DY122" s="876"/>
      <c r="DZ122" s="877"/>
    </row>
    <row r="123" spans="1:130" s="247" customFormat="1" ht="26.25" customHeight="1" x14ac:dyDescent="0.15">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37191</v>
      </c>
      <c r="AB123" s="862"/>
      <c r="AC123" s="862"/>
      <c r="AD123" s="862"/>
      <c r="AE123" s="863"/>
      <c r="AF123" s="864">
        <v>36385</v>
      </c>
      <c r="AG123" s="862"/>
      <c r="AH123" s="862"/>
      <c r="AI123" s="862"/>
      <c r="AJ123" s="863"/>
      <c r="AK123" s="864">
        <v>27326</v>
      </c>
      <c r="AL123" s="862"/>
      <c r="AM123" s="862"/>
      <c r="AN123" s="862"/>
      <c r="AO123" s="863"/>
      <c r="AP123" s="909">
        <v>0.1</v>
      </c>
      <c r="AQ123" s="910"/>
      <c r="AR123" s="910"/>
      <c r="AS123" s="910"/>
      <c r="AT123" s="911"/>
      <c r="AU123" s="974"/>
      <c r="AV123" s="975"/>
      <c r="AW123" s="975"/>
      <c r="AX123" s="975"/>
      <c r="AY123" s="975"/>
      <c r="AZ123" s="278" t="s">
        <v>183</v>
      </c>
      <c r="BA123" s="278"/>
      <c r="BB123" s="278"/>
      <c r="BC123" s="278"/>
      <c r="BD123" s="278"/>
      <c r="BE123" s="278"/>
      <c r="BF123" s="278"/>
      <c r="BG123" s="278"/>
      <c r="BH123" s="278"/>
      <c r="BI123" s="278"/>
      <c r="BJ123" s="278"/>
      <c r="BK123" s="278"/>
      <c r="BL123" s="278"/>
      <c r="BM123" s="278"/>
      <c r="BN123" s="278"/>
      <c r="BO123" s="962" t="s">
        <v>478</v>
      </c>
      <c r="BP123" s="963"/>
      <c r="BQ123" s="917">
        <v>142537600</v>
      </c>
      <c r="BR123" s="918"/>
      <c r="BS123" s="918"/>
      <c r="BT123" s="918"/>
      <c r="BU123" s="918"/>
      <c r="BV123" s="918">
        <v>139027814</v>
      </c>
      <c r="BW123" s="918"/>
      <c r="BX123" s="918"/>
      <c r="BY123" s="918"/>
      <c r="BZ123" s="918"/>
      <c r="CA123" s="918">
        <v>134446201</v>
      </c>
      <c r="CB123" s="918"/>
      <c r="CC123" s="918"/>
      <c r="CD123" s="918"/>
      <c r="CE123" s="918"/>
      <c r="CF123" s="828"/>
      <c r="CG123" s="829"/>
      <c r="CH123" s="829"/>
      <c r="CI123" s="829"/>
      <c r="CJ123" s="919"/>
      <c r="CK123" s="954"/>
      <c r="CL123" s="940"/>
      <c r="CM123" s="940"/>
      <c r="CN123" s="940"/>
      <c r="CO123" s="941"/>
      <c r="CP123" s="920" t="s">
        <v>479</v>
      </c>
      <c r="CQ123" s="921"/>
      <c r="CR123" s="921"/>
      <c r="CS123" s="921"/>
      <c r="CT123" s="921"/>
      <c r="CU123" s="921"/>
      <c r="CV123" s="921"/>
      <c r="CW123" s="921"/>
      <c r="CX123" s="921"/>
      <c r="CY123" s="921"/>
      <c r="CZ123" s="921"/>
      <c r="DA123" s="921"/>
      <c r="DB123" s="921"/>
      <c r="DC123" s="921"/>
      <c r="DD123" s="921"/>
      <c r="DE123" s="921"/>
      <c r="DF123" s="922"/>
      <c r="DG123" s="861">
        <v>13543</v>
      </c>
      <c r="DH123" s="862"/>
      <c r="DI123" s="862"/>
      <c r="DJ123" s="862"/>
      <c r="DK123" s="863"/>
      <c r="DL123" s="864">
        <v>11995</v>
      </c>
      <c r="DM123" s="862"/>
      <c r="DN123" s="862"/>
      <c r="DO123" s="862"/>
      <c r="DP123" s="863"/>
      <c r="DQ123" s="864">
        <v>10723</v>
      </c>
      <c r="DR123" s="862"/>
      <c r="DS123" s="862"/>
      <c r="DT123" s="862"/>
      <c r="DU123" s="863"/>
      <c r="DV123" s="909">
        <v>0</v>
      </c>
      <c r="DW123" s="910"/>
      <c r="DX123" s="910"/>
      <c r="DY123" s="910"/>
      <c r="DZ123" s="911"/>
    </row>
    <row r="124" spans="1:130" s="247" customFormat="1" ht="26.25" customHeight="1" thickBot="1" x14ac:dyDescent="0.2">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446</v>
      </c>
      <c r="AB124" s="862"/>
      <c r="AC124" s="862"/>
      <c r="AD124" s="862"/>
      <c r="AE124" s="863"/>
      <c r="AF124" s="864" t="s">
        <v>128</v>
      </c>
      <c r="AG124" s="862"/>
      <c r="AH124" s="862"/>
      <c r="AI124" s="862"/>
      <c r="AJ124" s="863"/>
      <c r="AK124" s="864" t="s">
        <v>414</v>
      </c>
      <c r="AL124" s="862"/>
      <c r="AM124" s="862"/>
      <c r="AN124" s="862"/>
      <c r="AO124" s="863"/>
      <c r="AP124" s="909" t="s">
        <v>446</v>
      </c>
      <c r="AQ124" s="910"/>
      <c r="AR124" s="910"/>
      <c r="AS124" s="910"/>
      <c r="AT124" s="911"/>
      <c r="AU124" s="912" t="s">
        <v>480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108.8</v>
      </c>
      <c r="BR124" s="916"/>
      <c r="BS124" s="916"/>
      <c r="BT124" s="916"/>
      <c r="BU124" s="916"/>
      <c r="BV124" s="916">
        <v>90.8</v>
      </c>
      <c r="BW124" s="916"/>
      <c r="BX124" s="916"/>
      <c r="BY124" s="916"/>
      <c r="BZ124" s="916"/>
      <c r="CA124" s="916">
        <v>83.6</v>
      </c>
      <c r="CB124" s="916"/>
      <c r="CC124" s="916"/>
      <c r="CD124" s="916"/>
      <c r="CE124" s="916"/>
      <c r="CF124" s="806"/>
      <c r="CG124" s="807"/>
      <c r="CH124" s="807"/>
      <c r="CI124" s="807"/>
      <c r="CJ124" s="947"/>
      <c r="CK124" s="955"/>
      <c r="CL124" s="955"/>
      <c r="CM124" s="955"/>
      <c r="CN124" s="955"/>
      <c r="CO124" s="956"/>
      <c r="CP124" s="920" t="s">
        <v>481</v>
      </c>
      <c r="CQ124" s="921"/>
      <c r="CR124" s="921"/>
      <c r="CS124" s="921"/>
      <c r="CT124" s="921"/>
      <c r="CU124" s="921"/>
      <c r="CV124" s="921"/>
      <c r="CW124" s="921"/>
      <c r="CX124" s="921"/>
      <c r="CY124" s="921"/>
      <c r="CZ124" s="921"/>
      <c r="DA124" s="921"/>
      <c r="DB124" s="921"/>
      <c r="DC124" s="921"/>
      <c r="DD124" s="921"/>
      <c r="DE124" s="921"/>
      <c r="DF124" s="922"/>
      <c r="DG124" s="844">
        <v>6553</v>
      </c>
      <c r="DH124" s="845"/>
      <c r="DI124" s="845"/>
      <c r="DJ124" s="845"/>
      <c r="DK124" s="846"/>
      <c r="DL124" s="847">
        <v>2051</v>
      </c>
      <c r="DM124" s="845"/>
      <c r="DN124" s="845"/>
      <c r="DO124" s="845"/>
      <c r="DP124" s="846"/>
      <c r="DQ124" s="847">
        <v>2149</v>
      </c>
      <c r="DR124" s="845"/>
      <c r="DS124" s="845"/>
      <c r="DT124" s="845"/>
      <c r="DU124" s="846"/>
      <c r="DV124" s="933">
        <v>0</v>
      </c>
      <c r="DW124" s="934"/>
      <c r="DX124" s="934"/>
      <c r="DY124" s="934"/>
      <c r="DZ124" s="935"/>
    </row>
    <row r="125" spans="1:130" s="247" customFormat="1" ht="26.25" customHeight="1" x14ac:dyDescent="0.15">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128</v>
      </c>
      <c r="AL125" s="862"/>
      <c r="AM125" s="862"/>
      <c r="AN125" s="862"/>
      <c r="AO125" s="863"/>
      <c r="AP125" s="909" t="s">
        <v>443</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482</v>
      </c>
      <c r="CL125" s="937"/>
      <c r="CM125" s="937"/>
      <c r="CN125" s="937"/>
      <c r="CO125" s="938"/>
      <c r="CP125" s="945" t="s">
        <v>483</v>
      </c>
      <c r="CQ125" s="890"/>
      <c r="CR125" s="890"/>
      <c r="CS125" s="890"/>
      <c r="CT125" s="890"/>
      <c r="CU125" s="890"/>
      <c r="CV125" s="890"/>
      <c r="CW125" s="890"/>
      <c r="CX125" s="890"/>
      <c r="CY125" s="890"/>
      <c r="CZ125" s="890"/>
      <c r="DA125" s="890"/>
      <c r="DB125" s="890"/>
      <c r="DC125" s="890"/>
      <c r="DD125" s="890"/>
      <c r="DE125" s="890"/>
      <c r="DF125" s="891"/>
      <c r="DG125" s="946" t="s">
        <v>443</v>
      </c>
      <c r="DH125" s="927"/>
      <c r="DI125" s="927"/>
      <c r="DJ125" s="927"/>
      <c r="DK125" s="927"/>
      <c r="DL125" s="927" t="s">
        <v>128</v>
      </c>
      <c r="DM125" s="927"/>
      <c r="DN125" s="927"/>
      <c r="DO125" s="927"/>
      <c r="DP125" s="927"/>
      <c r="DQ125" s="927" t="s">
        <v>443</v>
      </c>
      <c r="DR125" s="927"/>
      <c r="DS125" s="927"/>
      <c r="DT125" s="927"/>
      <c r="DU125" s="927"/>
      <c r="DV125" s="928" t="s">
        <v>443</v>
      </c>
      <c r="DW125" s="928"/>
      <c r="DX125" s="928"/>
      <c r="DY125" s="928"/>
      <c r="DZ125" s="929"/>
    </row>
    <row r="126" spans="1:130" s="247" customFormat="1" ht="26.25" customHeight="1" thickBot="1" x14ac:dyDescent="0.2">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516303</v>
      </c>
      <c r="AB126" s="862"/>
      <c r="AC126" s="862"/>
      <c r="AD126" s="862"/>
      <c r="AE126" s="863"/>
      <c r="AF126" s="864">
        <v>210762</v>
      </c>
      <c r="AG126" s="862"/>
      <c r="AH126" s="862"/>
      <c r="AI126" s="862"/>
      <c r="AJ126" s="863"/>
      <c r="AK126" s="864">
        <v>56569</v>
      </c>
      <c r="AL126" s="862"/>
      <c r="AM126" s="862"/>
      <c r="AN126" s="862"/>
      <c r="AO126" s="863"/>
      <c r="AP126" s="909">
        <v>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484</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443</v>
      </c>
      <c r="DR126" s="899"/>
      <c r="DS126" s="899"/>
      <c r="DT126" s="899"/>
      <c r="DU126" s="899"/>
      <c r="DV126" s="876" t="s">
        <v>128</v>
      </c>
      <c r="DW126" s="876"/>
      <c r="DX126" s="876"/>
      <c r="DY126" s="876"/>
      <c r="DZ126" s="877"/>
    </row>
    <row r="127" spans="1:130" s="247" customFormat="1" ht="26.25" customHeight="1" x14ac:dyDescent="0.15">
      <c r="A127" s="904"/>
      <c r="B127" s="905"/>
      <c r="C127" s="923" t="s">
        <v>485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443</v>
      </c>
      <c r="AB127" s="862"/>
      <c r="AC127" s="862"/>
      <c r="AD127" s="862"/>
      <c r="AE127" s="863"/>
      <c r="AF127" s="864" t="s">
        <v>128</v>
      </c>
      <c r="AG127" s="862"/>
      <c r="AH127" s="862"/>
      <c r="AI127" s="862"/>
      <c r="AJ127" s="863"/>
      <c r="AK127" s="864" t="s">
        <v>443</v>
      </c>
      <c r="AL127" s="862"/>
      <c r="AM127" s="862"/>
      <c r="AN127" s="862"/>
      <c r="AO127" s="863"/>
      <c r="AP127" s="909" t="s">
        <v>128</v>
      </c>
      <c r="AQ127" s="910"/>
      <c r="AR127" s="910"/>
      <c r="AS127" s="910"/>
      <c r="AT127" s="911"/>
      <c r="AU127" s="283"/>
      <c r="AV127" s="283"/>
      <c r="AW127" s="283"/>
      <c r="AX127" s="926" t="s">
        <v>486</v>
      </c>
      <c r="AY127" s="894"/>
      <c r="AZ127" s="894"/>
      <c r="BA127" s="894"/>
      <c r="BB127" s="894"/>
      <c r="BC127" s="894"/>
      <c r="BD127" s="894"/>
      <c r="BE127" s="895"/>
      <c r="BF127" s="893" t="s">
        <v>487</v>
      </c>
      <c r="BG127" s="894"/>
      <c r="BH127" s="894"/>
      <c r="BI127" s="894"/>
      <c r="BJ127" s="894"/>
      <c r="BK127" s="894"/>
      <c r="BL127" s="895"/>
      <c r="BM127" s="893" t="s">
        <v>488</v>
      </c>
      <c r="BN127" s="894"/>
      <c r="BO127" s="894"/>
      <c r="BP127" s="894"/>
      <c r="BQ127" s="894"/>
      <c r="BR127" s="894"/>
      <c r="BS127" s="895"/>
      <c r="BT127" s="893" t="s">
        <v>489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490</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491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492</v>
      </c>
      <c r="X128" s="880"/>
      <c r="Y128" s="880"/>
      <c r="Z128" s="881"/>
      <c r="AA128" s="882">
        <v>1340685</v>
      </c>
      <c r="AB128" s="883"/>
      <c r="AC128" s="883"/>
      <c r="AD128" s="883"/>
      <c r="AE128" s="884"/>
      <c r="AF128" s="885">
        <v>1335382</v>
      </c>
      <c r="AG128" s="883"/>
      <c r="AH128" s="883"/>
      <c r="AI128" s="883"/>
      <c r="AJ128" s="884"/>
      <c r="AK128" s="885">
        <v>1332072</v>
      </c>
      <c r="AL128" s="883"/>
      <c r="AM128" s="883"/>
      <c r="AN128" s="883"/>
      <c r="AO128" s="884"/>
      <c r="AP128" s="886"/>
      <c r="AQ128" s="887"/>
      <c r="AR128" s="887"/>
      <c r="AS128" s="887"/>
      <c r="AT128" s="888"/>
      <c r="AU128" s="283"/>
      <c r="AV128" s="283"/>
      <c r="AW128" s="283"/>
      <c r="AX128" s="889" t="s">
        <v>493</v>
      </c>
      <c r="AY128" s="890"/>
      <c r="AZ128" s="890"/>
      <c r="BA128" s="890"/>
      <c r="BB128" s="890"/>
      <c r="BC128" s="890"/>
      <c r="BD128" s="890"/>
      <c r="BE128" s="891"/>
      <c r="BF128" s="868" t="s">
        <v>128</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494</v>
      </c>
      <c r="CQ128" s="810"/>
      <c r="CR128" s="810"/>
      <c r="CS128" s="810"/>
      <c r="CT128" s="810"/>
      <c r="CU128" s="810"/>
      <c r="CV128" s="810"/>
      <c r="CW128" s="810"/>
      <c r="CX128" s="810"/>
      <c r="CY128" s="810"/>
      <c r="CZ128" s="810"/>
      <c r="DA128" s="810"/>
      <c r="DB128" s="810"/>
      <c r="DC128" s="810"/>
      <c r="DD128" s="810"/>
      <c r="DE128" s="810"/>
      <c r="DF128" s="811"/>
      <c r="DG128" s="872">
        <v>201368</v>
      </c>
      <c r="DH128" s="873"/>
      <c r="DI128" s="873"/>
      <c r="DJ128" s="873"/>
      <c r="DK128" s="873"/>
      <c r="DL128" s="873">
        <v>171233</v>
      </c>
      <c r="DM128" s="873"/>
      <c r="DN128" s="873"/>
      <c r="DO128" s="873"/>
      <c r="DP128" s="873"/>
      <c r="DQ128" s="873">
        <v>141076</v>
      </c>
      <c r="DR128" s="873"/>
      <c r="DS128" s="873"/>
      <c r="DT128" s="873"/>
      <c r="DU128" s="873"/>
      <c r="DV128" s="874">
        <v>0.3</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495</v>
      </c>
      <c r="X129" s="859"/>
      <c r="Y129" s="859"/>
      <c r="Z129" s="860"/>
      <c r="AA129" s="861">
        <v>55073599</v>
      </c>
      <c r="AB129" s="862"/>
      <c r="AC129" s="862"/>
      <c r="AD129" s="862"/>
      <c r="AE129" s="863"/>
      <c r="AF129" s="864">
        <v>55404055</v>
      </c>
      <c r="AG129" s="862"/>
      <c r="AH129" s="862"/>
      <c r="AI129" s="862"/>
      <c r="AJ129" s="863"/>
      <c r="AK129" s="864">
        <v>54570903</v>
      </c>
      <c r="AL129" s="862"/>
      <c r="AM129" s="862"/>
      <c r="AN129" s="862"/>
      <c r="AO129" s="863"/>
      <c r="AP129" s="865"/>
      <c r="AQ129" s="866"/>
      <c r="AR129" s="866"/>
      <c r="AS129" s="866"/>
      <c r="AT129" s="867"/>
      <c r="AU129" s="285"/>
      <c r="AV129" s="285"/>
      <c r="AW129" s="285"/>
      <c r="AX129" s="831" t="s">
        <v>496</v>
      </c>
      <c r="AY129" s="832"/>
      <c r="AZ129" s="832"/>
      <c r="BA129" s="832"/>
      <c r="BB129" s="832"/>
      <c r="BC129" s="832"/>
      <c r="BD129" s="832"/>
      <c r="BE129" s="833"/>
      <c r="BF129" s="851" t="s">
        <v>128</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498</v>
      </c>
      <c r="X130" s="859"/>
      <c r="Y130" s="859"/>
      <c r="Z130" s="860"/>
      <c r="AA130" s="861">
        <v>11782761</v>
      </c>
      <c r="AB130" s="862"/>
      <c r="AC130" s="862"/>
      <c r="AD130" s="862"/>
      <c r="AE130" s="863"/>
      <c r="AF130" s="864">
        <v>11592163</v>
      </c>
      <c r="AG130" s="862"/>
      <c r="AH130" s="862"/>
      <c r="AI130" s="862"/>
      <c r="AJ130" s="863"/>
      <c r="AK130" s="864">
        <v>11311475</v>
      </c>
      <c r="AL130" s="862"/>
      <c r="AM130" s="862"/>
      <c r="AN130" s="862"/>
      <c r="AO130" s="863"/>
      <c r="AP130" s="865"/>
      <c r="AQ130" s="866"/>
      <c r="AR130" s="866"/>
      <c r="AS130" s="866"/>
      <c r="AT130" s="867"/>
      <c r="AU130" s="285"/>
      <c r="AV130" s="285"/>
      <c r="AW130" s="285"/>
      <c r="AX130" s="831" t="s">
        <v>499</v>
      </c>
      <c r="AY130" s="832"/>
      <c r="AZ130" s="832"/>
      <c r="BA130" s="832"/>
      <c r="BB130" s="832"/>
      <c r="BC130" s="832"/>
      <c r="BD130" s="832"/>
      <c r="BE130" s="833"/>
      <c r="BF130" s="834">
        <v>12.5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500</v>
      </c>
      <c r="X131" s="842"/>
      <c r="Y131" s="842"/>
      <c r="Z131" s="843"/>
      <c r="AA131" s="844">
        <v>43290838</v>
      </c>
      <c r="AB131" s="845"/>
      <c r="AC131" s="845"/>
      <c r="AD131" s="845"/>
      <c r="AE131" s="846"/>
      <c r="AF131" s="847">
        <v>43811892</v>
      </c>
      <c r="AG131" s="845"/>
      <c r="AH131" s="845"/>
      <c r="AI131" s="845"/>
      <c r="AJ131" s="846"/>
      <c r="AK131" s="847">
        <v>43259428</v>
      </c>
      <c r="AL131" s="845"/>
      <c r="AM131" s="845"/>
      <c r="AN131" s="845"/>
      <c r="AO131" s="846"/>
      <c r="AP131" s="848"/>
      <c r="AQ131" s="849"/>
      <c r="AR131" s="849"/>
      <c r="AS131" s="849"/>
      <c r="AT131" s="850"/>
      <c r="AU131" s="285"/>
      <c r="AV131" s="285"/>
      <c r="AW131" s="285"/>
      <c r="AX131" s="809" t="s">
        <v>501</v>
      </c>
      <c r="AY131" s="810"/>
      <c r="AZ131" s="810"/>
      <c r="BA131" s="810"/>
      <c r="BB131" s="810"/>
      <c r="BC131" s="810"/>
      <c r="BD131" s="810"/>
      <c r="BE131" s="811"/>
      <c r="BF131" s="812">
        <v>83.6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503</v>
      </c>
      <c r="W132" s="822"/>
      <c r="X132" s="822"/>
      <c r="Y132" s="822"/>
      <c r="Z132" s="823"/>
      <c r="AA132" s="824">
        <v>14.08536973</v>
      </c>
      <c r="AB132" s="825"/>
      <c r="AC132" s="825"/>
      <c r="AD132" s="825"/>
      <c r="AE132" s="826"/>
      <c r="AF132" s="827">
        <v>12.55492454</v>
      </c>
      <c r="AG132" s="825"/>
      <c r="AH132" s="825"/>
      <c r="AI132" s="825"/>
      <c r="AJ132" s="826"/>
      <c r="AK132" s="827">
        <v>11.00720594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504</v>
      </c>
      <c r="W133" s="801"/>
      <c r="X133" s="801"/>
      <c r="Y133" s="801"/>
      <c r="Z133" s="802"/>
      <c r="AA133" s="803">
        <v>14.6</v>
      </c>
      <c r="AB133" s="804"/>
      <c r="AC133" s="804"/>
      <c r="AD133" s="804"/>
      <c r="AE133" s="805"/>
      <c r="AF133" s="803">
        <v>13.9</v>
      </c>
      <c r="AG133" s="804"/>
      <c r="AH133" s="804"/>
      <c r="AI133" s="804"/>
      <c r="AJ133" s="805"/>
      <c r="AK133" s="803">
        <v>12.5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aRrVDnCLTou+xtIhdxDPUx6TquzUGMhmP2CknOPICP7UQDY3e/aNPD1SGE2rNeHhrbjaeIXJWTvtVroyatMtA==" saltValue="5f8oFnMvcUy7PmumQ0dw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Ebb5fuQtDgQA3K0yuIT7jVMolZWZ0umZLlO/BeYMGLjnO+BnWC0hN45XadxcwYvmSDEXly4IAmkO8CHcxwKxA==" saltValue="C9EGM611ZX/isTKnP+bx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wIk0Fm5U+Z2PIbrHZL+YWIaBvUeXU0sUefbjSB0Q8N9papZNRKksmTkDfuY9pvB3NhwHptm3QcMuS7ikTzrHw==" saltValue="M8oZSsRZ/2kcdNp6DKTpu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513</v>
      </c>
      <c r="AL9" s="1231"/>
      <c r="AM9" s="1231"/>
      <c r="AN9" s="1232"/>
      <c r="AO9" s="313">
        <v>14271293</v>
      </c>
      <c r="AP9" s="313">
        <v>70657</v>
      </c>
      <c r="AQ9" s="314">
        <v>58073</v>
      </c>
      <c r="AR9" s="315">
        <v>21.7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514</v>
      </c>
      <c r="AL10" s="1231"/>
      <c r="AM10" s="1231"/>
      <c r="AN10" s="1232"/>
      <c r="AO10" s="316">
        <v>1354148</v>
      </c>
      <c r="AP10" s="316">
        <v>6704</v>
      </c>
      <c r="AQ10" s="317">
        <v>2762</v>
      </c>
      <c r="AR10" s="318">
        <v>142.69999999999999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515</v>
      </c>
      <c r="AL11" s="1231"/>
      <c r="AM11" s="1231"/>
      <c r="AN11" s="1232"/>
      <c r="AO11" s="316">
        <v>191</v>
      </c>
      <c r="AP11" s="316">
        <v>1</v>
      </c>
      <c r="AQ11" s="317">
        <v>1714</v>
      </c>
      <c r="AR11" s="318">
        <v>-99.9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516</v>
      </c>
      <c r="AL12" s="1231"/>
      <c r="AM12" s="1231"/>
      <c r="AN12" s="1232"/>
      <c r="AO12" s="316" t="s">
        <v>517</v>
      </c>
      <c r="AP12" s="316" t="s">
        <v>517</v>
      </c>
      <c r="AQ12" s="317">
        <v>632</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518</v>
      </c>
      <c r="AL13" s="1231"/>
      <c r="AM13" s="1231"/>
      <c r="AN13" s="1232"/>
      <c r="AO13" s="316" t="s">
        <v>517</v>
      </c>
      <c r="AP13" s="316" t="s">
        <v>517</v>
      </c>
      <c r="AQ13" s="317">
        <v>9</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519</v>
      </c>
      <c r="AL14" s="1231"/>
      <c r="AM14" s="1231"/>
      <c r="AN14" s="1232"/>
      <c r="AO14" s="316">
        <v>457975</v>
      </c>
      <c r="AP14" s="316">
        <v>2267</v>
      </c>
      <c r="AQ14" s="317">
        <v>1980</v>
      </c>
      <c r="AR14" s="318">
        <v>14.5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520</v>
      </c>
      <c r="AL15" s="1231"/>
      <c r="AM15" s="1231"/>
      <c r="AN15" s="1232"/>
      <c r="AO15" s="316">
        <v>234342</v>
      </c>
      <c r="AP15" s="316">
        <v>1160</v>
      </c>
      <c r="AQ15" s="317">
        <v>1379</v>
      </c>
      <c r="AR15" s="318">
        <v>-15.9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521</v>
      </c>
      <c r="AL16" s="1234"/>
      <c r="AM16" s="1234"/>
      <c r="AN16" s="1235"/>
      <c r="AO16" s="316">
        <v>-1240651</v>
      </c>
      <c r="AP16" s="316">
        <v>-6142</v>
      </c>
      <c r="AQ16" s="317">
        <v>-3914</v>
      </c>
      <c r="AR16" s="318">
        <v>56.9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183</v>
      </c>
      <c r="AL17" s="1234"/>
      <c r="AM17" s="1234"/>
      <c r="AN17" s="1235"/>
      <c r="AO17" s="316">
        <v>15077298</v>
      </c>
      <c r="AP17" s="316">
        <v>74647</v>
      </c>
      <c r="AQ17" s="317">
        <v>62636</v>
      </c>
      <c r="AR17" s="318">
        <v>19.2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526</v>
      </c>
      <c r="AL21" s="1228"/>
      <c r="AM21" s="1228"/>
      <c r="AN21" s="1229"/>
      <c r="AO21" s="328">
        <v>8.26</v>
      </c>
      <c r="AP21" s="329">
        <v>6.32</v>
      </c>
      <c r="AQ21" s="330">
        <v>1.94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527</v>
      </c>
      <c r="AL22" s="1228"/>
      <c r="AM22" s="1228"/>
      <c r="AN22" s="1229"/>
      <c r="AO22" s="333">
        <v>99.3</v>
      </c>
      <c r="AP22" s="334">
        <v>99.9</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531</v>
      </c>
      <c r="AL32" s="1219"/>
      <c r="AM32" s="1219"/>
      <c r="AN32" s="1220"/>
      <c r="AO32" s="343">
        <v>12231507</v>
      </c>
      <c r="AP32" s="343">
        <v>60558</v>
      </c>
      <c r="AQ32" s="344">
        <v>36995</v>
      </c>
      <c r="AR32" s="345">
        <v>63.7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532</v>
      </c>
      <c r="AL33" s="1219"/>
      <c r="AM33" s="1219"/>
      <c r="AN33" s="1220"/>
      <c r="AO33" s="343" t="s">
        <v>517</v>
      </c>
      <c r="AP33" s="343" t="s">
        <v>517</v>
      </c>
      <c r="AQ33" s="344">
        <v>3</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533</v>
      </c>
      <c r="AL34" s="1219"/>
      <c r="AM34" s="1219"/>
      <c r="AN34" s="1220"/>
      <c r="AO34" s="343" t="s">
        <v>517</v>
      </c>
      <c r="AP34" s="343" t="s">
        <v>517</v>
      </c>
      <c r="AQ34" s="344">
        <v>81</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534</v>
      </c>
      <c r="AL35" s="1219"/>
      <c r="AM35" s="1219"/>
      <c r="AN35" s="1220"/>
      <c r="AO35" s="343">
        <v>5035605</v>
      </c>
      <c r="AP35" s="343">
        <v>24931</v>
      </c>
      <c r="AQ35" s="344">
        <v>8919</v>
      </c>
      <c r="AR35" s="345">
        <v>179.5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535</v>
      </c>
      <c r="AL36" s="1219"/>
      <c r="AM36" s="1219"/>
      <c r="AN36" s="1220"/>
      <c r="AO36" s="343">
        <v>40970</v>
      </c>
      <c r="AP36" s="343">
        <v>203</v>
      </c>
      <c r="AQ36" s="344">
        <v>380</v>
      </c>
      <c r="AR36" s="345">
        <v>-46.6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536</v>
      </c>
      <c r="AL37" s="1219"/>
      <c r="AM37" s="1219"/>
      <c r="AN37" s="1220"/>
      <c r="AO37" s="343">
        <v>97116</v>
      </c>
      <c r="AP37" s="343">
        <v>481</v>
      </c>
      <c r="AQ37" s="344">
        <v>886</v>
      </c>
      <c r="AR37" s="345">
        <v>-45.7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537</v>
      </c>
      <c r="AL38" s="1222"/>
      <c r="AM38" s="1222"/>
      <c r="AN38" s="1223"/>
      <c r="AO38" s="346">
        <v>3</v>
      </c>
      <c r="AP38" s="346">
        <v>0</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538</v>
      </c>
      <c r="AL39" s="1222"/>
      <c r="AM39" s="1222"/>
      <c r="AN39" s="1223"/>
      <c r="AO39" s="343">
        <v>-1332072</v>
      </c>
      <c r="AP39" s="343">
        <v>-6595</v>
      </c>
      <c r="AQ39" s="344">
        <v>-8108</v>
      </c>
      <c r="AR39" s="345">
        <v>-18.7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539</v>
      </c>
      <c r="AL40" s="1219"/>
      <c r="AM40" s="1219"/>
      <c r="AN40" s="1220"/>
      <c r="AO40" s="343">
        <v>-11311475</v>
      </c>
      <c r="AP40" s="343">
        <v>-56003</v>
      </c>
      <c r="AQ40" s="344">
        <v>-28743</v>
      </c>
      <c r="AR40" s="345">
        <v>94.8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4761654</v>
      </c>
      <c r="AP41" s="343">
        <v>23575</v>
      </c>
      <c r="AQ41" s="344">
        <v>10414</v>
      </c>
      <c r="AR41" s="345">
        <v>126.4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508</v>
      </c>
      <c r="AN49" s="1213" t="s">
        <v>543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12648699</v>
      </c>
      <c r="AN51" s="365">
        <v>61715</v>
      </c>
      <c r="AO51" s="366">
        <v>17.8</v>
      </c>
      <c r="AP51" s="367">
        <v>43554</v>
      </c>
      <c r="AQ51" s="368">
        <v>4</v>
      </c>
      <c r="AR51" s="369">
        <v>13.8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9170778</v>
      </c>
      <c r="AN52" s="373">
        <v>44746</v>
      </c>
      <c r="AO52" s="374">
        <v>36.1</v>
      </c>
      <c r="AP52" s="375">
        <v>24811</v>
      </c>
      <c r="AQ52" s="376">
        <v>4.5999999999999996</v>
      </c>
      <c r="AR52" s="377">
        <v>31.5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8524221</v>
      </c>
      <c r="AN53" s="365">
        <v>41703</v>
      </c>
      <c r="AO53" s="366">
        <v>-32.4</v>
      </c>
      <c r="AP53" s="367">
        <v>42581</v>
      </c>
      <c r="AQ53" s="368">
        <v>-2.2000000000000002</v>
      </c>
      <c r="AR53" s="369">
        <v>-30.2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6050168</v>
      </c>
      <c r="AN54" s="373">
        <v>29599</v>
      </c>
      <c r="AO54" s="374">
        <v>-33.9</v>
      </c>
      <c r="AP54" s="375">
        <v>24354</v>
      </c>
      <c r="AQ54" s="376">
        <v>-1.8</v>
      </c>
      <c r="AR54" s="377">
        <v>-32.1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8732737</v>
      </c>
      <c r="AN55" s="365">
        <v>42852</v>
      </c>
      <c r="AO55" s="366">
        <v>2.8</v>
      </c>
      <c r="AP55" s="367">
        <v>45426</v>
      </c>
      <c r="AQ55" s="368">
        <v>6.7</v>
      </c>
      <c r="AR55" s="369">
        <v>-3.9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3987869</v>
      </c>
      <c r="AN56" s="373">
        <v>19569</v>
      </c>
      <c r="AO56" s="374">
        <v>-33.9</v>
      </c>
      <c r="AP56" s="375">
        <v>24508</v>
      </c>
      <c r="AQ56" s="376">
        <v>0.6</v>
      </c>
      <c r="AR56" s="377">
        <v>-34.5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8385910</v>
      </c>
      <c r="AN57" s="365">
        <v>41329</v>
      </c>
      <c r="AO57" s="366">
        <v>-3.6</v>
      </c>
      <c r="AP57" s="367">
        <v>46457</v>
      </c>
      <c r="AQ57" s="368">
        <v>2.2999999999999998</v>
      </c>
      <c r="AR57" s="369">
        <v>-5.9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4833023</v>
      </c>
      <c r="AN58" s="373">
        <v>23819</v>
      </c>
      <c r="AO58" s="374">
        <v>21.7</v>
      </c>
      <c r="AP58" s="375">
        <v>24020</v>
      </c>
      <c r="AQ58" s="376">
        <v>-2</v>
      </c>
      <c r="AR58" s="377">
        <v>23.7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11072596</v>
      </c>
      <c r="AN59" s="365">
        <v>54820</v>
      </c>
      <c r="AO59" s="366">
        <v>32.6</v>
      </c>
      <c r="AP59" s="367">
        <v>51849</v>
      </c>
      <c r="AQ59" s="368">
        <v>11.6</v>
      </c>
      <c r="AR59" s="369">
        <v>21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5158833</v>
      </c>
      <c r="AN60" s="373">
        <v>25541</v>
      </c>
      <c r="AO60" s="374">
        <v>7.2</v>
      </c>
      <c r="AP60" s="375">
        <v>26326</v>
      </c>
      <c r="AQ60" s="376">
        <v>9.6</v>
      </c>
      <c r="AR60" s="377">
        <v>-2.4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9872833</v>
      </c>
      <c r="AN61" s="380">
        <v>48484</v>
      </c>
      <c r="AO61" s="381">
        <v>3.4</v>
      </c>
      <c r="AP61" s="382">
        <v>45973</v>
      </c>
      <c r="AQ61" s="383">
        <v>4.5</v>
      </c>
      <c r="AR61" s="369">
        <v>-1.1000000000000001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5840134</v>
      </c>
      <c r="AN62" s="373">
        <v>28655</v>
      </c>
      <c r="AO62" s="374">
        <v>-0.6</v>
      </c>
      <c r="AP62" s="375">
        <v>24804</v>
      </c>
      <c r="AQ62" s="376">
        <v>2.2000000000000002</v>
      </c>
      <c r="AR62" s="377">
        <v>-2.8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pVRXMR20v1mI37kMNKukcHaY2e2Jc5tf9jKviv7m+OItzSZa7EBiyjh7vu72tFR2iwX3S1MCLcT6uJLgETXA==" saltValue="DljRSoVkRC//DUDBbl+am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EWJETBKcL2PoFH1GK/zaRpgzLdurvmNxdf/dq/Qi3wuMRSGraHq4Ji8sOiuxEOtoC49i7G1z34WJ2qnWKf8sMw==" saltValue="pEO7uX1K/BJZjSZ3zGV8p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7D0/LZMMd0fhSUxM05qswDo53Eevkg/CdAnQLJaZTqJgg8wgei7b5zbSTb9SrgTbA9JLVNqu+wZVCTB/9A8swA==" saltValue="mS46ofYLgE680JmjTm2p7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6" t="s">
        <v>3</v>
      </c>
      <c r="D47" s="1236"/>
      <c r="E47" s="1237"/>
      <c r="F47" s="11">
        <v>5.15</v>
      </c>
      <c r="G47" s="12">
        <v>5.28</v>
      </c>
      <c r="H47" s="12">
        <v>5.58</v>
      </c>
      <c r="I47" s="12">
        <v>6.67</v>
      </c>
      <c r="J47" s="13">
        <v>8.02</v>
      </c>
    </row>
    <row r="48" spans="2:10" ht="57.75" customHeight="1" x14ac:dyDescent="0.15">
      <c r="B48" s="14"/>
      <c r="C48" s="1238" t="s">
        <v>4</v>
      </c>
      <c r="D48" s="1238"/>
      <c r="E48" s="1239"/>
      <c r="F48" s="15">
        <v>1.68</v>
      </c>
      <c r="G48" s="16">
        <v>2.0299999999999998</v>
      </c>
      <c r="H48" s="16">
        <v>2.37</v>
      </c>
      <c r="I48" s="16">
        <v>2.77</v>
      </c>
      <c r="J48" s="17">
        <v>2.81</v>
      </c>
    </row>
    <row r="49" spans="2:10" ht="57.75" customHeight="1" thickBot="1" x14ac:dyDescent="0.2">
      <c r="B49" s="18"/>
      <c r="C49" s="1240" t="s">
        <v>5</v>
      </c>
      <c r="D49" s="1240"/>
      <c r="E49" s="1241"/>
      <c r="F49" s="19">
        <v>1.1100000000000001</v>
      </c>
      <c r="G49" s="20">
        <v>1.1200000000000001</v>
      </c>
      <c r="H49" s="20">
        <v>1.46</v>
      </c>
      <c r="I49" s="20">
        <v>2.66</v>
      </c>
      <c r="J49" s="21">
        <v>2.13</v>
      </c>
    </row>
    <row r="50" spans="2:10" ht="13.5" customHeight="1" x14ac:dyDescent="0.15"/>
  </sheetData>
  <sheetProtection algorithmName="SHA-512" hashValue="SvwE2PmExbpO2wZN/ipNu9z+VJqoQuVZ3PCrdBUfjNBoGHiqWetO3Eo43zHriDpX6MlVFjveZ+ct6lpLk7Zvcg==" saltValue="MdVj/OVQKBoHZNqkgQqV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2021-10-18T07:35:04Z</cp:lastPrinted>
  <dcterms:created xsi:type="dcterms:W3CDTF">2021-02-05T03:49:27Z</dcterms:created>
  <dcterms:modified xsi:type="dcterms:W3CDTF">2021-10-18T07:35:07Z</dcterms:modified>
  <cp:category/>
</cp:coreProperties>
</file>