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2" Type="http://schemas.openxmlformats.org/package/2006/relationships/metadata/thumbnail" Target="docProps/thumbnail.wmf"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29"/>
  <workbookPr defaultThemeVersion="124226"/>
  <mc:AlternateContent xmlns:mc="http://schemas.openxmlformats.org/markup-compatibility/2006">
    <mc:Choice Requires="x15">
      <x15ac:absPath xmlns:x15ac="http://schemas.microsoft.com/office/spreadsheetml/2010/11/ac" url="C:\Users\河内　祐介\Desktop\181019平成２８年度財政状況資料集の再分析について\【財政状況資料集】_325261_西ノ島町_2016_(4)\"/>
    </mc:Choice>
  </mc:AlternateContent>
  <bookViews>
    <workbookView xWindow="480" yWindow="105" windowWidth="27900" windowHeight="11925" firstSheet="11"/>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62913" calcMode="manual"/>
</workbook>
</file>

<file path=xl/calcChain.xml><?xml version="1.0" encoding="utf-8"?>
<calcChain xmlns="http://schemas.openxmlformats.org/spreadsheetml/2006/main">
  <c r="AA75" i="9" l="1"/>
  <c r="AU63" i="9"/>
  <c r="AP63" i="9"/>
  <c r="AA7" i="9"/>
  <c r="DG43" i="7"/>
  <c r="CQ43" i="7"/>
  <c r="CO43" i="7"/>
  <c r="BY43" i="7"/>
  <c r="BW43" i="7"/>
  <c r="BE43" i="7"/>
  <c r="AM43" i="7"/>
  <c r="U43" i="7"/>
  <c r="E43" i="7"/>
  <c r="C43" i="7" s="1"/>
  <c r="DG42" i="7"/>
  <c r="CQ42" i="7"/>
  <c r="CO42" i="7"/>
  <c r="BY42" i="7"/>
  <c r="BW42" i="7"/>
  <c r="BE42" i="7"/>
  <c r="AM42" i="7"/>
  <c r="U42" i="7"/>
  <c r="E42" i="7"/>
  <c r="C42" i="7" s="1"/>
  <c r="DG41" i="7"/>
  <c r="CQ41" i="7"/>
  <c r="CO41" i="7"/>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U37" i="7"/>
  <c r="E37" i="7"/>
  <c r="C37" i="7"/>
  <c r="DG36" i="7"/>
  <c r="CQ36" i="7"/>
  <c r="CO36" i="7" s="1"/>
  <c r="BY36" i="7"/>
  <c r="BE36" i="7"/>
  <c r="AM36" i="7"/>
  <c r="W36" i="7"/>
  <c r="E36" i="7"/>
  <c r="C36" i="7" s="1"/>
  <c r="DG35" i="7"/>
  <c r="CQ35" i="7"/>
  <c r="CO35" i="7"/>
  <c r="BY35" i="7"/>
  <c r="BG35" i="7"/>
  <c r="AM35" i="7"/>
  <c r="W35" i="7"/>
  <c r="E35" i="7"/>
  <c r="DG34" i="7"/>
  <c r="CQ34" i="7"/>
  <c r="CO34" i="7"/>
  <c r="BY34" i="7"/>
  <c r="BG34" i="7"/>
  <c r="AM34" i="7"/>
  <c r="W34" i="7"/>
  <c r="E34" i="7"/>
  <c r="C34" i="7" s="1"/>
  <c r="C35" i="7" l="1"/>
  <c r="U34" i="7"/>
  <c r="U35" i="7" s="1"/>
  <c r="U36" i="7" s="1"/>
  <c r="BE34" i="7" l="1"/>
  <c r="BE35" i="7" s="1"/>
  <c r="BW34" i="7" l="1"/>
  <c r="BW35" i="7" s="1"/>
  <c r="BW36" i="7" s="1"/>
  <c r="BW37" i="7" s="1"/>
  <c r="BW38" i="7" s="1"/>
  <c r="BW39" i="7" s="1"/>
  <c r="BW40" i="7" s="1"/>
  <c r="BW41" i="7" s="1"/>
</calcChain>
</file>

<file path=xl/sharedStrings.xml><?xml version="1.0" encoding="utf-8"?>
<sst xmlns="http://schemas.openxmlformats.org/spreadsheetml/2006/main" count="1023" uniqueCount="521">
  <si>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</si>
  <si>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</si>
  <si>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</si>
  <si>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</si>
  <si>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</si>
  <si>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</si>
  <si>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</si>
  <si>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</si>
  <si>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</si>
  <si>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</si>
  <si>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</si>
  <si>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</si>
  <si>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</si>
  <si>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</si>
  <si>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</si>
  <si>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</si>
  <si>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　他団体と比較し有形固定資産減価償却率がやや高い状況にあり、将来負担比率は皆増となっています。
　老朽化した施設・設備の長寿命化・更新などを行っていく必要がありますが、将来負担比率の増加を抑制するため計画的な財政運営に努めるとともに施設の統廃合などの検討も行う必要があります。</t>
    <phoneticPr fontId="6"/>
  </si>
  <si>
    <t>　将来負担比率、実質公債費比率ともに類似団体と比較して高い水準にあります。公債費負担金適正化計画に基づく繰上償還の実施や交付税措置の有利な地方債の運用に努めたことによる基金残高の増加、行財政改革による歳出の抑制等により各指標ともに減少していましたが、近年の積極的な財政運営により普通建設事業が増加し、それに伴う地方債借入が多くなったため平成27年度から将来負担比率は増加に転じています。
　平成28年度は平成27年度比で、将来負担比率は3.1％悪化し、実質公債費比率は0.3％改善しています。しかし、実質公債費比率の単年度数値をH27年度と比較すると1.4％悪化しています。（単年度数値：10.3%⇒11.7%）</t>
    <phoneticPr fontId="6"/>
  </si>
  <si>
    <t>平成28年度　財政状況資料集</t>
    <phoneticPr fontId="6"/>
  </si>
  <si>
    <t>総括表（市町村）</t>
    <rPh sb="0" eb="2">
      <t>ソウカツ</t>
    </rPh>
    <rPh sb="2" eb="3">
      <t>ヒョウ</t>
    </rPh>
    <rPh sb="4" eb="7">
      <t>シチョウソン</t>
    </rPh>
    <phoneticPr fontId="6"/>
  </si>
  <si>
    <t>都道府県名</t>
    <phoneticPr fontId="6"/>
  </si>
  <si>
    <t>島根県</t>
    <phoneticPr fontId="6"/>
  </si>
  <si>
    <t>市町村類型</t>
    <phoneticPr fontId="6"/>
  </si>
  <si>
    <t>Ⅰ－２</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</si>
  <si>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</si>
  <si>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</si>
  <si>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</si>
  <si>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</si>
  <si>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</si>
  <si>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</si>
  <si>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</si>
  <si>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</si>
  <si>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</si>
  <si>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</si>
  <si>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</si>
  <si>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</si>
  <si>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</si>
  <si>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西ノ島町</t>
    <phoneticPr fontId="6"/>
  </si>
  <si>
    <t>地方交付税種地</t>
    <rPh sb="0" eb="2">
      <t>チホウ</t>
    </rPh>
    <rPh sb="2" eb="5">
      <t>コウフゼイ</t>
    </rPh>
    <rPh sb="5" eb="6">
      <t>シュ</t>
    </rPh>
    <rPh sb="6" eb="7">
      <t>チ</t>
    </rPh>
    <phoneticPr fontId="6"/>
  </si>
  <si>
    <t>2-1</t>
    <phoneticPr fontId="6"/>
  </si>
  <si>
    <t>財源超過</t>
    <rPh sb="0" eb="2">
      <t>ザイゲン</t>
    </rPh>
    <rPh sb="2" eb="4">
      <t>チョウカ</t>
    </rPh>
    <phoneticPr fontId="6"/>
  </si>
  <si>
    <t>歳入歳出差引</t>
    <phoneticPr fontId="15"/>
  </si>
  <si>
    <t>　　(※1)</t>
    <phoneticPr fontId="6"/>
  </si>
  <si>
    <t>首都</t>
    <rPh sb="0" eb="2">
      <t>シュト</t>
    </rPh>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</si>
  <si>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</si>
  <si>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</si>
  <si>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</si>
  <si>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</si>
  <si>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</si>
  <si>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</si>
  <si>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</si>
  <si>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</si>
  <si>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</si>
  <si>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</si>
  <si>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</si>
  <si>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</si>
  <si>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</si>
  <si>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</si>
  <si>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</si>
  <si>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</si>
  <si>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</si>
  <si>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-3.5</t>
    <phoneticPr fontId="6"/>
  </si>
  <si>
    <t>山振</t>
    <rPh sb="0" eb="1">
      <t>ヤマ</t>
    </rPh>
    <rPh sb="1" eb="2">
      <t>フ</t>
    </rPh>
    <phoneticPr fontId="6"/>
  </si>
  <si>
    <t>繰上償還金</t>
    <phoneticPr fontId="15"/>
  </si>
  <si>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</si>
  <si>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</si>
  <si>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</si>
  <si>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</si>
  <si>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</si>
  <si>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</si>
  <si>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</si>
  <si>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積立金取崩し額</t>
    <phoneticPr fontId="15"/>
  </si>
  <si>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</si>
  <si>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</si>
  <si>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</si>
  <si>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</si>
  <si>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</si>
  <si>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</si>
  <si>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</si>
  <si>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</si>
  <si>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</si>
  <si>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</si>
  <si>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</si>
  <si>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</si>
  <si>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-1.7</t>
    <phoneticPr fontId="6"/>
  </si>
  <si>
    <t>基準財政需要額</t>
    <phoneticPr fontId="15"/>
  </si>
  <si>
    <t>うち日本人(％)</t>
    <phoneticPr fontId="6"/>
  </si>
  <si>
    <t>-1.9</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</si>
  <si>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</si>
  <si>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</si>
  <si>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</si>
  <si>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</si>
  <si>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</si>
  <si>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</si>
  <si>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</si>
  <si>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</si>
  <si>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</si>
  <si>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</si>
  <si>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</si>
  <si>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</si>
  <si>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</si>
  <si>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</si>
  <si>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</si>
  <si>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</si>
  <si>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</si>
  <si>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</si>
  <si>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</si>
  <si>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</si>
  <si>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</si>
  <si>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</si>
  <si>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</si>
  <si>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</si>
  <si>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</si>
  <si>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</si>
  <si>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</si>
  <si>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</si>
  <si>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</si>
  <si>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</si>
  <si>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</si>
  <si>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</si>
  <si>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</si>
  <si>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</si>
  <si>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</si>
  <si>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</si>
  <si>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</si>
  <si>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</si>
  <si>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</si>
  <si>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</si>
  <si>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</si>
  <si>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</si>
  <si>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</si>
  <si>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</si>
  <si>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</si>
  <si>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</si>
  <si>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</si>
  <si>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</si>
  <si>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</si>
  <si>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</si>
  <si>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</si>
  <si>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</si>
  <si>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</si>
  <si>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</si>
  <si>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</si>
  <si>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</si>
  <si>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</si>
  <si>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</si>
  <si>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島根県西ノ島町</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</si>
  <si>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</si>
  <si>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</si>
  <si>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</si>
  <si>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</si>
  <si>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</si>
  <si>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</si>
  <si>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</si>
  <si>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</si>
  <si>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</si>
  <si>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</si>
  <si>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</si>
  <si>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</si>
  <si>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</si>
  <si>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t>
    <phoneticPr fontId="15"/>
  </si>
  <si>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</si>
  <si>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</si>
  <si>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</si>
  <si>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</si>
  <si>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</si>
  <si>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</si>
  <si>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</si>
  <si>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</si>
  <si>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</si>
  <si>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14"/>
  </si>
  <si>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</si>
  <si>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</si>
  <si>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</si>
  <si>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</si>
  <si>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</si>
  <si>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</si>
  <si>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</si>
  <si>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</si>
  <si>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</si>
  <si>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</si>
  <si>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</si>
  <si>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</si>
  <si>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</si>
  <si>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</si>
  <si>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</si>
  <si>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</si>
  <si>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</si>
  <si>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</si>
  <si>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</si>
  <si>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</si>
  <si>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</si>
  <si>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</si>
  <si>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</si>
  <si>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</si>
  <si>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</si>
  <si>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</si>
  <si>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</si>
  <si>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</si>
  <si>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</si>
  <si>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</si>
  <si>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</si>
  <si>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</si>
  <si>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</si>
  <si>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</si>
  <si>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</si>
  <si>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</si>
  <si>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</si>
  <si>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</si>
  <si>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</si>
  <si>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</si>
  <si>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</si>
  <si>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</si>
  <si>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</si>
  <si>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</si>
  <si>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</si>
  <si>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</si>
  <si>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</si>
  <si>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</si>
  <si>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</si>
  <si>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</si>
  <si>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</si>
  <si>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</si>
  <si>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</si>
  <si>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</si>
  <si>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</si>
  <si>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</si>
  <si>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</si>
  <si>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</si>
  <si>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</si>
  <si>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</si>
  <si>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</si>
  <si>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</si>
  <si>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</si>
  <si>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</si>
  <si>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</si>
  <si>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</si>
  <si>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</si>
  <si>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</si>
  <si>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</si>
  <si>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</si>
  <si>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</si>
  <si>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</si>
  <si>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</si>
  <si>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</si>
  <si>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</si>
  <si>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</si>
  <si>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</si>
  <si>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</si>
  <si>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</si>
  <si>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</si>
  <si>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</si>
  <si>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</si>
  <si>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</si>
  <si>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</si>
  <si>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</si>
  <si>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</si>
  <si>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</si>
  <si>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</si>
  <si>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</si>
  <si>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</si>
  <si>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</si>
  <si>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病院</t>
    <phoneticPr fontId="15"/>
  </si>
  <si>
    <t>再差引収支</t>
    <rPh sb="0" eb="1">
      <t>サイ</t>
    </rPh>
    <rPh sb="1" eb="3">
      <t>サシヒキ</t>
    </rPh>
    <rPh sb="3" eb="5">
      <t>シュウシ</t>
    </rPh>
    <phoneticPr fontId="6"/>
  </si>
  <si>
    <t>　補助費等</t>
    <rPh sb="1" eb="3">
      <t>ホジョ</t>
    </rPh>
    <rPh sb="3" eb="4">
      <t>ヒ</t>
    </rPh>
    <rPh sb="4" eb="5">
      <t>トウ</t>
    </rPh>
    <phoneticPr fontId="6"/>
  </si>
  <si>
    <t>下水道</t>
    <phoneticPr fontId="15"/>
  </si>
  <si>
    <t>加入世帯数(世帯)</t>
  </si>
  <si>
    <t>　　うち一部事務組合負担金</t>
    <phoneticPr fontId="6"/>
  </si>
  <si>
    <t>簡易水道</t>
    <phoneticPr fontId="6"/>
  </si>
  <si>
    <t>被保険者数(人)</t>
  </si>
  <si>
    <t>　繰出金</t>
    <phoneticPr fontId="6"/>
  </si>
  <si>
    <t>上水道</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</si>
  <si>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</si>
  <si>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</si>
  <si>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</si>
  <si>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</si>
  <si>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</si>
  <si>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</si>
  <si>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</si>
  <si>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</si>
  <si>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</si>
  <si>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</si>
  <si>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</si>
  <si>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</si>
  <si>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</si>
  <si>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</si>
  <si>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</si>
  <si>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</si>
  <si>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</si>
  <si>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</si>
  <si>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</si>
  <si>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</si>
  <si>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</si>
  <si>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</si>
  <si>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島根県西ノ島町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</si>
  <si>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</si>
  <si>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</si>
  <si>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</si>
  <si>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</si>
  <si>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</si>
  <si>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</si>
  <si>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</si>
  <si>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</si>
  <si>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</si>
  <si>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</si>
  <si>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</si>
  <si>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</si>
  <si>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</si>
  <si>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</si>
  <si>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</si>
  <si>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</si>
  <si>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</si>
  <si>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</si>
  <si>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</si>
  <si>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</si>
  <si>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特別会計へき地三度出張診療所</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</si>
  <si>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</si>
  <si>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</si>
  <si>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</si>
  <si>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</si>
  <si>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</si>
  <si>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</si>
  <si>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</si>
  <si>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</si>
  <si>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</si>
  <si>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</si>
  <si>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</si>
  <si>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</si>
  <si>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</si>
  <si>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特別会計国民健康保険事業</t>
    <phoneticPr fontId="6"/>
  </si>
  <si>
    <t>-</t>
    <phoneticPr fontId="2"/>
  </si>
  <si>
    <t>特別会計後期高齢者医療保険事業</t>
    <phoneticPr fontId="6"/>
  </si>
  <si>
    <t>特別会計浦郷診療所</t>
    <phoneticPr fontId="6"/>
  </si>
  <si>
    <t>特別会計簡易水道事業</t>
    <phoneticPr fontId="6"/>
  </si>
  <si>
    <t>法非適用企業</t>
    <phoneticPr fontId="6"/>
  </si>
  <si>
    <t>特別会計下水道事業</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</si>
  <si>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</si>
  <si>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</si>
  <si>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</si>
  <si>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</si>
  <si>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左のうち
一般会計等
負担見込額</t>
    <phoneticPr fontId="6"/>
  </si>
  <si>
    <t>隠岐広域連合（普通会計）</t>
    <rPh sb="0" eb="2">
      <t>オキ</t>
    </rPh>
    <rPh sb="2" eb="4">
      <t>コウイキ</t>
    </rPh>
    <rPh sb="4" eb="6">
      <t>レンゴウ</t>
    </rPh>
    <rPh sb="7" eb="9">
      <t>フツウ</t>
    </rPh>
    <rPh sb="9" eb="11">
      <t>カイケイ</t>
    </rPh>
    <phoneticPr fontId="2"/>
  </si>
  <si>
    <t>隠岐広域連合（介護会計）</t>
    <rPh sb="0" eb="2">
      <t>オキ</t>
    </rPh>
    <rPh sb="2" eb="4">
      <t>コウイキ</t>
    </rPh>
    <rPh sb="4" eb="6">
      <t>レンゴウ</t>
    </rPh>
    <rPh sb="7" eb="9">
      <t>カイゴ</t>
    </rPh>
    <rPh sb="9" eb="11">
      <t>カイケイ</t>
    </rPh>
    <phoneticPr fontId="2"/>
  </si>
  <si>
    <t>隠岐広域連合（隠岐病院会計）</t>
    <rPh sb="0" eb="2">
      <t>オキ</t>
    </rPh>
    <rPh sb="2" eb="4">
      <t>コウイキ</t>
    </rPh>
    <rPh sb="4" eb="6">
      <t>レンゴウ</t>
    </rPh>
    <rPh sb="7" eb="9">
      <t>オキ</t>
    </rPh>
    <rPh sb="9" eb="11">
      <t>ビョウイン</t>
    </rPh>
    <rPh sb="11" eb="13">
      <t>カイケイ</t>
    </rPh>
    <phoneticPr fontId="2"/>
  </si>
  <si>
    <t>隠岐広域連合（島前病院会計）</t>
    <rPh sb="0" eb="6">
      <t>オキコウイキレンゴウ</t>
    </rPh>
    <rPh sb="7" eb="9">
      <t>ドウゼン</t>
    </rPh>
    <rPh sb="9" eb="11">
      <t>ビョウイン</t>
    </rPh>
    <rPh sb="11" eb="13">
      <t>カイケイ</t>
    </rPh>
    <phoneticPr fontId="2"/>
  </si>
  <si>
    <t>島前町村組合</t>
    <rPh sb="0" eb="2">
      <t>ドウゼン</t>
    </rPh>
    <rPh sb="2" eb="4">
      <t>チョウソン</t>
    </rPh>
    <rPh sb="4" eb="6">
      <t>クミアイ</t>
    </rPh>
    <phoneticPr fontId="2"/>
  </si>
  <si>
    <t>島根県市町村総合事務組合</t>
    <rPh sb="0" eb="3">
      <t>シマネケン</t>
    </rPh>
    <rPh sb="3" eb="6">
      <t>シチョウソン</t>
    </rPh>
    <rPh sb="6" eb="8">
      <t>ソウゴウ</t>
    </rPh>
    <rPh sb="8" eb="10">
      <t>ジム</t>
    </rPh>
    <rPh sb="10" eb="12">
      <t>クミアイ</t>
    </rPh>
    <phoneticPr fontId="2"/>
  </si>
  <si>
    <t>島根県後期高齢者医療広域連合（普通会計）</t>
    <rPh sb="0" eb="3">
      <t>シマネケン</t>
    </rPh>
    <rPh sb="3" eb="5">
      <t>コウキ</t>
    </rPh>
    <rPh sb="5" eb="8">
      <t>コウレイシャ</t>
    </rPh>
    <rPh sb="8" eb="10">
      <t>イリョウ</t>
    </rPh>
    <rPh sb="10" eb="12">
      <t>コウイキ</t>
    </rPh>
    <rPh sb="12" eb="14">
      <t>レンゴウ</t>
    </rPh>
    <rPh sb="15" eb="17">
      <t>フツウ</t>
    </rPh>
    <rPh sb="17" eb="19">
      <t>カイケイ</t>
    </rPh>
    <phoneticPr fontId="2"/>
  </si>
  <si>
    <t>島根県後期高齢者医療広域連合（後期高齢会計）</t>
    <rPh sb="0" eb="3">
      <t>シマネケン</t>
    </rPh>
    <rPh sb="3" eb="5">
      <t>コウキ</t>
    </rPh>
    <rPh sb="5" eb="8">
      <t>コウレイシャ</t>
    </rPh>
    <rPh sb="8" eb="10">
      <t>イリョウ</t>
    </rPh>
    <rPh sb="10" eb="12">
      <t>コウイキ</t>
    </rPh>
    <rPh sb="12" eb="14">
      <t>レンゴウ</t>
    </rPh>
    <rPh sb="15" eb="17">
      <t>コウキ</t>
    </rPh>
    <rPh sb="17" eb="19">
      <t>コウレイ</t>
    </rPh>
    <rPh sb="19" eb="21">
      <t>カイケイ</t>
    </rPh>
    <phoneticPr fontId="2"/>
  </si>
  <si>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</si>
  <si>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</si>
  <si>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</si>
  <si>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</si>
  <si>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</si>
  <si>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</si>
  <si>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</si>
  <si>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</si>
  <si>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</si>
  <si>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</si>
  <si>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</si>
  <si>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</si>
  <si>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</si>
  <si>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</si>
  <si>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</si>
  <si>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</si>
  <si>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</si>
  <si>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</si>
  <si>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</si>
  <si>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</si>
  <si>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</si>
  <si>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</si>
  <si>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</si>
  <si>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</si>
  <si>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</si>
  <si>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</si>
  <si>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</si>
  <si>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</si>
  <si>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</si>
  <si>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</si>
  <si>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</si>
  <si>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</si>
  <si>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</si>
  <si>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</si>
  <si>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</si>
  <si>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</si>
  <si>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</si>
  <si>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</si>
  <si>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</si>
  <si>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</si>
  <si>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</si>
  <si>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</si>
  <si>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</si>
  <si>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</si>
  <si>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</si>
  <si>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</si>
  <si>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</si>
  <si>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</si>
  <si>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</si>
  <si>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</si>
  <si>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</si>
  <si>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</si>
  <si>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</si>
  <si>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</si>
  <si>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</si>
  <si>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</si>
  <si>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</si>
  <si>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</si>
  <si>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</si>
  <si>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</si>
  <si>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</si>
  <si>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</si>
  <si>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</si>
  <si>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</si>
  <si>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</si>
  <si>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</si>
  <si>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</si>
  <si>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</si>
  <si>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</si>
  <si>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</si>
  <si>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</si>
  <si>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</si>
  <si>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</si>
  <si>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</si>
  <si>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</si>
  <si>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</si>
  <si>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</si>
  <si>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</si>
  <si>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</si>
  <si>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</si>
  <si>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</si>
  <si>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</si>
  <si>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</si>
  <si>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</si>
  <si>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</si>
  <si>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</si>
  <si>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</si>
  <si>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</si>
  <si>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</si>
  <si>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</si>
  <si>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</si>
  <si>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</si>
  <si>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</si>
  <si>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</si>
  <si>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</si>
  <si>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</si>
  <si>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</si>
  <si>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</si>
  <si>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</si>
  <si>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</si>
  <si>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</si>
  <si>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</si>
  <si>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</si>
  <si>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</si>
  <si>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</si>
  <si>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</si>
  <si>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</si>
  <si>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</si>
  <si>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</si>
  <si>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</si>
  <si>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</si>
  <si>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</si>
  <si>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</si>
  <si>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</si>
  <si>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</si>
  <si>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</si>
  <si>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</si>
  <si>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</si>
  <si>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</si>
  <si>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</si>
  <si>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</si>
  <si>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</si>
  <si>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</si>
  <si>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</si>
  <si>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</si>
  <si>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</si>
  <si>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</si>
  <si>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</si>
  <si>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</si>
  <si>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</si>
  <si>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2.10</t>
  </si>
  <si>
    <t>会計</t>
    <rPh sb="0" eb="2">
      <t>カイケイ</t>
    </rPh>
    <phoneticPr fontId="6"/>
  </si>
  <si>
    <t>一般会計</t>
  </si>
  <si>
    <t>特別会計下水道事業</t>
  </si>
  <si>
    <t>特別会計簡易水道事業</t>
  </si>
  <si>
    <t>特別会計浦郷診療所</t>
  </si>
  <si>
    <t>特別会計へき地三度出張診療所</t>
  </si>
  <si>
    <t>特別会計国民健康保険事業</t>
  </si>
  <si>
    <t>特別会計後期高齢者医療保険事業</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</si>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</sst>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1"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218">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179" fontId="3" fillId="2" borderId="12"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xf numFmtId="179" fontId="3" fillId="2" borderId="16"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0" fontId="3" fillId="0" borderId="12" xfId="2"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4" xfId="3" applyNumberFormat="1" applyFont="1" applyFill="1" applyBorder="1" applyAlignment="1">
      <alignment horizontal="center" vertical="center"/>
    </xf>
    <xf numFmtId="179" fontId="3" fillId="2" borderId="15" xfId="3" applyNumberFormat="1" applyFont="1" applyFill="1" applyBorder="1" applyAlignment="1">
      <alignment horizontal="center" vertical="center"/>
    </xf>
    <xf numFmtId="0" fontId="10" fillId="0" borderId="0" xfId="7" applyFont="1" applyFill="1">
      <alignment vertical="center"/>
    </xf>
    <xf numFmtId="49" fontId="11" fillId="0" borderId="0" xfId="7" applyNumberFormat="1" applyFont="1" applyFill="1" applyAlignment="1">
      <alignment horizontal="center"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24" xfId="7" applyFont="1" applyFill="1" applyBorder="1" applyAlignment="1">
      <alignment horizontal="center"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0" xfId="7" applyFont="1" applyFill="1" applyBorder="1" applyAlignment="1">
      <alignment horizontal="center" vertical="center"/>
    </xf>
    <xf numFmtId="0" fontId="10" fillId="0" borderId="32" xfId="7" applyFont="1" applyFill="1" applyBorder="1" applyAlignment="1">
      <alignment horizontal="center" vertical="center"/>
    </xf>
    <xf numFmtId="0" fontId="10" fillId="0" borderId="33"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34" xfId="7" applyFont="1" applyFill="1" applyBorder="1" applyAlignment="1">
      <alignment horizontal="center" vertical="center"/>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0" fontId="10" fillId="0" borderId="35"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7"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1"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0" xfId="7" applyFont="1" applyFill="1" applyBorder="1" applyAlignment="1">
      <alignment horizontal="center" vertical="center"/>
    </xf>
    <xf numFmtId="0" fontId="10" fillId="0" borderId="2"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49" fontId="10" fillId="0" borderId="4" xfId="7" applyNumberFormat="1" applyFont="1" applyFill="1" applyBorder="1" applyAlignment="1">
      <alignment horizontal="center" vertical="center"/>
    </xf>
    <xf numFmtId="49" fontId="10" fillId="0" borderId="0"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0" fontId="10" fillId="0" borderId="42"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50"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10"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4" fillId="0" borderId="13" xfId="9" applyFont="1" applyFill="1" applyBorder="1" applyAlignment="1">
      <alignmen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177" fontId="10" fillId="0" borderId="11" xfId="7" applyNumberFormat="1" applyFont="1" applyFill="1" applyBorder="1" applyAlignment="1">
      <alignment horizontal="right" vertical="center"/>
    </xf>
    <xf numFmtId="0" fontId="14" fillId="0" borderId="1" xfId="7" applyFont="1" applyFill="1" applyBorder="1" applyAlignment="1">
      <alignment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183" fontId="10" fillId="0" borderId="47"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0" fillId="0" borderId="31" xfId="7" applyFont="1" applyFill="1" applyBorder="1" applyAlignment="1">
      <alignment horizontal="left"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44" xfId="9" applyFont="1" applyFill="1" applyBorder="1" applyAlignment="1">
      <alignment horizontal="center"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0" fontId="10" fillId="0" borderId="60" xfId="7" applyFont="1" applyFill="1" applyBorder="1" applyAlignment="1">
      <alignment horizontal="center" vertical="center"/>
    </xf>
    <xf numFmtId="0" fontId="10" fillId="0" borderId="61" xfId="7" applyFont="1" applyFill="1" applyBorder="1" applyAlignment="1">
      <alignment horizontal="center"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3"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7" fillId="0" borderId="9" xfId="7" applyFont="1" applyFill="1" applyBorder="1">
      <alignment vertical="center"/>
    </xf>
    <xf numFmtId="0" fontId="17" fillId="0" borderId="11" xfId="7" applyFont="1" applyFill="1" applyBorder="1">
      <alignment vertical="center"/>
    </xf>
    <xf numFmtId="0" fontId="10" fillId="0" borderId="31" xfId="7" applyFont="1" applyFill="1" applyBorder="1" applyAlignment="1">
      <alignment horizontal="center"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188" fontId="10" fillId="0" borderId="0" xfId="7" applyNumberFormat="1" applyFont="1" applyFill="1" applyBorder="1" applyAlignment="1" applyProtection="1">
      <alignment horizontal="center" vertical="center"/>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pplyProtection="1">
      <alignment horizontal="center" vertical="center"/>
      <protection hidden="1"/>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0" fillId="0" borderId="12" xfId="11" applyFont="1" applyBorder="1" applyAlignment="1">
      <alignment horizontal="center" vertical="center"/>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2"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77" fontId="10" fillId="0" borderId="73" xfId="11" applyNumberFormat="1" applyFont="1" applyFill="1" applyBorder="1" applyAlignment="1">
      <alignment horizontal="right" vertical="center"/>
    </xf>
    <xf numFmtId="0" fontId="10" fillId="0" borderId="0" xfId="11" applyFont="1" applyBorder="1">
      <alignmen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83" fontId="10" fillId="0" borderId="74"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177" fontId="10" fillId="0" borderId="74" xfId="11" applyNumberFormat="1" applyFont="1" applyFill="1" applyBorder="1" applyAlignment="1">
      <alignment horizontal="right" vertical="center"/>
    </xf>
    <xf numFmtId="177" fontId="10" fillId="0" borderId="5" xfId="11" applyNumberFormat="1" applyFont="1" applyFill="1" applyBorder="1" applyAlignment="1">
      <alignment horizontal="right" vertical="center"/>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0" fontId="10"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177" fontId="10" fillId="0" borderId="70" xfId="11" applyNumberFormat="1" applyFont="1" applyFill="1" applyBorder="1" applyAlignment="1">
      <alignment horizontal="right" vertical="center"/>
    </xf>
    <xf numFmtId="0" fontId="3" fillId="0" borderId="0" xfId="11" applyFill="1" applyAlignment="1">
      <alignment horizontal="right" vertical="center"/>
    </xf>
    <xf numFmtId="0" fontId="3" fillId="0" borderId="71" xfId="11" applyFill="1" applyBorder="1" applyAlignment="1">
      <alignment horizontal="right" vertical="center"/>
    </xf>
    <xf numFmtId="189" fontId="10" fillId="0" borderId="74" xfId="11" applyNumberFormat="1" applyFont="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 fillId="0" borderId="0" xfId="1" applyBorder="1" applyAlignment="1">
      <alignment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2" xfId="11" applyFont="1" applyBorder="1" applyAlignment="1">
      <alignment vertical="center" textRotation="255"/>
    </xf>
    <xf numFmtId="0" fontId="10" fillId="0" borderId="2" xfId="11" applyFont="1" applyBorder="1">
      <alignmen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0" fontId="3" fillId="0" borderId="3" xfId="11" applyFill="1" applyBorder="1" applyAlignment="1">
      <alignment horizontal="right" vertical="center"/>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0" xfId="11" applyFont="1" applyBorder="1" applyAlignment="1">
      <alignment vertical="center" textRotation="255"/>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0" fontId="3" fillId="0" borderId="5" xfId="11" applyFill="1" applyBorder="1" applyAlignment="1">
      <alignment horizontal="right" vertical="center"/>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7" xfId="11" applyFont="1" applyBorder="1" applyAlignment="1">
      <alignment vertical="center" textRotation="255"/>
    </xf>
    <xf numFmtId="0" fontId="10" fillId="0" borderId="7" xfId="11" applyFont="1" applyBorder="1">
      <alignment vertical="center"/>
    </xf>
    <xf numFmtId="183"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183"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177" fontId="10" fillId="0" borderId="3" xfId="11" applyNumberFormat="1" applyFont="1" applyFill="1" applyBorder="1" applyAlignment="1">
      <alignment horizontal="right" vertical="center"/>
    </xf>
    <xf numFmtId="177" fontId="10" fillId="0" borderId="6" xfId="11" applyNumberFormat="1" applyFont="1" applyFill="1" applyBorder="1" applyAlignment="1">
      <alignment horizontal="right" vertical="center"/>
    </xf>
    <xf numFmtId="177" fontId="10" fillId="0" borderId="7" xfId="11" applyNumberFormat="1" applyFont="1" applyFill="1" applyBorder="1" applyAlignment="1">
      <alignment horizontal="right" vertical="center"/>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0" fontId="10" fillId="0" borderId="7" xfId="11" applyFont="1" applyFill="1" applyBorder="1" applyAlignment="1">
      <alignment horizontal="center" vertical="center" wrapText="1"/>
    </xf>
    <xf numFmtId="177" fontId="10" fillId="0" borderId="8" xfId="11" applyNumberFormat="1" applyFont="1" applyFill="1" applyBorder="1" applyAlignment="1">
      <alignment horizontal="right" vertical="center"/>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0" fontId="10" fillId="0" borderId="0" xfId="11" applyFont="1" applyFill="1">
      <alignmen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0" fontId="14" fillId="0" borderId="0" xfId="11" applyFont="1" applyBorder="1">
      <alignment vertical="center"/>
    </xf>
    <xf numFmtId="0" fontId="14" fillId="0" borderId="0" xfId="11" applyFont="1">
      <alignmen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48" xfId="12" applyFont="1" applyFill="1" applyBorder="1" applyAlignment="1" applyProtection="1">
      <alignment horizontal="lef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22" xfId="12" applyFont="1" applyFill="1" applyBorder="1" applyAlignment="1" applyProtection="1">
      <alignment horizontal="center" vertical="center" wrapText="1"/>
      <protection locked="0"/>
    </xf>
    <xf numFmtId="0" fontId="5" fillId="4" borderId="24" xfId="12" applyFont="1" applyFill="1" applyBorder="1" applyAlignment="1" applyProtection="1">
      <alignment horizontal="center" vertical="center" wrapText="1"/>
      <protection locked="0"/>
    </xf>
    <xf numFmtId="0" fontId="5" fillId="2" borderId="0" xfId="12" applyFont="1" applyFill="1" applyBorder="1" applyProtection="1">
      <alignment vertical="center"/>
    </xf>
    <xf numFmtId="0" fontId="24" fillId="2" borderId="0" xfId="12" applyFont="1" applyFill="1" applyBorder="1" applyProtection="1">
      <alignment vertical="center"/>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5" fillId="0" borderId="83" xfId="12" applyFont="1" applyBorder="1" applyAlignment="1" applyProtection="1">
      <alignment horizontal="center" vertical="center" shrinkToFi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0" fontId="5" fillId="0" borderId="97" xfId="12" applyFont="1" applyBorder="1" applyAlignment="1" applyProtection="1">
      <alignment horizontal="center" vertical="center" shrinkToFit="1"/>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5" borderId="114" xfId="12" applyFont="1" applyFill="1" applyBorder="1" applyAlignment="1" applyProtection="1">
      <alignment horizontal="center"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0" fontId="5" fillId="2" borderId="23" xfId="12" applyFont="1" applyFill="1" applyBorder="1" applyAlignment="1" applyProtection="1">
      <alignment horizontal="left" vertical="center"/>
    </xf>
    <xf numFmtId="0" fontId="17" fillId="2" borderId="0" xfId="12" applyFont="1" applyFill="1" applyProtection="1">
      <alignment vertical="center"/>
    </xf>
    <xf numFmtId="0" fontId="5" fillId="4" borderId="22"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0" fontId="5" fillId="0" borderId="122" xfId="12" applyFont="1" applyBorder="1" applyAlignment="1" applyProtection="1">
      <alignment horizontal="center"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2" xfId="12" applyNumberFormat="1" applyFont="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0" fontId="5" fillId="0" borderId="67" xfId="12" applyFont="1" applyBorder="1" applyAlignment="1" applyProtection="1">
      <alignment horizontal="center"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179" fontId="5" fillId="5" borderId="121"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0" fontId="5" fillId="4" borderId="20" xfId="12" applyFont="1" applyFill="1" applyBorder="1" applyAlignment="1" applyProtection="1">
      <alignment horizontal="center" vertical="center" wrapText="1" shrinkToFit="1"/>
      <protection locked="0"/>
    </xf>
    <xf numFmtId="0" fontId="5" fillId="4" borderId="18" xfId="12" applyFont="1" applyFill="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0" fontId="5" fillId="2" borderId="37"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10" xfId="12" applyFont="1" applyFill="1" applyBorder="1" applyAlignment="1" applyProtection="1">
      <alignment horizontal="center" vertical="center"/>
    </xf>
    <xf numFmtId="0" fontId="5" fillId="2" borderId="55" xfId="12" applyFont="1" applyFill="1" applyBorder="1" applyAlignment="1" applyProtection="1">
      <alignment horizontal="center" vertical="center"/>
    </xf>
    <xf numFmtId="0" fontId="5" fillId="2" borderId="12" xfId="12" applyFont="1" applyFill="1" applyBorder="1" applyAlignment="1" applyProtection="1">
      <alignment horizontal="center" vertical="center"/>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1" xfId="12" applyFont="1" applyFill="1" applyBorder="1" applyProtection="1">
      <alignment vertical="center"/>
    </xf>
    <xf numFmtId="181" fontId="5" fillId="2" borderId="138" xfId="14" applyNumberFormat="1" applyFont="1" applyFill="1" applyBorder="1" applyAlignment="1" applyProtection="1">
      <alignment horizontal="right" vertical="center" shrinkToFit="1"/>
    </xf>
    <xf numFmtId="181" fontId="5" fillId="2" borderId="69" xfId="14" applyNumberFormat="1" applyFont="1" applyFill="1" applyBorder="1" applyAlignment="1" applyProtection="1">
      <alignment horizontal="right" vertical="center" shrinkToFit="1"/>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5" xfId="12" applyFont="1" applyFill="1" applyBorder="1" applyAlignment="1" applyProtection="1">
      <alignment horizontal="left" vertical="center"/>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4"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4"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0" xfId="12" applyFont="1" applyFill="1" applyProtection="1">
      <alignment vertical="center"/>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0" fontId="5" fillId="2" borderId="7" xfId="12" applyFont="1" applyFill="1" applyBorder="1" applyProtection="1">
      <alignment vertical="center"/>
    </xf>
    <xf numFmtId="0" fontId="5" fillId="2" borderId="8" xfId="12" applyFont="1" applyFill="1" applyBorder="1" applyProtection="1">
      <alignment vertical="center"/>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0" fontId="5" fillId="2" borderId="9" xfId="12" applyFont="1" applyFill="1" applyBorder="1" applyAlignment="1" applyProtection="1">
      <alignment horizontal="center" vertical="center" wrapText="1"/>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0" fontId="5" fillId="2" borderId="6" xfId="12" applyFont="1" applyFill="1" applyBorder="1" applyProtection="1">
      <alignment vertical="center"/>
    </xf>
    <xf numFmtId="181" fontId="5" fillId="2" borderId="148"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9" xfId="12" applyFont="1" applyFill="1" applyBorder="1" applyProtection="1">
      <alignment vertical="center"/>
    </xf>
    <xf numFmtId="0" fontId="25" fillId="2" borderId="11" xfId="12" applyFont="1" applyFill="1" applyBorder="1" applyAlignment="1" applyProtection="1">
      <alignment horizontal="center" vertical="center"/>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6"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181" fontId="5" fillId="2" borderId="6"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center" vertical="center" textRotation="255" wrapTex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1"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4"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79" fontId="5" fillId="2" borderId="116"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40" xfId="12" applyFont="1" applyFill="1" applyBorder="1" applyAlignment="1" applyProtection="1">
      <alignment horizontal="center" vertical="center" wrapText="1"/>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5" fillId="2" borderId="31" xfId="12" applyFont="1" applyFill="1" applyBorder="1" applyAlignment="1" applyProtection="1">
      <alignment horizontal="center" vertical="center" wrapText="1"/>
    </xf>
    <xf numFmtId="0" fontId="5" fillId="2" borderId="33" xfId="12" applyFont="1" applyFill="1" applyBorder="1" applyAlignment="1" applyProtection="1">
      <alignment horizontal="center" vertical="center" textRotation="255" wrapText="1"/>
    </xf>
    <xf numFmtId="0" fontId="5" fillId="2" borderId="67"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1" xfId="12" applyFont="1" applyFill="1" applyBorder="1" applyAlignment="1" applyProtection="1">
      <alignment horizontal="center" vertical="center"/>
    </xf>
    <xf numFmtId="0" fontId="5" fillId="2" borderId="54" xfId="12" applyFont="1" applyFill="1" applyBorder="1" applyAlignment="1" applyProtection="1">
      <alignment horizontal="center" vertical="center"/>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3"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0" fontId="5" fillId="2" borderId="45"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0" fontId="24" fillId="2" borderId="0" xfId="12" applyFont="1" applyFill="1" applyAlignment="1" applyProtection="1">
      <alignment vertical="center"/>
    </xf>
    <xf numFmtId="0" fontId="5" fillId="2" borderId="31" xfId="12" applyFont="1" applyFill="1" applyBorder="1" applyProtection="1">
      <alignment vertical="center"/>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24" fillId="2" borderId="0" xfId="12" applyFont="1" applyFill="1" applyBorder="1" applyAlignment="1" applyProtection="1">
      <alignment horizontal="center" vertical="center"/>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5"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26"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192" fontId="27" fillId="0" borderId="12" xfId="2" applyNumberFormat="1" applyFont="1" applyFill="1" applyBorder="1" applyAlignment="1">
      <alignment horizontal="right" vertical="center" shrinkToFit="1"/>
    </xf>
    <xf numFmtId="192" fontId="27"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16"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3"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16" xfId="5" applyNumberFormat="1" applyFont="1" applyFill="1" applyBorder="1" applyAlignment="1">
      <alignment horizontal="right" vertical="center"/>
    </xf>
    <xf numFmtId="181" fontId="27" fillId="0" borderId="1" xfId="5" applyNumberFormat="1" applyFont="1" applyFill="1" applyBorder="1" applyAlignment="1">
      <alignment horizontal="right" vertical="center"/>
    </xf>
    <xf numFmtId="179" fontId="27" fillId="0" borderId="177" xfId="5" applyNumberFormat="1" applyFont="1" applyFill="1" applyBorder="1" applyAlignment="1">
      <alignment horizontal="right" vertical="center"/>
    </xf>
    <xf numFmtId="181" fontId="27" fillId="0" borderId="176" xfId="5" applyNumberFormat="1" applyFont="1" applyFill="1" applyBorder="1" applyAlignment="1">
      <alignment horizontal="right" vertical="center"/>
    </xf>
    <xf numFmtId="179" fontId="27" fillId="0" borderId="178" xfId="5" applyNumberFormat="1" applyFont="1" applyFill="1" applyBorder="1" applyAlignment="1">
      <alignment horizontal="right" vertical="center"/>
    </xf>
    <xf numFmtId="179" fontId="27" fillId="0" borderId="16" xfId="5" applyNumberFormat="1" applyFont="1" applyBorder="1" applyAlignment="1">
      <alignment horizontal="right" vertical="center"/>
    </xf>
    <xf numFmtId="177" fontId="27" fillId="0" borderId="6" xfId="4" applyNumberFormat="1" applyFont="1" applyBorder="1" applyAlignment="1">
      <alignment horizontal="center" vertical="center"/>
    </xf>
    <xf numFmtId="177" fontId="27" fillId="0" borderId="179" xfId="4" applyNumberFormat="1" applyFont="1" applyBorder="1" applyAlignment="1">
      <alignment horizontal="center" vertical="center"/>
    </xf>
    <xf numFmtId="181" fontId="27" fillId="0" borderId="180" xfId="5" applyNumberFormat="1" applyFont="1" applyFill="1" applyBorder="1" applyAlignment="1">
      <alignment horizontal="right" vertical="center"/>
    </xf>
    <xf numFmtId="181" fontId="27" fillId="0" borderId="181" xfId="5" applyNumberFormat="1" applyFont="1" applyFill="1" applyBorder="1" applyAlignment="1">
      <alignment horizontal="right" vertical="center"/>
    </xf>
    <xf numFmtId="179" fontId="27" fillId="0" borderId="179" xfId="5" applyNumberFormat="1" applyFont="1" applyFill="1" applyBorder="1" applyAlignment="1">
      <alignment horizontal="right" vertical="center"/>
    </xf>
    <xf numFmtId="181" fontId="27" fillId="0" borderId="182" xfId="5" applyNumberFormat="1" applyFont="1" applyFill="1" applyBorder="1" applyAlignment="1">
      <alignment horizontal="right" vertical="center"/>
    </xf>
    <xf numFmtId="179" fontId="27" fillId="0" borderId="183" xfId="5" applyNumberFormat="1" applyFont="1" applyFill="1" applyBorder="1" applyAlignment="1">
      <alignment horizontal="right" vertical="center"/>
    </xf>
    <xf numFmtId="179" fontId="27" fillId="0" borderId="180" xfId="5" applyNumberFormat="1" applyFont="1" applyBorder="1" applyAlignment="1">
      <alignment horizontal="right" vertical="center"/>
    </xf>
    <xf numFmtId="181" fontId="27" fillId="0" borderId="180" xfId="5" applyNumberFormat="1" applyFont="1" applyFill="1" applyBorder="1" applyAlignment="1">
      <alignment horizontal="right" vertical="center" wrapText="1"/>
    </xf>
    <xf numFmtId="177" fontId="27" fillId="0" borderId="3" xfId="4" applyNumberFormat="1" applyFont="1" applyBorder="1" applyAlignment="1">
      <alignment horizontal="center" vertical="center"/>
    </xf>
    <xf numFmtId="181" fontId="27" fillId="0" borderId="16" xfId="5" applyNumberFormat="1" applyFont="1" applyBorder="1" applyAlignment="1">
      <alignment horizontal="right" vertical="center"/>
    </xf>
    <xf numFmtId="181" fontId="27" fillId="0" borderId="1" xfId="5" applyNumberFormat="1" applyFont="1" applyBorder="1" applyAlignment="1">
      <alignment horizontal="right" vertical="center"/>
    </xf>
    <xf numFmtId="179" fontId="27" fillId="0" borderId="177" xfId="5" applyNumberFormat="1" applyFont="1" applyBorder="1" applyAlignment="1">
      <alignment horizontal="right" vertical="center"/>
    </xf>
    <xf numFmtId="181" fontId="27" fillId="0" borderId="176" xfId="5" applyNumberFormat="1" applyFont="1" applyBorder="1" applyAlignment="1">
      <alignment horizontal="right" vertical="center"/>
    </xf>
    <xf numFmtId="179" fontId="27"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5" xfId="16" applyFont="1" applyFill="1" applyBorder="1" applyAlignment="1"/>
    <xf numFmtId="0" fontId="29" fillId="6" borderId="26" xfId="16" applyFont="1" applyFill="1" applyBorder="1" applyAlignment="1">
      <alignment horizontal="right" vertical="top"/>
    </xf>
    <xf numFmtId="0" fontId="29" fillId="6" borderId="27" xfId="16" applyFont="1" applyFill="1" applyBorder="1" applyAlignment="1">
      <alignment horizontal="right" vertical="top"/>
    </xf>
    <xf numFmtId="0" fontId="29" fillId="6" borderId="17" xfId="16" applyFont="1" applyFill="1" applyBorder="1" applyAlignment="1">
      <alignment horizontal="center" vertical="center"/>
    </xf>
    <xf numFmtId="0" fontId="29" fillId="6" borderId="19" xfId="16" applyFont="1" applyFill="1" applyBorder="1" applyAlignment="1">
      <alignment horizontal="center" vertical="center"/>
    </xf>
    <xf numFmtId="0" fontId="29" fillId="6" borderId="63" xfId="16" applyFont="1" applyFill="1" applyBorder="1" applyAlignment="1">
      <alignment horizontal="center" vertical="center"/>
    </xf>
    <xf numFmtId="0" fontId="29" fillId="0" borderId="31" xfId="16" applyFont="1" applyFill="1" applyBorder="1" applyAlignment="1">
      <alignment horizontal="center" vertical="center" wrapText="1"/>
    </xf>
    <xf numFmtId="0" fontId="29" fillId="0" borderId="23" xfId="16" applyFont="1" applyFill="1" applyBorder="1" applyAlignment="1" applyProtection="1">
      <alignment horizontal="left" vertical="center" wrapText="1"/>
    </xf>
    <xf numFmtId="0" fontId="29" fillId="0" borderId="24" xfId="16" applyFont="1" applyFill="1" applyBorder="1" applyAlignment="1" applyProtection="1">
      <alignment horizontal="left" vertical="center" wrapText="1"/>
    </xf>
    <xf numFmtId="190" fontId="29" fillId="0" borderId="17" xfId="16" applyNumberFormat="1" applyFont="1" applyFill="1" applyBorder="1" applyAlignment="1" applyProtection="1">
      <alignment horizontal="right" vertical="center" wrapText="1"/>
    </xf>
    <xf numFmtId="190" fontId="29" fillId="0" borderId="19" xfId="16" applyNumberFormat="1" applyFont="1" applyFill="1" applyBorder="1" applyAlignment="1" applyProtection="1">
      <alignment horizontal="right" vertical="center" wrapText="1"/>
    </xf>
    <xf numFmtId="190" fontId="29" fillId="0" borderId="21" xfId="16" applyNumberFormat="1" applyFont="1" applyFill="1" applyBorder="1" applyAlignment="1" applyProtection="1">
      <alignment horizontal="right" vertical="center" wrapText="1"/>
    </xf>
    <xf numFmtId="0" fontId="29" fillId="0" borderId="40" xfId="16" applyFont="1" applyFill="1" applyBorder="1" applyAlignment="1">
      <alignment horizontal="center" vertical="center" wrapText="1"/>
    </xf>
    <xf numFmtId="0" fontId="29" fillId="0" borderId="2" xfId="16" applyFont="1" applyFill="1" applyBorder="1" applyAlignment="1" applyProtection="1">
      <alignment horizontal="left" vertical="center"/>
    </xf>
    <xf numFmtId="0" fontId="29" fillId="0" borderId="41" xfId="16" applyFont="1" applyFill="1" applyBorder="1" applyAlignment="1" applyProtection="1">
      <alignment horizontal="left" vertical="center"/>
    </xf>
    <xf numFmtId="190" fontId="29" fillId="0" borderId="38" xfId="16" applyNumberFormat="1" applyFont="1" applyFill="1" applyBorder="1" applyAlignment="1" applyProtection="1">
      <alignment horizontal="right" vertical="center" wrapText="1"/>
    </xf>
    <xf numFmtId="190" fontId="29" fillId="0" borderId="16" xfId="16" applyNumberFormat="1" applyFont="1" applyFill="1" applyBorder="1" applyAlignment="1" applyProtection="1">
      <alignment horizontal="right" vertical="center" wrapText="1"/>
    </xf>
    <xf numFmtId="190" fontId="29" fillId="0" borderId="39" xfId="16" applyNumberFormat="1" applyFont="1" applyFill="1" applyBorder="1" applyAlignment="1" applyProtection="1">
      <alignment horizontal="right" vertical="center" wrapText="1"/>
    </xf>
    <xf numFmtId="0" fontId="29" fillId="0" borderId="64" xfId="16" applyFont="1" applyFill="1" applyBorder="1" applyAlignment="1">
      <alignment horizontal="center" vertical="center"/>
    </xf>
    <xf numFmtId="0" fontId="29" fillId="0" borderId="57" xfId="16" applyFont="1" applyFill="1" applyBorder="1" applyAlignment="1" applyProtection="1">
      <alignment horizontal="left" vertical="center"/>
    </xf>
    <xf numFmtId="0" fontId="29" fillId="0" borderId="59" xfId="16" applyFont="1" applyFill="1" applyBorder="1" applyAlignment="1" applyProtection="1">
      <alignment horizontal="left" vertical="center"/>
    </xf>
    <xf numFmtId="190" fontId="29" fillId="0" borderId="114" xfId="16" applyNumberFormat="1" applyFont="1" applyFill="1" applyBorder="1" applyAlignment="1" applyProtection="1">
      <alignment horizontal="right" vertical="center" wrapText="1"/>
    </xf>
    <xf numFmtId="190" fontId="29" fillId="0" borderId="184" xfId="16" applyNumberFormat="1" applyFont="1" applyFill="1" applyBorder="1" applyAlignment="1" applyProtection="1">
      <alignment horizontal="right" vertical="center" wrapText="1"/>
    </xf>
    <xf numFmtId="190" fontId="29" fillId="0" borderId="65" xfId="16" applyNumberFormat="1" applyFont="1" applyFill="1" applyBorder="1" applyAlignment="1" applyProtection="1">
      <alignment horizontal="right" vertical="center" wrapTex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5" xfId="17" applyFont="1" applyFill="1" applyBorder="1" applyAlignment="1"/>
    <xf numFmtId="0" fontId="29" fillId="7" borderId="26" xfId="17" applyFont="1" applyFill="1" applyBorder="1" applyAlignment="1">
      <alignment horizontal="right" vertical="top"/>
    </xf>
    <xf numFmtId="0" fontId="29" fillId="7" borderId="27" xfId="17" applyFont="1" applyFill="1" applyBorder="1" applyAlignment="1">
      <alignment horizontal="right" vertical="top"/>
    </xf>
    <xf numFmtId="0" fontId="29" fillId="7" borderId="18" xfId="17" applyFont="1" applyFill="1" applyBorder="1" applyAlignment="1">
      <alignment horizontal="center" vertical="center"/>
    </xf>
    <xf numFmtId="0" fontId="29" fillId="7" borderId="19" xfId="17" applyFont="1" applyFill="1" applyBorder="1" applyAlignment="1">
      <alignment horizontal="center" vertical="center"/>
    </xf>
    <xf numFmtId="0" fontId="29" fillId="7" borderId="21" xfId="17" applyFont="1" applyFill="1" applyBorder="1" applyAlignment="1">
      <alignment horizontal="center" vertical="center"/>
    </xf>
    <xf numFmtId="0" fontId="29" fillId="0" borderId="33" xfId="17" applyFont="1" applyFill="1" applyBorder="1" applyAlignment="1">
      <alignment vertical="center" wrapText="1"/>
    </xf>
    <xf numFmtId="0" fontId="30" fillId="0" borderId="52" xfId="17" applyFont="1" applyFill="1" applyBorder="1" applyAlignment="1">
      <alignment horizontal="left" vertical="center" wrapText="1"/>
    </xf>
    <xf numFmtId="0" fontId="30" fillId="0" borderId="54" xfId="17" applyFont="1" applyFill="1" applyBorder="1" applyAlignment="1">
      <alignment horizontal="left" vertical="center" wrapText="1"/>
    </xf>
    <xf numFmtId="190" fontId="29" fillId="0" borderId="185" xfId="17" applyNumberFormat="1" applyFont="1" applyFill="1" applyBorder="1" applyAlignment="1">
      <alignment horizontal="right" vertical="center"/>
    </xf>
    <xf numFmtId="190" fontId="29" fillId="0" borderId="186" xfId="17" applyNumberFormat="1" applyFont="1" applyFill="1" applyBorder="1" applyAlignment="1">
      <alignment horizontal="right" vertical="center"/>
    </xf>
    <xf numFmtId="190" fontId="29" fillId="0" borderId="187" xfId="17" applyNumberFormat="1" applyFont="1" applyFill="1" applyBorder="1" applyAlignment="1">
      <alignment horizontal="right" vertical="center"/>
    </xf>
    <xf numFmtId="0" fontId="29" fillId="0" borderId="37" xfId="17" applyFont="1" applyFill="1" applyBorder="1" applyAlignment="1">
      <alignmen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5" xfId="17" applyFont="1" applyBorder="1" applyAlignment="1">
      <alignment horizontal="left" vertical="center" wrapText="1"/>
    </xf>
    <xf numFmtId="190" fontId="29" fillId="0" borderId="188" xfId="17" applyNumberFormat="1" applyFont="1" applyFill="1" applyBorder="1" applyAlignment="1">
      <alignment horizontal="right" vertical="center"/>
    </xf>
    <xf numFmtId="190" fontId="29" fillId="0" borderId="12" xfId="17" applyNumberFormat="1" applyFont="1" applyFill="1" applyBorder="1" applyAlignment="1">
      <alignment horizontal="right" vertical="center"/>
    </xf>
    <xf numFmtId="190" fontId="29" fillId="0" borderId="189" xfId="17" applyNumberFormat="1" applyFont="1" applyFill="1" applyBorder="1" applyAlignment="1">
      <alignment horizontal="right" vertical="center"/>
    </xf>
    <xf numFmtId="0" fontId="29" fillId="0" borderId="40" xfId="17" applyFont="1" applyFill="1" applyBorder="1" applyAlignment="1">
      <alignment vertical="center"/>
    </xf>
    <xf numFmtId="0" fontId="29" fillId="0" borderId="64" xfId="17" applyFont="1" applyFill="1" applyBorder="1" applyAlignment="1">
      <alignment vertical="center"/>
    </xf>
    <xf numFmtId="0" fontId="30" fillId="0" borderId="57" xfId="17" applyFont="1" applyFill="1" applyBorder="1" applyAlignment="1">
      <alignment horizontal="left" vertical="center" wrapText="1"/>
    </xf>
    <xf numFmtId="0" fontId="30" fillId="0" borderId="57" xfId="17" applyFont="1" applyBorder="1" applyAlignment="1">
      <alignment horizontal="left" vertical="center" wrapText="1"/>
    </xf>
    <xf numFmtId="0" fontId="30" fillId="0" borderId="59" xfId="17" applyFont="1" applyBorder="1" applyAlignment="1">
      <alignment horizontal="left" vertical="center" wrapText="1"/>
    </xf>
    <xf numFmtId="190" fontId="29" fillId="0" borderId="114" xfId="17" applyNumberFormat="1" applyFont="1" applyFill="1" applyBorder="1" applyAlignment="1">
      <alignment horizontal="right" vertical="center"/>
    </xf>
    <xf numFmtId="190" fontId="29" fillId="0" borderId="184" xfId="17" applyNumberFormat="1" applyFont="1" applyFill="1" applyBorder="1" applyAlignment="1">
      <alignment horizontal="right" vertical="center"/>
    </xf>
    <xf numFmtId="190" fontId="29" fillId="0" borderId="65" xfId="17" applyNumberFormat="1" applyFont="1" applyFill="1" applyBorder="1" applyAlignment="1">
      <alignment horizontal="right" vertical="center"/>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5" xfId="18" applyFont="1" applyFill="1" applyBorder="1" applyAlignment="1"/>
    <xf numFmtId="0" fontId="30" fillId="6" borderId="26" xfId="18" applyFont="1" applyFill="1" applyBorder="1" applyAlignment="1"/>
    <xf numFmtId="0" fontId="30" fillId="6" borderId="26" xfId="18" applyFont="1" applyFill="1" applyBorder="1" applyAlignment="1">
      <alignment horizontal="right" vertical="center"/>
    </xf>
    <xf numFmtId="0" fontId="30" fillId="6" borderId="27" xfId="18" applyFont="1" applyFill="1" applyBorder="1" applyAlignment="1">
      <alignment horizontal="right" vertical="top"/>
    </xf>
    <xf numFmtId="0" fontId="30" fillId="6" borderId="18" xfId="18" applyFont="1" applyFill="1" applyBorder="1" applyAlignment="1">
      <alignment horizontal="center" vertical="center"/>
    </xf>
    <xf numFmtId="0" fontId="30" fillId="6" borderId="19" xfId="18" applyFont="1" applyFill="1" applyBorder="1" applyAlignment="1">
      <alignment horizontal="center" vertical="center"/>
    </xf>
    <xf numFmtId="0" fontId="30" fillId="6" borderId="63" xfId="18" applyFont="1" applyFill="1" applyBorder="1" applyAlignment="1">
      <alignment horizontal="center" vertical="center"/>
    </xf>
    <xf numFmtId="0" fontId="30" fillId="0" borderId="22" xfId="18" applyFont="1" applyFill="1" applyBorder="1" applyAlignment="1">
      <alignment vertical="center" wrapText="1"/>
    </xf>
    <xf numFmtId="0" fontId="30" fillId="0" borderId="18" xfId="18" applyFont="1" applyFill="1" applyBorder="1" applyAlignment="1">
      <alignment vertical="center" wrapText="1"/>
    </xf>
    <xf numFmtId="0" fontId="30" fillId="0" borderId="6" xfId="18" applyFont="1" applyFill="1" applyBorder="1" applyAlignment="1">
      <alignment vertical="center" wrapText="1"/>
    </xf>
    <xf numFmtId="0" fontId="30" fillId="0" borderId="52" xfId="18" applyFont="1" applyFill="1" applyBorder="1" applyAlignment="1">
      <alignment vertical="center"/>
    </xf>
    <xf numFmtId="0" fontId="30" fillId="0" borderId="54" xfId="18" applyFont="1" applyFill="1" applyBorder="1" applyAlignment="1">
      <alignment vertical="center"/>
    </xf>
    <xf numFmtId="181" fontId="30" fillId="0" borderId="185" xfId="18" applyNumberFormat="1" applyFont="1" applyFill="1" applyBorder="1" applyAlignment="1" applyProtection="1">
      <alignment horizontal="right" vertical="center"/>
    </xf>
    <xf numFmtId="181" fontId="30" fillId="0" borderId="186" xfId="18" applyNumberFormat="1" applyFont="1" applyFill="1" applyBorder="1" applyAlignment="1" applyProtection="1">
      <alignment horizontal="right" vertical="center"/>
    </xf>
    <xf numFmtId="181" fontId="30" fillId="0" borderId="187" xfId="18" applyNumberFormat="1" applyFont="1" applyFill="1" applyBorder="1" applyAlignment="1" applyProtection="1">
      <alignment horizontal="right" vertical="center"/>
    </xf>
    <xf numFmtId="0" fontId="30" fillId="0" borderId="31" xfId="18" applyFont="1" applyFill="1" applyBorder="1" applyAlignment="1">
      <alignment vertical="center" wrapText="1"/>
    </xf>
    <xf numFmtId="0" fontId="30" fillId="0" borderId="5" xfId="18" applyFont="1" applyFill="1" applyBorder="1" applyAlignment="1">
      <alignment vertical="center" wrapText="1"/>
    </xf>
    <xf numFmtId="0" fontId="30" fillId="0" borderId="10" xfId="18" applyFont="1" applyFill="1" applyBorder="1" applyAlignment="1">
      <alignment vertical="center"/>
    </xf>
    <xf numFmtId="0" fontId="30" fillId="0" borderId="9" xfId="18" applyFont="1" applyFill="1" applyBorder="1" applyAlignment="1">
      <alignment vertical="center"/>
    </xf>
    <xf numFmtId="0" fontId="30" fillId="0" borderId="55" xfId="18" applyFont="1" applyFill="1" applyBorder="1" applyAlignment="1">
      <alignment vertical="center"/>
    </xf>
    <xf numFmtId="181" fontId="30" fillId="0" borderId="188" xfId="18" applyNumberFormat="1" applyFont="1" applyFill="1" applyBorder="1" applyAlignment="1" applyProtection="1">
      <alignment horizontal="right" vertical="center"/>
    </xf>
    <xf numFmtId="181" fontId="30" fillId="0" borderId="12" xfId="18" applyNumberFormat="1" applyFont="1" applyFill="1" applyBorder="1" applyAlignment="1" applyProtection="1">
      <alignment horizontal="right" vertical="center"/>
    </xf>
    <xf numFmtId="181" fontId="30" fillId="0" borderId="189" xfId="18" applyNumberFormat="1" applyFont="1" applyFill="1" applyBorder="1" applyAlignment="1" applyProtection="1">
      <alignment horizontal="right" vertical="center"/>
    </xf>
    <xf numFmtId="0" fontId="30" fillId="0" borderId="33" xfId="18" applyFont="1" applyFill="1" applyBorder="1" applyAlignment="1">
      <alignment vertical="center" wrapText="1"/>
    </xf>
    <xf numFmtId="0" fontId="30" fillId="0" borderId="8" xfId="18" applyFont="1" applyFill="1" applyBorder="1" applyAlignment="1">
      <alignment vertical="center" wrapText="1"/>
    </xf>
    <xf numFmtId="0" fontId="30" fillId="0" borderId="1" xfId="18" applyFont="1" applyFill="1" applyBorder="1" applyAlignment="1">
      <alignment vertical="center"/>
    </xf>
    <xf numFmtId="0" fontId="30" fillId="0" borderId="37" xfId="18" applyFont="1" applyFill="1" applyBorder="1" applyAlignment="1">
      <alignment vertical="center" wrapText="1"/>
    </xf>
    <xf numFmtId="0" fontId="30" fillId="0" borderId="11" xfId="18" applyFont="1" applyFill="1" applyBorder="1" applyAlignment="1">
      <alignment vertical="center" wrapText="1"/>
    </xf>
    <xf numFmtId="0" fontId="30" fillId="0" borderId="64" xfId="18" applyFont="1" applyFill="1" applyBorder="1" applyAlignment="1">
      <alignment vertical="center"/>
    </xf>
    <xf numFmtId="0" fontId="30" fillId="0" borderId="58" xfId="18" applyFont="1" applyFill="1" applyBorder="1" applyAlignment="1">
      <alignment vertical="center"/>
    </xf>
    <xf numFmtId="0" fontId="30" fillId="0" borderId="56" xfId="18" applyFont="1" applyFill="1" applyBorder="1" applyAlignment="1">
      <alignment vertical="center"/>
    </xf>
    <xf numFmtId="0" fontId="30" fillId="0" borderId="57" xfId="18" applyFont="1" applyFill="1" applyBorder="1" applyAlignment="1">
      <alignment vertical="center"/>
    </xf>
    <xf numFmtId="0" fontId="30" fillId="0" borderId="59" xfId="18" applyFont="1" applyFill="1" applyBorder="1" applyAlignment="1">
      <alignment vertical="center"/>
    </xf>
    <xf numFmtId="181" fontId="30" fillId="0" borderId="114" xfId="18" applyNumberFormat="1" applyFont="1" applyFill="1" applyBorder="1" applyAlignment="1" applyProtection="1">
      <alignment horizontal="right" vertical="center"/>
    </xf>
    <xf numFmtId="181" fontId="30" fillId="0" borderId="184" xfId="18" applyNumberFormat="1" applyFont="1" applyFill="1" applyBorder="1" applyAlignment="1" applyProtection="1">
      <alignment horizontal="right" vertical="center"/>
    </xf>
    <xf numFmtId="181" fontId="30" fillId="0" borderId="65" xfId="18" applyNumberFormat="1" applyFont="1" applyFill="1" applyBorder="1" applyAlignment="1" applyProtection="1">
      <alignment horizontal="right" vertical="center"/>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5" xfId="19" applyFont="1" applyFill="1" applyBorder="1" applyAlignment="1"/>
    <xf numFmtId="0" fontId="30" fillId="6" borderId="26" xfId="19" applyFont="1" applyFill="1" applyBorder="1" applyAlignment="1"/>
    <xf numFmtId="0" fontId="30" fillId="6" borderId="26" xfId="19" applyFont="1" applyFill="1" applyBorder="1" applyAlignment="1">
      <alignment horizontal="right" vertical="center"/>
    </xf>
    <xf numFmtId="0" fontId="30" fillId="6" borderId="27" xfId="19" applyFont="1" applyFill="1" applyBorder="1" applyAlignment="1">
      <alignment horizontal="right" vertical="top"/>
    </xf>
    <xf numFmtId="0" fontId="30" fillId="6" borderId="18" xfId="19" applyFont="1" applyFill="1" applyBorder="1" applyAlignment="1">
      <alignment horizontal="center" vertical="center"/>
    </xf>
    <xf numFmtId="0" fontId="30" fillId="6" borderId="19" xfId="19" applyFont="1" applyFill="1" applyBorder="1" applyAlignment="1">
      <alignment horizontal="center" vertical="center"/>
    </xf>
    <xf numFmtId="0" fontId="30" fillId="6" borderId="21" xfId="19" applyFont="1" applyFill="1" applyBorder="1" applyAlignment="1">
      <alignment horizontal="center" vertical="center"/>
    </xf>
    <xf numFmtId="0" fontId="30" fillId="0" borderId="22" xfId="19" applyFont="1" applyFill="1" applyBorder="1" applyAlignment="1">
      <alignment vertical="center" wrapText="1"/>
    </xf>
    <xf numFmtId="0" fontId="30" fillId="0" borderId="18" xfId="19" applyFont="1" applyFill="1" applyBorder="1" applyAlignment="1">
      <alignment vertical="center" wrapText="1"/>
    </xf>
    <xf numFmtId="0" fontId="30" fillId="0" borderId="6" xfId="19" applyFont="1" applyFill="1" applyBorder="1" applyAlignment="1">
      <alignment vertical="center" wrapText="1"/>
    </xf>
    <xf numFmtId="0" fontId="30" fillId="0" borderId="52" xfId="19" applyFont="1" applyFill="1" applyBorder="1" applyAlignment="1">
      <alignment horizontal="left" vertical="center"/>
    </xf>
    <xf numFmtId="0" fontId="30" fillId="0" borderId="54" xfId="19" applyFont="1" applyFill="1" applyBorder="1" applyAlignment="1">
      <alignment horizontal="left" vertical="center"/>
    </xf>
    <xf numFmtId="181" fontId="30" fillId="0" borderId="185" xfId="19" applyNumberFormat="1" applyFont="1" applyFill="1" applyBorder="1" applyAlignment="1" applyProtection="1">
      <alignment horizontal="right" vertical="center"/>
    </xf>
    <xf numFmtId="181" fontId="30" fillId="0" borderId="186" xfId="19" applyNumberFormat="1" applyFont="1" applyFill="1" applyBorder="1" applyAlignment="1" applyProtection="1">
      <alignment horizontal="right" vertical="center"/>
    </xf>
    <xf numFmtId="181" fontId="30" fillId="0" borderId="187" xfId="19" applyNumberFormat="1" applyFont="1" applyFill="1" applyBorder="1" applyAlignment="1" applyProtection="1">
      <alignment horizontal="right" vertical="center"/>
    </xf>
    <xf numFmtId="0" fontId="30" fillId="0" borderId="31" xfId="19" applyFont="1" applyFill="1" applyBorder="1" applyAlignment="1">
      <alignment vertical="center" wrapText="1"/>
    </xf>
    <xf numFmtId="0" fontId="30" fillId="0" borderId="5" xfId="19" applyFont="1" applyFill="1" applyBorder="1" applyAlignment="1">
      <alignment vertical="center" wrapText="1"/>
    </xf>
    <xf numFmtId="0" fontId="30" fillId="0" borderId="10" xfId="19" applyFont="1" applyFill="1" applyBorder="1" applyAlignment="1">
      <alignment vertical="center"/>
    </xf>
    <xf numFmtId="0" fontId="30" fillId="0" borderId="9" xfId="19" applyFont="1" applyFill="1" applyBorder="1" applyAlignment="1">
      <alignment horizontal="left" vertical="center"/>
    </xf>
    <xf numFmtId="0" fontId="30" fillId="0" borderId="55" xfId="19" applyFont="1" applyFill="1" applyBorder="1" applyAlignment="1">
      <alignment horizontal="left" vertical="center"/>
    </xf>
    <xf numFmtId="181" fontId="30" fillId="0" borderId="188" xfId="19" applyNumberFormat="1" applyFont="1" applyFill="1" applyBorder="1" applyAlignment="1" applyProtection="1">
      <alignment horizontal="right" vertical="center"/>
    </xf>
    <xf numFmtId="181" fontId="30" fillId="0" borderId="12" xfId="19" applyNumberFormat="1" applyFont="1" applyFill="1" applyBorder="1" applyAlignment="1" applyProtection="1">
      <alignment horizontal="right" vertical="center"/>
    </xf>
    <xf numFmtId="181" fontId="30" fillId="0" borderId="189" xfId="19" applyNumberFormat="1" applyFont="1" applyFill="1" applyBorder="1" applyAlignment="1" applyProtection="1">
      <alignment horizontal="right" vertical="center"/>
    </xf>
    <xf numFmtId="0" fontId="30" fillId="0" borderId="1" xfId="19" applyFont="1" applyFill="1" applyBorder="1" applyAlignment="1">
      <alignment vertical="center"/>
    </xf>
    <xf numFmtId="0" fontId="30" fillId="0" borderId="13" xfId="19" applyFont="1" applyFill="1" applyBorder="1" applyAlignment="1">
      <alignmen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5" xfId="19" applyFont="1" applyFill="1" applyBorder="1" applyAlignment="1">
      <alignment horizontal="center" vertical="center" shrinkToFit="1"/>
    </xf>
    <xf numFmtId="0" fontId="30" fillId="0" borderId="33" xfId="19" applyFont="1" applyFill="1" applyBorder="1" applyAlignment="1">
      <alignment vertical="center" wrapText="1"/>
    </xf>
    <xf numFmtId="0" fontId="30" fillId="0" borderId="8" xfId="19" applyFont="1" applyFill="1" applyBorder="1" applyAlignment="1">
      <alignment vertical="center" wrapText="1"/>
    </xf>
    <xf numFmtId="0" fontId="30" fillId="0" borderId="40" xfId="19" applyFont="1" applyFill="1" applyBorder="1" applyAlignment="1">
      <alignment vertical="center" wrapText="1"/>
    </xf>
    <xf numFmtId="0" fontId="30" fillId="0" borderId="3" xfId="19" applyFont="1" applyFill="1" applyBorder="1" applyAlignment="1">
      <alignment vertical="center" wrapText="1"/>
    </xf>
    <xf numFmtId="0" fontId="30" fillId="0" borderId="10" xfId="19" applyFont="1" applyFill="1" applyBorder="1" applyAlignment="1">
      <alignment vertical="center" wrapText="1"/>
    </xf>
    <xf numFmtId="0" fontId="30" fillId="0" borderId="64" xfId="19" applyFont="1" applyFill="1" applyBorder="1" applyAlignment="1">
      <alignment vertical="center"/>
    </xf>
    <xf numFmtId="0" fontId="30" fillId="0" borderId="58" xfId="19" applyFont="1" applyFill="1" applyBorder="1" applyAlignment="1">
      <alignment vertical="center"/>
    </xf>
    <xf numFmtId="0" fontId="30" fillId="0" borderId="56" xfId="19" applyFont="1" applyFill="1" applyBorder="1" applyAlignment="1">
      <alignment vertical="center"/>
    </xf>
    <xf numFmtId="0" fontId="30" fillId="0" borderId="57" xfId="19" applyFont="1" applyFill="1" applyBorder="1" applyAlignment="1">
      <alignment horizontal="left" vertical="center"/>
    </xf>
    <xf numFmtId="0" fontId="30" fillId="0" borderId="59" xfId="19" applyFont="1" applyFill="1" applyBorder="1" applyAlignment="1">
      <alignment horizontal="left" vertical="center"/>
    </xf>
    <xf numFmtId="181" fontId="30" fillId="0" borderId="114" xfId="19" applyNumberFormat="1" applyFont="1" applyFill="1" applyBorder="1" applyAlignment="1" applyProtection="1">
      <alignment horizontal="right" vertical="center"/>
    </xf>
    <xf numFmtId="181" fontId="30" fillId="0" borderId="184" xfId="19" applyNumberFormat="1" applyFont="1" applyFill="1" applyBorder="1" applyAlignment="1" applyProtection="1">
      <alignment horizontal="right" vertical="center"/>
    </xf>
    <xf numFmtId="181" fontId="30" fillId="0" borderId="65" xfId="19" applyNumberFormat="1" applyFont="1" applyFill="1" applyBorder="1" applyAlignment="1" applyProtection="1">
      <alignment horizontal="right" vertical="center"/>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cellXfs>
  <cellStyles count="20">
    <cellStyle name="標準" xfId="0" builtinId="0"/>
    <cellStyle name="標準 2" xfId="1"/>
    <cellStyle name="標準 2 2" xfId="8"/>
    <cellStyle name="標準 2 4" xfId="10"/>
    <cellStyle name="標準 3 3" xfId="11"/>
    <cellStyle name="標準 4_APAHO401600" xfId="16"/>
    <cellStyle name="標準 4_APAHO4019001" xfId="19"/>
    <cellStyle name="標準 4_ZJ08_022012_青森市_2010" xfId="1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externalLink" Target="externalLinks/externalLink1.xml" />
  <Relationship Id="rId20"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6.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#,##0;"△ "#,##0</c:formatCode>
                <c:ptCount val="5"/>
                <c:pt idx="0">
                  <c:v>185018</c:v>
                </c:pt>
                <c:pt idx="1">
                  <c:v>238802</c:v>
                </c:pt>
                <c:pt idx="2">
                  <c:v>288550</c:v>
                </c:pt>
                <c:pt idx="3">
                  <c:v>287914</c:v>
                </c:pt>
                <c:pt idx="4">
                  <c:v>310300</c:v>
                </c:pt>
              </c:numCache>
            </c:numRef>
          </c:val>
          <c:smooth val="0"/>
          <c:extLst>
            <c:ext xmlns:c16="http://schemas.microsoft.com/office/drawing/2014/chart" uri="{C3380CC4-5D6E-409C-BE32-E72D297353CC}">
              <c16:uniqueId val="{00000000-B5DB-43FA-A182-8430AF861214}"/>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#,##0;"△ "#,##0</c:formatCode>
                <c:ptCount val="5"/>
                <c:pt idx="0">
                  <c:v>598629</c:v>
                </c:pt>
                <c:pt idx="1">
                  <c:v>396969</c:v>
                </c:pt>
                <c:pt idx="2">
                  <c:v>475679</c:v>
                </c:pt>
                <c:pt idx="3">
                  <c:v>1108701</c:v>
                </c:pt>
                <c:pt idx="4">
                  <c:v>406918</c:v>
                </c:pt>
              </c:numCache>
            </c:numRef>
          </c:val>
          <c:smooth val="0"/>
          <c:extLst>
            <c:ext xmlns:c16="http://schemas.microsoft.com/office/drawing/2014/chart" uri="{C3380CC4-5D6E-409C-BE32-E72D297353CC}">
              <c16:uniqueId val="{00000001-B5DB-43FA-A182-8430AF861214}"/>
            </c:ext>
          </c:extLst>
        </c:ser>
        <c:dLbls>
          <c:showLegendKey val="0"/>
          <c:showVal val="0"/>
          <c:showCatName val="0"/>
          <c:showSerName val="0"/>
          <c:showPercent val="0"/>
          <c:showBubbleSize val="0"/>
        </c:dLbls>
        <c:marker val="1"/>
        <c:smooth val="0"/>
        <c:axId val="93840128"/>
        <c:axId val="93842048"/>
      </c:lineChart>
      <c:catAx>
        <c:axId val="938401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842048"/>
        <c:crosses val="autoZero"/>
        <c:auto val="1"/>
        <c:lblAlgn val="ctr"/>
        <c:lblOffset val="100"/>
        <c:tickLblSkip val="1"/>
        <c:tickMarkSkip val="1"/>
        <c:noMultiLvlLbl val="0"/>
      </c:catAx>
      <c:valAx>
        <c:axId val="93842048"/>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840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8.58</c:v>
                </c:pt>
                <c:pt idx="1">
                  <c:v>7.47</c:v>
                </c:pt>
                <c:pt idx="2">
                  <c:v>8.94</c:v>
                </c:pt>
                <c:pt idx="3">
                  <c:v>1.95</c:v>
                </c:pt>
                <c:pt idx="4">
                  <c:v>2.76</c:v>
                </c:pt>
              </c:numCache>
            </c:numRef>
          </c:val>
          <c:extLst>
            <c:ext xmlns:c16="http://schemas.microsoft.com/office/drawing/2014/chart" uri="{C3380CC4-5D6E-409C-BE32-E72D297353CC}">
              <c16:uniqueId val="{00000000-2FFC-4C2E-AF42-D0370BB2A3C4}"/>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32.19</c:v>
                </c:pt>
                <c:pt idx="1">
                  <c:v>36.229999999999997</c:v>
                </c:pt>
                <c:pt idx="2">
                  <c:v>39.880000000000003</c:v>
                </c:pt>
                <c:pt idx="3">
                  <c:v>40.67</c:v>
                </c:pt>
                <c:pt idx="4">
                  <c:v>39.799999999999997</c:v>
                </c:pt>
              </c:numCache>
            </c:numRef>
          </c:val>
          <c:extLst>
            <c:ext xmlns:c16="http://schemas.microsoft.com/office/drawing/2014/chart" uri="{C3380CC4-5D6E-409C-BE32-E72D297353CC}">
              <c16:uniqueId val="{00000001-2FFC-4C2E-AF42-D0370BB2A3C4}"/>
            </c:ext>
          </c:extLst>
        </c:ser>
        <c:dLbls>
          <c:showLegendKey val="0"/>
          <c:showVal val="0"/>
          <c:showCatName val="0"/>
          <c:showSerName val="0"/>
          <c:showPercent val="0"/>
          <c:showBubbleSize val="0"/>
        </c:dLbls>
        <c:gapWidth val="250"/>
        <c:overlap val="100"/>
        <c:axId val="121751040"/>
        <c:axId val="121752960"/>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7.71</c:v>
                </c:pt>
                <c:pt idx="1">
                  <c:v>8.59</c:v>
                </c:pt>
                <c:pt idx="2">
                  <c:v>8.48</c:v>
                </c:pt>
                <c:pt idx="3">
                  <c:v>-2.1</c:v>
                </c:pt>
                <c:pt idx="4">
                  <c:v>1.06</c:v>
                </c:pt>
              </c:numCache>
            </c:numRef>
          </c:val>
          <c:smooth val="0"/>
          <c:extLst>
            <c:ext xmlns:c16="http://schemas.microsoft.com/office/drawing/2014/chart" uri="{C3380CC4-5D6E-409C-BE32-E72D297353CC}">
              <c16:uniqueId val="{00000002-2FFC-4C2E-AF42-D0370BB2A3C4}"/>
            </c:ext>
          </c:extLst>
        </c:ser>
        <c:dLbls>
          <c:showLegendKey val="0"/>
          <c:showVal val="0"/>
          <c:showCatName val="0"/>
          <c:showSerName val="0"/>
          <c:showPercent val="0"/>
          <c:showBubbleSize val="0"/>
        </c:dLbls>
        <c:marker val="1"/>
        <c:smooth val="0"/>
        <c:axId val="121751040"/>
        <c:axId val="121752960"/>
      </c:lineChart>
      <c:catAx>
        <c:axId val="121751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1752960"/>
        <c:crosses val="autoZero"/>
        <c:auto val="1"/>
        <c:lblAlgn val="ctr"/>
        <c:lblOffset val="100"/>
        <c:tickLblSkip val="1"/>
        <c:tickMarkSkip val="1"/>
        <c:noMultiLvlLbl val="0"/>
      </c:catAx>
      <c:valAx>
        <c:axId val="121752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751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4B0-4F3D-A9E0-FF421CEDD731}"/>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4B0-4F3D-A9E0-FF421CEDD731}"/>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4B0-4F3D-A9E0-FF421CEDD731}"/>
            </c:ext>
          </c:extLst>
        </c:ser>
        <c:ser>
          <c:idx val="3"/>
          <c:order val="3"/>
          <c:tx>
            <c:strRef>
              <c:f>[1]データシート!$A$30</c:f>
              <c:strCache>
                <c:ptCount val="1"/>
                <c:pt idx="0">
                  <c:v>特別会計後期高齢者医療保険事業</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#N/A</c:v>
                </c:pt>
                <c:pt idx="1">
                  <c:v>0</c:v>
                </c:pt>
                <c:pt idx="2">
                  <c:v>#N/A</c:v>
                </c:pt>
                <c:pt idx="3">
                  <c:v>0.01</c:v>
                </c:pt>
                <c:pt idx="4">
                  <c:v>#N/A</c:v>
                </c:pt>
                <c:pt idx="5">
                  <c:v>0.02</c:v>
                </c:pt>
                <c:pt idx="6">
                  <c:v>#N/A</c:v>
                </c:pt>
                <c:pt idx="7">
                  <c:v>0.02</c:v>
                </c:pt>
                <c:pt idx="8">
                  <c:v>#N/A</c:v>
                </c:pt>
                <c:pt idx="9">
                  <c:v>0</c:v>
                </c:pt>
              </c:numCache>
            </c:numRef>
          </c:val>
          <c:extLst>
            <c:ext xmlns:c16="http://schemas.microsoft.com/office/drawing/2014/chart" uri="{C3380CC4-5D6E-409C-BE32-E72D297353CC}">
              <c16:uniqueId val="{00000003-D4B0-4F3D-A9E0-FF421CEDD731}"/>
            </c:ext>
          </c:extLst>
        </c:ser>
        <c:ser>
          <c:idx val="4"/>
          <c:order val="4"/>
          <c:tx>
            <c:strRef>
              <c:f>[1]データシート!$A$31</c:f>
              <c:strCache>
                <c:ptCount val="1"/>
                <c:pt idx="0">
                  <c:v>特別会計国民健康保険事業</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#N/A</c:v>
                </c:pt>
                <c:pt idx="1">
                  <c:v>0.11</c:v>
                </c:pt>
                <c:pt idx="2">
                  <c:v>#N/A</c:v>
                </c:pt>
                <c:pt idx="3">
                  <c:v>0.64</c:v>
                </c:pt>
                <c:pt idx="4">
                  <c:v>#N/A</c:v>
                </c:pt>
                <c:pt idx="5">
                  <c:v>0.76</c:v>
                </c:pt>
                <c:pt idx="6">
                  <c:v>#N/A</c:v>
                </c:pt>
                <c:pt idx="7">
                  <c:v>0.02</c:v>
                </c:pt>
                <c:pt idx="8">
                  <c:v>#N/A</c:v>
                </c:pt>
                <c:pt idx="9">
                  <c:v>0</c:v>
                </c:pt>
              </c:numCache>
            </c:numRef>
          </c:val>
          <c:extLst>
            <c:ext xmlns:c16="http://schemas.microsoft.com/office/drawing/2014/chart" uri="{C3380CC4-5D6E-409C-BE32-E72D297353CC}">
              <c16:uniqueId val="{00000004-D4B0-4F3D-A9E0-FF421CEDD731}"/>
            </c:ext>
          </c:extLst>
        </c:ser>
        <c:ser>
          <c:idx val="5"/>
          <c:order val="5"/>
          <c:tx>
            <c:strRef>
              <c:f>[1]データシート!$A$32</c:f>
              <c:strCache>
                <c:ptCount val="1"/>
                <c:pt idx="0">
                  <c:v>特別会計へき地三度出張診療所</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D4B0-4F3D-A9E0-FF421CEDD731}"/>
            </c:ext>
          </c:extLst>
        </c:ser>
        <c:ser>
          <c:idx val="6"/>
          <c:order val="6"/>
          <c:tx>
            <c:strRef>
              <c:f>[1]データシート!$A$33</c:f>
              <c:strCache>
                <c:ptCount val="1"/>
                <c:pt idx="0">
                  <c:v>特別会計浦郷診療所</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0.05</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D4B0-4F3D-A9E0-FF421CEDD731}"/>
            </c:ext>
          </c:extLst>
        </c:ser>
        <c:ser>
          <c:idx val="7"/>
          <c:order val="7"/>
          <c:tx>
            <c:strRef>
              <c:f>[1]データシート!$A$34</c:f>
              <c:strCache>
                <c:ptCount val="1"/>
                <c:pt idx="0">
                  <c:v>特別会計簡易水道事業</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0.01</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7-D4B0-4F3D-A9E0-FF421CEDD731}"/>
            </c:ext>
          </c:extLst>
        </c:ser>
        <c:ser>
          <c:idx val="8"/>
          <c:order val="8"/>
          <c:tx>
            <c:strRef>
              <c:f>[1]データシート!$A$35</c:f>
              <c:strCache>
                <c:ptCount val="1"/>
                <c:pt idx="0">
                  <c:v>特別会計下水道事業</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0.03</c:v>
                </c:pt>
                <c:pt idx="2">
                  <c:v>#N/A</c:v>
                </c:pt>
                <c:pt idx="3">
                  <c:v>0.03</c:v>
                </c:pt>
                <c:pt idx="4">
                  <c:v>#N/A</c:v>
                </c:pt>
                <c:pt idx="5">
                  <c:v>0.03</c:v>
                </c:pt>
                <c:pt idx="6">
                  <c:v>#N/A</c:v>
                </c:pt>
                <c:pt idx="7">
                  <c:v>0.03</c:v>
                </c:pt>
                <c:pt idx="8">
                  <c:v>#N/A</c:v>
                </c:pt>
                <c:pt idx="9">
                  <c:v>0.03</c:v>
                </c:pt>
              </c:numCache>
            </c:numRef>
          </c:val>
          <c:extLst>
            <c:ext xmlns:c16="http://schemas.microsoft.com/office/drawing/2014/chart" uri="{C3380CC4-5D6E-409C-BE32-E72D297353CC}">
              <c16:uniqueId val="{00000008-D4B0-4F3D-A9E0-FF421CEDD731}"/>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8.57</c:v>
                </c:pt>
                <c:pt idx="2">
                  <c:v>#N/A</c:v>
                </c:pt>
                <c:pt idx="3">
                  <c:v>7.46</c:v>
                </c:pt>
                <c:pt idx="4">
                  <c:v>#N/A</c:v>
                </c:pt>
                <c:pt idx="5">
                  <c:v>8.93</c:v>
                </c:pt>
                <c:pt idx="6">
                  <c:v>#N/A</c:v>
                </c:pt>
                <c:pt idx="7">
                  <c:v>1.94</c:v>
                </c:pt>
                <c:pt idx="8">
                  <c:v>#N/A</c:v>
                </c:pt>
                <c:pt idx="9">
                  <c:v>2.75</c:v>
                </c:pt>
              </c:numCache>
            </c:numRef>
          </c:val>
          <c:extLst>
            <c:ext xmlns:c16="http://schemas.microsoft.com/office/drawing/2014/chart" uri="{C3380CC4-5D6E-409C-BE32-E72D297353CC}">
              <c16:uniqueId val="{00000009-D4B0-4F3D-A9E0-FF421CEDD731}"/>
            </c:ext>
          </c:extLst>
        </c:ser>
        <c:dLbls>
          <c:showLegendKey val="0"/>
          <c:showVal val="0"/>
          <c:showCatName val="0"/>
          <c:showSerName val="0"/>
          <c:showPercent val="0"/>
          <c:showBubbleSize val="0"/>
        </c:dLbls>
        <c:gapWidth val="150"/>
        <c:overlap val="100"/>
        <c:axId val="122457088"/>
        <c:axId val="122471168"/>
      </c:barChart>
      <c:catAx>
        <c:axId val="122457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471168"/>
        <c:crosses val="autoZero"/>
        <c:auto val="1"/>
        <c:lblAlgn val="ctr"/>
        <c:lblOffset val="100"/>
        <c:tickLblSkip val="1"/>
        <c:tickMarkSkip val="1"/>
        <c:noMultiLvlLbl val="0"/>
      </c:catAx>
      <c:valAx>
        <c:axId val="122471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457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569</c:v>
                </c:pt>
                <c:pt idx="5">
                  <c:v>573</c:v>
                </c:pt>
                <c:pt idx="8">
                  <c:v>598</c:v>
                </c:pt>
                <c:pt idx="11">
                  <c:v>699</c:v>
                </c:pt>
                <c:pt idx="14">
                  <c:v>753</c:v>
                </c:pt>
              </c:numCache>
            </c:numRef>
          </c:val>
          <c:extLst>
            <c:ext xmlns:c16="http://schemas.microsoft.com/office/drawing/2014/chart" uri="{C3380CC4-5D6E-409C-BE32-E72D297353CC}">
              <c16:uniqueId val="{00000000-4807-4868-A5B4-25DDFC7D49F5}"/>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1-4807-4868-A5B4-25DDFC7D49F5}"/>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807-4868-A5B4-25DDFC7D49F5}"/>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15</c:v>
                </c:pt>
                <c:pt idx="3">
                  <c:v>20</c:v>
                </c:pt>
                <c:pt idx="6">
                  <c:v>18</c:v>
                </c:pt>
                <c:pt idx="9">
                  <c:v>19</c:v>
                </c:pt>
                <c:pt idx="12">
                  <c:v>21</c:v>
                </c:pt>
              </c:numCache>
            </c:numRef>
          </c:val>
          <c:extLst>
            <c:ext xmlns:c16="http://schemas.microsoft.com/office/drawing/2014/chart" uri="{C3380CC4-5D6E-409C-BE32-E72D297353CC}">
              <c16:uniqueId val="{00000003-4807-4868-A5B4-25DDFC7D49F5}"/>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144</c:v>
                </c:pt>
                <c:pt idx="3">
                  <c:v>143</c:v>
                </c:pt>
                <c:pt idx="6">
                  <c:v>151</c:v>
                </c:pt>
                <c:pt idx="9">
                  <c:v>167</c:v>
                </c:pt>
                <c:pt idx="12">
                  <c:v>178</c:v>
                </c:pt>
              </c:numCache>
            </c:numRef>
          </c:val>
          <c:extLst>
            <c:ext xmlns:c16="http://schemas.microsoft.com/office/drawing/2014/chart" uri="{C3380CC4-5D6E-409C-BE32-E72D297353CC}">
              <c16:uniqueId val="{00000004-4807-4868-A5B4-25DDFC7D49F5}"/>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807-4868-A5B4-25DDFC7D49F5}"/>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807-4868-A5B4-25DDFC7D49F5}"/>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599</c:v>
                </c:pt>
                <c:pt idx="3">
                  <c:v>627</c:v>
                </c:pt>
                <c:pt idx="6">
                  <c:v>604</c:v>
                </c:pt>
                <c:pt idx="9">
                  <c:v>701</c:v>
                </c:pt>
                <c:pt idx="12">
                  <c:v>769</c:v>
                </c:pt>
              </c:numCache>
            </c:numRef>
          </c:val>
          <c:extLst>
            <c:ext xmlns:c16="http://schemas.microsoft.com/office/drawing/2014/chart" uri="{C3380CC4-5D6E-409C-BE32-E72D297353CC}">
              <c16:uniqueId val="{00000007-4807-4868-A5B4-25DDFC7D49F5}"/>
            </c:ext>
          </c:extLst>
        </c:ser>
        <c:dLbls>
          <c:showLegendKey val="0"/>
          <c:showVal val="0"/>
          <c:showCatName val="0"/>
          <c:showSerName val="0"/>
          <c:showPercent val="0"/>
          <c:showBubbleSize val="0"/>
        </c:dLbls>
        <c:gapWidth val="100"/>
        <c:overlap val="100"/>
        <c:axId val="4278528"/>
        <c:axId val="4284800"/>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189</c:v>
                </c:pt>
                <c:pt idx="2">
                  <c:v>#N/A</c:v>
                </c:pt>
                <c:pt idx="3">
                  <c:v>#N/A</c:v>
                </c:pt>
                <c:pt idx="4">
                  <c:v>218</c:v>
                </c:pt>
                <c:pt idx="5">
                  <c:v>#N/A</c:v>
                </c:pt>
                <c:pt idx="6">
                  <c:v>#N/A</c:v>
                </c:pt>
                <c:pt idx="7">
                  <c:v>175</c:v>
                </c:pt>
                <c:pt idx="8">
                  <c:v>#N/A</c:v>
                </c:pt>
                <c:pt idx="9">
                  <c:v>#N/A</c:v>
                </c:pt>
                <c:pt idx="10">
                  <c:v>188</c:v>
                </c:pt>
                <c:pt idx="11">
                  <c:v>#N/A</c:v>
                </c:pt>
                <c:pt idx="12">
                  <c:v>#N/A</c:v>
                </c:pt>
                <c:pt idx="13">
                  <c:v>215</c:v>
                </c:pt>
                <c:pt idx="14">
                  <c:v>#N/A</c:v>
                </c:pt>
              </c:numCache>
            </c:numRef>
          </c:val>
          <c:smooth val="0"/>
          <c:extLst>
            <c:ext xmlns:c16="http://schemas.microsoft.com/office/drawing/2014/chart" uri="{C3380CC4-5D6E-409C-BE32-E72D297353CC}">
              <c16:uniqueId val="{00000008-4807-4868-A5B4-25DDFC7D49F5}"/>
            </c:ext>
          </c:extLst>
        </c:ser>
        <c:dLbls>
          <c:showLegendKey val="0"/>
          <c:showVal val="0"/>
          <c:showCatName val="0"/>
          <c:showSerName val="0"/>
          <c:showPercent val="0"/>
          <c:showBubbleSize val="0"/>
        </c:dLbls>
        <c:marker val="1"/>
        <c:smooth val="0"/>
        <c:axId val="4278528"/>
        <c:axId val="4284800"/>
      </c:lineChart>
      <c:catAx>
        <c:axId val="4278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84800"/>
        <c:crosses val="autoZero"/>
        <c:auto val="1"/>
        <c:lblAlgn val="ctr"/>
        <c:lblOffset val="100"/>
        <c:tickLblSkip val="1"/>
        <c:tickMarkSkip val="1"/>
        <c:noMultiLvlLbl val="0"/>
      </c:catAx>
      <c:valAx>
        <c:axId val="4284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8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5789</c:v>
                </c:pt>
                <c:pt idx="5">
                  <c:v>5942</c:v>
                </c:pt>
                <c:pt idx="8">
                  <c:v>6514</c:v>
                </c:pt>
                <c:pt idx="11">
                  <c:v>7883</c:v>
                </c:pt>
                <c:pt idx="14">
                  <c:v>7791</c:v>
                </c:pt>
              </c:numCache>
            </c:numRef>
          </c:val>
          <c:extLst>
            <c:ext xmlns:c16="http://schemas.microsoft.com/office/drawing/2014/chart" uri="{C3380CC4-5D6E-409C-BE32-E72D297353CC}">
              <c16:uniqueId val="{00000000-F42C-4ADA-9F44-81AD746FBCFC}"/>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576</c:v>
                </c:pt>
                <c:pt idx="5">
                  <c:v>562</c:v>
                </c:pt>
                <c:pt idx="8">
                  <c:v>498</c:v>
                </c:pt>
                <c:pt idx="11">
                  <c:v>453</c:v>
                </c:pt>
                <c:pt idx="14">
                  <c:v>403</c:v>
                </c:pt>
              </c:numCache>
            </c:numRef>
          </c:val>
          <c:extLst>
            <c:ext xmlns:c16="http://schemas.microsoft.com/office/drawing/2014/chart" uri="{C3380CC4-5D6E-409C-BE32-E72D297353CC}">
              <c16:uniqueId val="{00000001-F42C-4ADA-9F44-81AD746FBCFC}"/>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1421</c:v>
                </c:pt>
                <c:pt idx="5">
                  <c:v>1606</c:v>
                </c:pt>
                <c:pt idx="8">
                  <c:v>1796</c:v>
                </c:pt>
                <c:pt idx="11">
                  <c:v>2125</c:v>
                </c:pt>
                <c:pt idx="14">
                  <c:v>2242</c:v>
                </c:pt>
              </c:numCache>
            </c:numRef>
          </c:val>
          <c:extLst>
            <c:ext xmlns:c16="http://schemas.microsoft.com/office/drawing/2014/chart" uri="{C3380CC4-5D6E-409C-BE32-E72D297353CC}">
              <c16:uniqueId val="{00000002-F42C-4ADA-9F44-81AD746FBCFC}"/>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42C-4ADA-9F44-81AD746FBCFC}"/>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42C-4ADA-9F44-81AD746FBCFC}"/>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42C-4ADA-9F44-81AD746FBCFC}"/>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785</c:v>
                </c:pt>
                <c:pt idx="3">
                  <c:v>775</c:v>
                </c:pt>
                <c:pt idx="6">
                  <c:v>744</c:v>
                </c:pt>
                <c:pt idx="9">
                  <c:v>710</c:v>
                </c:pt>
                <c:pt idx="12">
                  <c:v>698</c:v>
                </c:pt>
              </c:numCache>
            </c:numRef>
          </c:val>
          <c:extLst>
            <c:ext xmlns:c16="http://schemas.microsoft.com/office/drawing/2014/chart" uri="{C3380CC4-5D6E-409C-BE32-E72D297353CC}">
              <c16:uniqueId val="{00000006-F42C-4ADA-9F44-81AD746FBCFC}"/>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283</c:v>
                </c:pt>
                <c:pt idx="3">
                  <c:v>255</c:v>
                </c:pt>
                <c:pt idx="6">
                  <c:v>252</c:v>
                </c:pt>
                <c:pt idx="9">
                  <c:v>241</c:v>
                </c:pt>
                <c:pt idx="12">
                  <c:v>230</c:v>
                </c:pt>
              </c:numCache>
            </c:numRef>
          </c:val>
          <c:extLst>
            <c:ext xmlns:c16="http://schemas.microsoft.com/office/drawing/2014/chart" uri="{C3380CC4-5D6E-409C-BE32-E72D297353CC}">
              <c16:uniqueId val="{00000007-F42C-4ADA-9F44-81AD746FBCFC}"/>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1816</c:v>
                </c:pt>
                <c:pt idx="3">
                  <c:v>1746</c:v>
                </c:pt>
                <c:pt idx="6">
                  <c:v>1725</c:v>
                </c:pt>
                <c:pt idx="9">
                  <c:v>1680</c:v>
                </c:pt>
                <c:pt idx="12">
                  <c:v>1656</c:v>
                </c:pt>
              </c:numCache>
            </c:numRef>
          </c:val>
          <c:extLst>
            <c:ext xmlns:c16="http://schemas.microsoft.com/office/drawing/2014/chart" uri="{C3380CC4-5D6E-409C-BE32-E72D297353CC}">
              <c16:uniqueId val="{00000008-F42C-4ADA-9F44-81AD746FBCFC}"/>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42C-4ADA-9F44-81AD746FBCFC}"/>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6374</c:v>
                </c:pt>
                <c:pt idx="3">
                  <c:v>6714</c:v>
                </c:pt>
                <c:pt idx="6">
                  <c:v>7118</c:v>
                </c:pt>
                <c:pt idx="9">
                  <c:v>9155</c:v>
                </c:pt>
                <c:pt idx="12">
                  <c:v>9242</c:v>
                </c:pt>
              </c:numCache>
            </c:numRef>
          </c:val>
          <c:extLst>
            <c:ext xmlns:c16="http://schemas.microsoft.com/office/drawing/2014/chart" uri="{C3380CC4-5D6E-409C-BE32-E72D297353CC}">
              <c16:uniqueId val="{0000000A-F42C-4ADA-9F44-81AD746FBCFC}"/>
            </c:ext>
          </c:extLst>
        </c:ser>
        <c:dLbls>
          <c:showLegendKey val="0"/>
          <c:showVal val="0"/>
          <c:showCatName val="0"/>
          <c:showSerName val="0"/>
          <c:showPercent val="0"/>
          <c:showBubbleSize val="0"/>
        </c:dLbls>
        <c:gapWidth val="100"/>
        <c:overlap val="100"/>
        <c:axId val="93780608"/>
        <c:axId val="116212480"/>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1472</c:v>
                </c:pt>
                <c:pt idx="2">
                  <c:v>#N/A</c:v>
                </c:pt>
                <c:pt idx="3">
                  <c:v>#N/A</c:v>
                </c:pt>
                <c:pt idx="4">
                  <c:v>1381</c:v>
                </c:pt>
                <c:pt idx="5">
                  <c:v>#N/A</c:v>
                </c:pt>
                <c:pt idx="6">
                  <c:v>#N/A</c:v>
                </c:pt>
                <c:pt idx="7">
                  <c:v>1030</c:v>
                </c:pt>
                <c:pt idx="8">
                  <c:v>#N/A</c:v>
                </c:pt>
                <c:pt idx="9">
                  <c:v>#N/A</c:v>
                </c:pt>
                <c:pt idx="10">
                  <c:v>1326</c:v>
                </c:pt>
                <c:pt idx="11">
                  <c:v>#N/A</c:v>
                </c:pt>
                <c:pt idx="12">
                  <c:v>#N/A</c:v>
                </c:pt>
                <c:pt idx="13">
                  <c:v>1391</c:v>
                </c:pt>
                <c:pt idx="14">
                  <c:v>#N/A</c:v>
                </c:pt>
              </c:numCache>
            </c:numRef>
          </c:val>
          <c:smooth val="0"/>
          <c:extLst>
            <c:ext xmlns:c16="http://schemas.microsoft.com/office/drawing/2014/chart" uri="{C3380CC4-5D6E-409C-BE32-E72D297353CC}">
              <c16:uniqueId val="{0000000B-F42C-4ADA-9F44-81AD746FBCFC}"/>
            </c:ext>
          </c:extLst>
        </c:ser>
        <c:dLbls>
          <c:showLegendKey val="0"/>
          <c:showVal val="0"/>
          <c:showCatName val="0"/>
          <c:showSerName val="0"/>
          <c:showPercent val="0"/>
          <c:showBubbleSize val="0"/>
        </c:dLbls>
        <c:marker val="1"/>
        <c:smooth val="0"/>
        <c:axId val="93780608"/>
        <c:axId val="116212480"/>
      </c:lineChart>
      <c:catAx>
        <c:axId val="93780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212480"/>
        <c:crosses val="autoZero"/>
        <c:auto val="1"/>
        <c:lblAlgn val="ctr"/>
        <c:lblOffset val="100"/>
        <c:tickLblSkip val="1"/>
        <c:tickMarkSkip val="1"/>
        <c:noMultiLvlLbl val="0"/>
      </c:catAx>
      <c:valAx>
        <c:axId val="116212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780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{A7EB1F37-E591-4C23-AFC8-255EB1157FDB}</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{219335FD-7BD3-4846-B2E2-38F8884A0977}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{33CDE11A-B441-4C3C-B8AC-B1930B18E6DC}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{CD7FAE37-B68B-4407-BB3E-250C0BE21752}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{32B9CE0A-5D33-45A9-8B8F-80B81C95B0BC}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57.4</c:v>
                </c:pt>
              </c:numCache>
            </c:numRef>
          </c:xVal>
          <c:yVal>
            <c:numRef>
              <c:f>公会計指標分析・財政指標組合せ分析表!$K$51:$O$51</c:f>
              <c:numCache>
                <c:formatCode>#,##0.0;"▲ "#,##0.0</c:formatCode>
                <c:ptCount val="5"/>
                <c:pt idx="3">
                  <c:v>72.7</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{BCBBB39D-7C00-4409-B54C-E753E66AFDD6}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{9A53C3D1-BF61-4144-9432-BCF21D387C86}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{89697470-B6D2-4F3E-A444-3E61629E3BEF}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{45E1BC45-FCBE-45A0-BCA6-B31C4F6E55BA}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{01FF5DE0-9710-4037-996E-78C314426C4D}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57.1</c:v>
                </c:pt>
              </c:numCache>
            </c:numRef>
          </c:xVal>
          <c:yVal>
            <c:numRef>
              <c:f>公会計指標分析・財政指標組合せ分析表!$K$55:$O$55</c:f>
              <c:numCache>
                <c:formatCode>#,##0.0;"▲ "#,##0.0</c:formatCode>
                <c:ptCount val="5"/>
                <c:pt idx="3">
                  <c:v>0</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72846720"/>
        <c:axId val="72893952"/>
      </c:scatterChart>
      <c:valAx>
        <c:axId val="72846720"/>
        <c:scaling>
          <c:orientation val="minMax"/>
          <c:max val="57.5"/>
          <c:min val="5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93952"/>
        <c:crosses val="autoZero"/>
        <c:crossBetween val="midCat"/>
      </c:valAx>
      <c:valAx>
        <c:axId val="72893952"/>
        <c:scaling>
          <c:orientation val="minMax"/>
          <c:max val="85"/>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46720"/>
        <c:crosses val="autoZero"/>
        <c:crossBetween val="midCat"/>
        <c:majorUnit val="9"/>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{C053F6EA-4D03-4A8B-B5D7-EC8672CC9272}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{5193730E-26A4-48B0-B175-1A586036AE0E}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{9B57D251-D43F-4023-A936-DA5A6EC5356E}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{F77FA1E8-E3AC-4654-BD49-761B59E42FD0}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{DC2AA415-9A26-4559-B4F0-F6428DCF08E9}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12.5</c:v>
                </c:pt>
                <c:pt idx="1">
                  <c:v>11.9</c:v>
                </c:pt>
                <c:pt idx="2">
                  <c:v>11.2</c:v>
                </c:pt>
                <c:pt idx="3">
                  <c:v>11</c:v>
                </c:pt>
                <c:pt idx="4">
                  <c:v>10.7</c:v>
                </c:pt>
              </c:numCache>
            </c:numRef>
          </c:xVal>
          <c:yVal>
            <c:numRef>
              <c:f>公会計指標分析・財政指標組合せ分析表!$K$73:$O$73</c:f>
              <c:numCache>
                <c:formatCode>#,##0.0;"▲ "#,##0.0</c:formatCode>
                <c:ptCount val="5"/>
                <c:pt idx="0">
                  <c:v>85.5</c:v>
                </c:pt>
                <c:pt idx="1">
                  <c:v>79.7</c:v>
                </c:pt>
                <c:pt idx="2">
                  <c:v>60</c:v>
                </c:pt>
                <c:pt idx="3">
                  <c:v>72.7</c:v>
                </c:pt>
                <c:pt idx="4">
                  <c:v>75.8</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{FFE75187-C5FD-4496-9125-E6374C374C66}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{CDC8EBCD-8414-46D4-94E4-DDDA4B6DA9CC}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{35B53034-8DF2-487A-AFD3-61EA7A1D1429}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{7C4B769A-61DE-46C2-AD4A-422EEE1C68A6}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{9262AC4B-F4F5-4299-9D11-8C28C467E32A}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9.6999999999999993</c:v>
                </c:pt>
                <c:pt idx="1">
                  <c:v>8.6</c:v>
                </c:pt>
                <c:pt idx="2">
                  <c:v>7.7</c:v>
                </c:pt>
                <c:pt idx="3">
                  <c:v>6.4</c:v>
                </c:pt>
                <c:pt idx="4">
                  <c:v>6.9</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72739840"/>
        <c:axId val="73159808"/>
      </c:scatterChart>
      <c:valAx>
        <c:axId val="72739840"/>
        <c:scaling>
          <c:orientation val="minMax"/>
          <c:max val="13.1"/>
          <c:min val="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159808"/>
        <c:crosses val="autoZero"/>
        <c:crossBetween val="midCat"/>
      </c:valAx>
      <c:valAx>
        <c:axId val="73159808"/>
        <c:scaling>
          <c:orientation val="minMax"/>
          <c:max val="10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39840"/>
        <c:crosses val="autoZero"/>
        <c:crossBetween val="midCat"/>
        <c:majorUnit val="1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2" Type="http://schemas.openxmlformats.org/officeDocument/2006/relationships/chart" Target="../charts/chart7.xml" />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80D21556-827F-45FB-977B-3526A2CDEACB}"/>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4E2CE2FA-BDE0-41FB-8A5E-463E360B418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753A1BB8-AF9F-49D7-99DA-0B4321227B37}"/>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F7734DA3-65F1-4C27-B3CC-33136C6FE1F5}"/>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A4B0AE1-095B-4E88-B9AF-B40BC4FFA32E}"/>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島根県西ノ島町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C0C6CA8A-AFD5-4FA8-ABCB-394265A35C68}"/>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224D161C-DDF6-42F0-8EF9-05EC76EE5A85}"/>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4AFC0B29-C628-42C6-A505-E3FDF6E9B9AE}"/>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451E9053-83FB-46BC-ACAA-659439DA4F1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3D199998-B1D4-459B-8882-B3DB483617CB}"/>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70DB908B-A327-4B61-A5FC-1C00F328AD91}"/>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5EEC3B5-069E-4C29-B54D-D114C290897E}"/>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D4014E6E-4A7F-4CCD-BF6B-B6239E3D0574}"/>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9550099A-3B32-4DD2-A9A0-A960EE3FBCF2}"/>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8FAF272B-2FC7-4E0E-8EA4-DFBB0F637EDC}"/>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1748B3FD-A2A2-453E-9B50-79431FE02BAC}"/>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60C2134F-6F07-4508-9CB8-7C85DA53CC3E}"/>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966D0BAD-9091-424C-B255-EBDA81EE498A}"/>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7E111BAF-2050-4665-A393-FE17F5548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D6740093-B10B-40A9-9A5C-A35CC6A85DD3}"/>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782909E2-8D31-45BE-8A2A-3F7051F77A0C}"/>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実質公債費比率は、前年度に比べ分母は</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百万円、分子は</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百万円増加しています。平成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年度単年ベースでは、前年度に比べ比率が約</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ポイント増加し、また、</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年間を平均した比率は、この</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年間で</a:t>
          </a:r>
          <a:r>
            <a:rPr kumimoji="1" lang="en-US" altLang="ja-JP" sz="1400">
              <a:latin typeface="ＭＳ ゴシック" pitchFamily="49" charset="-128"/>
              <a:ea typeface="ＭＳ ゴシック" pitchFamily="49" charset="-128"/>
            </a:rPr>
            <a:t>12.5</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10.7</a:t>
          </a:r>
          <a:r>
            <a:rPr kumimoji="1" lang="ja-JP" altLang="en-US" sz="1400">
              <a:latin typeface="ＭＳ ゴシック" pitchFamily="49" charset="-128"/>
              <a:ea typeface="ＭＳ ゴシック" pitchFamily="49" charset="-128"/>
            </a:rPr>
            <a:t>％と改善しています。</a:t>
          </a:r>
        </a:p>
        <a:p>
          <a:r>
            <a:rPr kumimoji="1" lang="ja-JP" altLang="en-US" sz="1400">
              <a:latin typeface="ＭＳ ゴシック" pitchFamily="49" charset="-128"/>
              <a:ea typeface="ＭＳ ゴシック" pitchFamily="49" charset="-128"/>
            </a:rPr>
            <a:t>　しかしながら、学校校舎、ごみ処理施設といった大型建設事業の実施に伴い、公債費が大幅に増加することが見込まれていることから、繰上償還や有利な地方債の活用、事業費の圧縮等に努めてまいります。</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AF147002-BD2C-4C72-A493-9C11D6B387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EE8C4DFA-CEEB-4C48-9109-F3DC2FC8E07E}"/>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2AA262C4-3F7C-4602-B890-877AC5EB4544}"/>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FD79F781-FDB6-4BE3-B578-1E86B7AF2475}"/>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4868224C-1B5A-49C0-AA0A-F35F52142BA6}"/>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EC442D64-5437-4B4E-AEB3-AEEBFBCA9CD2}"/>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5DE85900-67F7-4689-ADC8-3212E468D7E6}"/>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BB224F0B-CA95-4F44-82CA-6C5316E78255}"/>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A42A5885-058D-4CFA-8930-46172A716FA4}"/>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703A56B7-9D1D-4360-B538-884FCEA658ED}"/>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100DC0AD-CD41-46EB-909C-291B2D730B6C}"/>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57C0B866-C2D5-4615-98AA-EBC27F55CA6B}"/>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C8437322-EDDF-466E-9FC4-5348848F6EE8}"/>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D140C70A-1A13-44E7-BE1D-0693B53D6581}"/>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3915C2EA-AF3E-47C2-BD98-D1A9ED2C252C}"/>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53F7BF2E-6666-4721-830E-640FE6CC7DEE}"/>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F45E046A-10CE-4D32-B657-09218FECA72B}"/>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2513BE1E-F0DF-4818-97F0-CEFA5DDADAB6}"/>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23D58161-7316-4A4D-B830-C3BBA90290D1}"/>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島根県西ノ島町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6B891492-9E68-47E3-A198-BB5435C0DB9C}"/>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524A72C1-3D47-4549-B332-3C120A1E02D9}"/>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B81CC2CE-EE61-4394-BF20-E481206557F4}"/>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年度には、</a:t>
          </a:r>
          <a:r>
            <a:rPr kumimoji="1" lang="en-US" altLang="ja-JP" sz="1400">
              <a:latin typeface="ＭＳ ゴシック" pitchFamily="49" charset="-128"/>
              <a:ea typeface="ＭＳ ゴシック" pitchFamily="49" charset="-128"/>
            </a:rPr>
            <a:t>85.5</a:t>
          </a:r>
          <a:r>
            <a:rPr kumimoji="1" lang="ja-JP" altLang="en-US" sz="1400">
              <a:latin typeface="ＭＳ ゴシック" pitchFamily="49" charset="-128"/>
              <a:ea typeface="ＭＳ ゴシック" pitchFamily="49" charset="-128"/>
            </a:rPr>
            <a:t>％であった将来負担比率は、平成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年度には</a:t>
          </a:r>
          <a:r>
            <a:rPr kumimoji="1" lang="en-US" altLang="ja-JP" sz="1400">
              <a:latin typeface="ＭＳ ゴシック" pitchFamily="49" charset="-128"/>
              <a:ea typeface="ＭＳ ゴシック" pitchFamily="49" charset="-128"/>
            </a:rPr>
            <a:t>75.8</a:t>
          </a:r>
          <a:r>
            <a:rPr kumimoji="1" lang="ja-JP" altLang="en-US" sz="1400">
              <a:latin typeface="ＭＳ ゴシック" pitchFamily="49" charset="-128"/>
              <a:ea typeface="ＭＳ ゴシック" pitchFamily="49" charset="-128"/>
            </a:rPr>
            <a:t>％に減少しました。</a:t>
          </a:r>
        </a:p>
        <a:p>
          <a:r>
            <a:rPr kumimoji="1" lang="ja-JP" altLang="en-US" sz="1400">
              <a:latin typeface="ＭＳ ゴシック" pitchFamily="49" charset="-128"/>
              <a:ea typeface="ＭＳ ゴシック" pitchFamily="49" charset="-128"/>
            </a:rPr>
            <a:t>　これは、公債費負担適正化計画に基づく繰上償還等による地方債残高の減少、歳出抑制による財政調整基金及び減債基金の増加に努めたこと、また、地方交付税の増加等によることが大きな要因です。</a:t>
          </a:r>
        </a:p>
        <a:p>
          <a:r>
            <a:rPr kumimoji="1" lang="ja-JP" altLang="en-US" sz="1400">
              <a:latin typeface="ＭＳ ゴシック" pitchFamily="49" charset="-128"/>
              <a:ea typeface="ＭＳ ゴシック" pitchFamily="49" charset="-128"/>
            </a:rPr>
            <a:t>　積極的な財政運営を行っているため、償還が終わる地方債よりも起債借入額が多かったため、分子額が増加しました。今後も、ごみ処理施設などの大型建設事業による地方債残高の上昇が想定されることから、繰上償還や有利な地方債の活用、事業費の圧縮に努めてまいり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島根県西ノ島町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2,924
2,908
55.96
5,124,042
5,031,156
69,273
2,509,422
9,242,199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75.8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a:extLst>
            <a:ext uri="{FF2B5EF4-FFF2-40B4-BE49-F238E27FC236}">
              <a16:creationId xmlns:a16="http://schemas.microsoft.com/office/drawing/2014/main" id="{00000000-0008-0000-00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年度決算では、類似団体内平均値より</a:t>
          </a:r>
          <a:r>
            <a:rPr kumimoji="1" lang="en-US" altLang="ja-JP" sz="1100" baseline="0">
              <a:solidFill>
                <a:schemeClr val="dk1"/>
              </a:solidFill>
              <a:effectLst/>
              <a:latin typeface="+mn-lt"/>
              <a:ea typeface="+mn-ea"/>
              <a:cs typeface="+mn-cs"/>
            </a:rPr>
            <a:t>0.3</a:t>
          </a:r>
          <a:r>
            <a:rPr kumimoji="1" lang="ja-JP" altLang="ja-JP" sz="1100" baseline="0">
              <a:solidFill>
                <a:schemeClr val="dk1"/>
              </a:solidFill>
              <a:effectLst/>
              <a:latin typeface="+mn-lt"/>
              <a:ea typeface="+mn-ea"/>
              <a:cs typeface="+mn-cs"/>
            </a:rPr>
            <a:t>％高い状況となっています。道路や建物などの施設別の数値については、施設類型別ストック情報分析表で見ていきますが、他団体と比較し全体的に固定資産の老朽化がやや進んでいる状況にあると言えます。</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ＭＳ Ｐゴシック"/>
              <a:ea typeface="+mn-ea"/>
              <a:cs typeface="+mn-cs"/>
            </a:rPr>
            <a:t>　</a:t>
          </a:r>
          <a:r>
            <a:rPr kumimoji="1" lang="ja-JP" altLang="ja-JP" sz="1100" baseline="0">
              <a:solidFill>
                <a:schemeClr val="dk1"/>
              </a:solidFill>
              <a:effectLst/>
              <a:latin typeface="+mn-lt"/>
              <a:ea typeface="+mn-ea"/>
              <a:cs typeface="+mn-cs"/>
            </a:rPr>
            <a:t>なお、平成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年度決算分は基準日時点で固定資産台帳の整備が未完了であるため数値が記載されていません。</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a:extLst>
            <a:ext uri="{FF2B5EF4-FFF2-40B4-BE49-F238E27FC236}">
              <a16:creationId xmlns:a16="http://schemas.microsoft.com/office/drawing/2014/main" id="{00000000-0008-0000-0000-00003F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111337</xdr:rowOff>
    </xdr:from>
    <xdr:to>
      <xdr:col>3</xdr:col>
      <xdr:colOff>1170940</xdr:colOff>
      <xdr:row>34</xdr:row>
      <xdr:rowOff>26670</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flipV="1">
          <a:off x="4760595" y="5521537"/>
          <a:ext cx="1270" cy="111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65" name="有形固定資産減価償却率最小値テキスト">
          <a:extLst>
            <a:ext uri="{FF2B5EF4-FFF2-40B4-BE49-F238E27FC236}">
              <a16:creationId xmlns:a16="http://schemas.microsoft.com/office/drawing/2014/main" id="{00000000-0008-0000-0000-000041000000}"/>
            </a:ext>
          </a:extLst>
        </xdr:cNvPr>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58014</xdr:rowOff>
    </xdr:from>
    <xdr:ext cx="405111" cy="259045"/>
    <xdr:sp macro="" textlink="">
      <xdr:nvSpPr>
        <xdr:cNvPr id="67" name="有形固定資産減価償却率最大値テキスト">
          <a:extLst>
            <a:ext uri="{FF2B5EF4-FFF2-40B4-BE49-F238E27FC236}">
              <a16:creationId xmlns:a16="http://schemas.microsoft.com/office/drawing/2014/main" id="{00000000-0008-0000-0000-000043000000}"/>
            </a:ext>
          </a:extLst>
        </xdr:cNvPr>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a:t>
          </a:r>
          <a:endParaRPr kumimoji="1" lang="ja-JP" altLang="en-US" sz="1000" b="1">
            <a:latin typeface="ＭＳ Ｐゴシック"/>
          </a:endParaRPr>
        </a:p>
      </xdr:txBody>
    </xdr:sp>
    <xdr:clientData/>
  </xdr:oneCellAnchor>
  <xdr:twoCellAnchor>
    <xdr:from>
      <xdr:col>3</xdr:col>
      <xdr:colOff>1082675</xdr:colOff>
      <xdr:row>27</xdr:row>
      <xdr:rowOff>111337</xdr:rowOff>
    </xdr:from>
    <xdr:to>
      <xdr:col>3</xdr:col>
      <xdr:colOff>1260475</xdr:colOff>
      <xdr:row>27</xdr:row>
      <xdr:rowOff>111337</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165117</xdr:rowOff>
    </xdr:from>
    <xdr:ext cx="405111" cy="259045"/>
    <xdr:sp macro="" textlink="">
      <xdr:nvSpPr>
        <xdr:cNvPr id="69" name="有形固定資産減価償却率平均値テキスト">
          <a:extLst>
            <a:ext uri="{FF2B5EF4-FFF2-40B4-BE49-F238E27FC236}">
              <a16:creationId xmlns:a16="http://schemas.microsoft.com/office/drawing/2014/main" id="{00000000-0008-0000-0000-000045000000}"/>
            </a:ext>
          </a:extLst>
        </xdr:cNvPr>
        <xdr:cNvSpPr txBox="1"/>
      </xdr:nvSpPr>
      <xdr:spPr>
        <a:xfrm>
          <a:off x="4813300" y="6089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15240</xdr:rowOff>
    </xdr:from>
    <xdr:to>
      <xdr:col>3</xdr:col>
      <xdr:colOff>1222375</xdr:colOff>
      <xdr:row>31</xdr:row>
      <xdr:rowOff>116840</xdr:rowOff>
    </xdr:to>
    <xdr:sp macro="" textlink="">
      <xdr:nvSpPr>
        <xdr:cNvPr id="70" name="フローチャート : 判断 69">
          <a:extLst>
            <a:ext uri="{FF2B5EF4-FFF2-40B4-BE49-F238E27FC236}">
              <a16:creationId xmlns:a16="http://schemas.microsoft.com/office/drawing/2014/main" id="{00000000-0008-0000-0000-000046000000}"/>
            </a:ext>
          </a:extLst>
        </xdr:cNvPr>
        <xdr:cNvSpPr/>
      </xdr:nvSpPr>
      <xdr:spPr>
        <a:xfrm>
          <a:off x="47117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77470</xdr:rowOff>
    </xdr:from>
    <xdr:to>
      <xdr:col>3</xdr:col>
      <xdr:colOff>511175</xdr:colOff>
      <xdr:row>30</xdr:row>
      <xdr:rowOff>7620</xdr:rowOff>
    </xdr:to>
    <xdr:sp macro="" textlink="">
      <xdr:nvSpPr>
        <xdr:cNvPr id="71" name="フローチャート : 判断 70">
          <a:extLst>
            <a:ext uri="{FF2B5EF4-FFF2-40B4-BE49-F238E27FC236}">
              <a16:creationId xmlns:a16="http://schemas.microsoft.com/office/drawing/2014/main" id="{00000000-0008-0000-0000-000047000000}"/>
            </a:ext>
          </a:extLst>
        </xdr:cNvPr>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55880</xdr:rowOff>
    </xdr:from>
    <xdr:to>
      <xdr:col>3</xdr:col>
      <xdr:colOff>511175</xdr:colOff>
      <xdr:row>29</xdr:row>
      <xdr:rowOff>157480</xdr:rowOff>
    </xdr:to>
    <xdr:sp macro="" textlink="">
      <xdr:nvSpPr>
        <xdr:cNvPr id="77" name="円/楕円 76">
          <a:extLst>
            <a:ext uri="{FF2B5EF4-FFF2-40B4-BE49-F238E27FC236}">
              <a16:creationId xmlns:a16="http://schemas.microsoft.com/office/drawing/2014/main" id="{00000000-0008-0000-0000-00004D000000}"/>
            </a:ext>
          </a:extLst>
        </xdr:cNvPr>
        <xdr:cNvSpPr/>
      </xdr:nvSpPr>
      <xdr:spPr>
        <a:xfrm>
          <a:off x="4000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170197</xdr:rowOff>
    </xdr:from>
    <xdr:ext cx="405111" cy="259045"/>
    <xdr:sp macro="" textlink="">
      <xdr:nvSpPr>
        <xdr:cNvPr id="78" name="n_1aveValue有形固定資産減価償却率">
          <a:extLst>
            <a:ext uri="{FF2B5EF4-FFF2-40B4-BE49-F238E27FC236}">
              <a16:creationId xmlns:a16="http://schemas.microsoft.com/office/drawing/2014/main" id="{00000000-0008-0000-0000-00004E000000}"/>
            </a:ext>
          </a:extLst>
        </xdr:cNvPr>
        <xdr:cNvSpPr txBox="1"/>
      </xdr:nvSpPr>
      <xdr:spPr>
        <a:xfrm>
          <a:off x="3836043"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2557</xdr:rowOff>
    </xdr:from>
    <xdr:ext cx="405111" cy="259045"/>
    <xdr:sp macro="" textlink="">
      <xdr:nvSpPr>
        <xdr:cNvPr id="79" name="n_1mainValue有形固定資産減価償却率">
          <a:extLst>
            <a:ext uri="{FF2B5EF4-FFF2-40B4-BE49-F238E27FC236}">
              <a16:creationId xmlns:a16="http://schemas.microsoft.com/office/drawing/2014/main" id="{00000000-0008-0000-0000-00004F000000}"/>
            </a:ext>
          </a:extLst>
        </xdr:cNvPr>
        <xdr:cNvSpPr txBox="1"/>
      </xdr:nvSpPr>
      <xdr:spPr>
        <a:xfrm>
          <a:off x="3836043"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a:extLst>
            <a:ext uri="{FF2B5EF4-FFF2-40B4-BE49-F238E27FC236}">
              <a16:creationId xmlns:a16="http://schemas.microsoft.com/office/drawing/2014/main" id="{00000000-0008-0000-0000-000050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a:extLst>
            <a:ext uri="{FF2B5EF4-FFF2-40B4-BE49-F238E27FC236}">
              <a16:creationId xmlns:a16="http://schemas.microsoft.com/office/drawing/2014/main" id="{00000000-0008-0000-0000-000051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a:extLst>
            <a:ext uri="{FF2B5EF4-FFF2-40B4-BE49-F238E27FC236}">
              <a16:creationId xmlns:a16="http://schemas.microsoft.com/office/drawing/2014/main" id="{00000000-0008-0000-0000-00005200000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a:extLst>
            <a:ext uri="{FF2B5EF4-FFF2-40B4-BE49-F238E27FC236}">
              <a16:creationId xmlns:a16="http://schemas.microsoft.com/office/drawing/2014/main" id="{00000000-0008-0000-0000-000053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a:extLst>
            <a:ext uri="{FF2B5EF4-FFF2-40B4-BE49-F238E27FC236}">
              <a16:creationId xmlns:a16="http://schemas.microsoft.com/office/drawing/2014/main" id="{00000000-0008-0000-0000-000054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a:extLst>
            <a:ext uri="{FF2B5EF4-FFF2-40B4-BE49-F238E27FC236}">
              <a16:creationId xmlns:a16="http://schemas.microsoft.com/office/drawing/2014/main" id="{00000000-0008-0000-0000-000055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a:extLst>
            <a:ext uri="{FF2B5EF4-FFF2-40B4-BE49-F238E27FC236}">
              <a16:creationId xmlns:a16="http://schemas.microsoft.com/office/drawing/2014/main" id="{00000000-0008-0000-0000-000056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a:extLst>
            <a:ext uri="{FF2B5EF4-FFF2-40B4-BE49-F238E27FC236}">
              <a16:creationId xmlns:a16="http://schemas.microsoft.com/office/drawing/2014/main" id="{00000000-0008-0000-0000-000057000000}"/>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a:extLst>
            <a:ext uri="{FF2B5EF4-FFF2-40B4-BE49-F238E27FC236}">
              <a16:creationId xmlns:a16="http://schemas.microsoft.com/office/drawing/2014/main" id="{00000000-0008-0000-0000-000058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a:extLst>
            <a:ext uri="{FF2B5EF4-FFF2-40B4-BE49-F238E27FC236}">
              <a16:creationId xmlns:a16="http://schemas.microsoft.com/office/drawing/2014/main" id="{00000000-0008-0000-0000-000059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島根県西ノ島町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2,924
2,908
55.96
5,124,042
5,031,156
69,273
2,509,422
9,242,199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75.8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169926</xdr:rowOff>
    </xdr:from>
    <xdr:to>
      <xdr:col>6</xdr:col>
      <xdr:colOff>510540</xdr:colOff>
      <xdr:row>39</xdr:row>
      <xdr:rowOff>96774</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634865" y="582777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100601</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724400" y="678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48.3</a:t>
          </a:r>
          <a:endParaRPr kumimoji="1" lang="ja-JP" altLang="en-US" sz="1000" b="1">
            <a:latin typeface="ＭＳ Ｐゴシック"/>
          </a:endParaRPr>
        </a:p>
      </xdr:txBody>
    </xdr:sp>
    <xdr:clientData/>
  </xdr:oneCellAnchor>
  <xdr:twoCellAnchor>
    <xdr:from>
      <xdr:col>6</xdr:col>
      <xdr:colOff>422275</xdr:colOff>
      <xdr:row>39</xdr:row>
      <xdr:rowOff>96774</xdr:rowOff>
    </xdr:from>
    <xdr:to>
      <xdr:col>6</xdr:col>
      <xdr:colOff>600075</xdr:colOff>
      <xdr:row>39</xdr:row>
      <xdr:rowOff>96774</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546600" y="678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116603</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724400" y="560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422275</xdr:colOff>
      <xdr:row>33</xdr:row>
      <xdr:rowOff>169926</xdr:rowOff>
    </xdr:from>
    <xdr:to>
      <xdr:col>6</xdr:col>
      <xdr:colOff>600075</xdr:colOff>
      <xdr:row>33</xdr:row>
      <xdr:rowOff>169926</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582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159275</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724400" y="63314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9398</xdr:rowOff>
    </xdr:from>
    <xdr:to>
      <xdr:col>6</xdr:col>
      <xdr:colOff>561975</xdr:colOff>
      <xdr:row>37</xdr:row>
      <xdr:rowOff>110998</xdr:rowOff>
    </xdr:to>
    <xdr:sp macro="" textlink="">
      <xdr:nvSpPr>
        <xdr:cNvPr id="61" name="フローチャート : 判断 60">
          <a:extLst>
            <a:ext uri="{FF2B5EF4-FFF2-40B4-BE49-F238E27FC236}">
              <a16:creationId xmlns:a16="http://schemas.microsoft.com/office/drawing/2014/main" id="{00000000-0008-0000-0100-00003D000000}"/>
            </a:ext>
          </a:extLst>
        </xdr:cNvPr>
        <xdr:cNvSpPr/>
      </xdr:nvSpPr>
      <xdr:spPr>
        <a:xfrm>
          <a:off x="4584700" y="635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157988</xdr:rowOff>
    </xdr:from>
    <xdr:to>
      <xdr:col>5</xdr:col>
      <xdr:colOff>409575</xdr:colOff>
      <xdr:row>37</xdr:row>
      <xdr:rowOff>88138</xdr:rowOff>
    </xdr:to>
    <xdr:sp macro="" textlink="">
      <xdr:nvSpPr>
        <xdr:cNvPr id="62" name="フローチャート : 判断 61">
          <a:extLst>
            <a:ext uri="{FF2B5EF4-FFF2-40B4-BE49-F238E27FC236}">
              <a16:creationId xmlns:a16="http://schemas.microsoft.com/office/drawing/2014/main" id="{00000000-0008-0000-0100-00003E000000}"/>
            </a:ext>
          </a:extLst>
        </xdr:cNvPr>
        <xdr:cNvSpPr/>
      </xdr:nvSpPr>
      <xdr:spPr>
        <a:xfrm>
          <a:off x="3746500" y="633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23114</xdr:rowOff>
    </xdr:from>
    <xdr:to>
      <xdr:col>5</xdr:col>
      <xdr:colOff>409575</xdr:colOff>
      <xdr:row>41</xdr:row>
      <xdr:rowOff>124714</xdr:rowOff>
    </xdr:to>
    <xdr:sp macro="" textlink="">
      <xdr:nvSpPr>
        <xdr:cNvPr id="68" name="円/楕円 67">
          <a:extLst>
            <a:ext uri="{FF2B5EF4-FFF2-40B4-BE49-F238E27FC236}">
              <a16:creationId xmlns:a16="http://schemas.microsoft.com/office/drawing/2014/main" id="{00000000-0008-0000-0100-000044000000}"/>
            </a:ext>
          </a:extLst>
        </xdr:cNvPr>
        <xdr:cNvSpPr/>
      </xdr:nvSpPr>
      <xdr:spPr>
        <a:xfrm>
          <a:off x="37465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104665</xdr:rowOff>
    </xdr:from>
    <xdr:ext cx="405111" cy="259045"/>
    <xdr:sp macro="" textlink="">
      <xdr:nvSpPr>
        <xdr:cNvPr id="69" name="n_1aveValue【道路】&#10;有形固定資産減価償却率">
          <a:extLst>
            <a:ext uri="{FF2B5EF4-FFF2-40B4-BE49-F238E27FC236}">
              <a16:creationId xmlns:a16="http://schemas.microsoft.com/office/drawing/2014/main" id="{00000000-0008-0000-0100-000045000000}"/>
            </a:ext>
          </a:extLst>
        </xdr:cNvPr>
        <xdr:cNvSpPr txBox="1"/>
      </xdr:nvSpPr>
      <xdr:spPr>
        <a:xfrm>
          <a:off x="3582043" y="6105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115841</xdr:rowOff>
    </xdr:from>
    <xdr:ext cx="405111" cy="259045"/>
    <xdr:sp macro="" textlink="">
      <xdr:nvSpPr>
        <xdr:cNvPr id="70" name="n_1mainValue【道路】&#10;有形固定資産減価償却率">
          <a:extLst>
            <a:ext uri="{FF2B5EF4-FFF2-40B4-BE49-F238E27FC236}">
              <a16:creationId xmlns:a16="http://schemas.microsoft.com/office/drawing/2014/main" id="{00000000-0008-0000-0100-000046000000}"/>
            </a:ext>
          </a:extLst>
        </xdr:cNvPr>
        <xdr:cNvSpPr txBox="1"/>
      </xdr:nvSpPr>
      <xdr:spPr>
        <a:xfrm>
          <a:off x="3582043" y="714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a:extLst>
            <a:ext uri="{FF2B5EF4-FFF2-40B4-BE49-F238E27FC236}">
              <a16:creationId xmlns:a16="http://schemas.microsoft.com/office/drawing/2014/main" id="{00000000-0008-0000-0100-000047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a:extLst>
            <a:ext uri="{FF2B5EF4-FFF2-40B4-BE49-F238E27FC236}">
              <a16:creationId xmlns:a16="http://schemas.microsoft.com/office/drawing/2014/main" id="{00000000-0008-0000-0100-000048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a:extLst>
            <a:ext uri="{FF2B5EF4-FFF2-40B4-BE49-F238E27FC236}">
              <a16:creationId xmlns:a16="http://schemas.microsoft.com/office/drawing/2014/main" id="{00000000-0008-0000-0100-000049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a:extLst>
            <a:ext uri="{FF2B5EF4-FFF2-40B4-BE49-F238E27FC236}">
              <a16:creationId xmlns:a16="http://schemas.microsoft.com/office/drawing/2014/main" id="{00000000-0008-0000-0100-00004A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a:extLst>
            <a:ext uri="{FF2B5EF4-FFF2-40B4-BE49-F238E27FC236}">
              <a16:creationId xmlns:a16="http://schemas.microsoft.com/office/drawing/2014/main" id="{00000000-0008-0000-0100-00004B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a:extLst>
            <a:ext uri="{FF2B5EF4-FFF2-40B4-BE49-F238E27FC236}">
              <a16:creationId xmlns:a16="http://schemas.microsoft.com/office/drawing/2014/main" id="{00000000-0008-0000-0100-00004C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a:extLst>
            <a:ext uri="{FF2B5EF4-FFF2-40B4-BE49-F238E27FC236}">
              <a16:creationId xmlns:a16="http://schemas.microsoft.com/office/drawing/2014/main" id="{00000000-0008-0000-0100-00004D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28.239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a:extLst>
            <a:ext uri="{FF2B5EF4-FFF2-40B4-BE49-F238E27FC236}">
              <a16:creationId xmlns:a16="http://schemas.microsoft.com/office/drawing/2014/main" id="{00000000-0008-0000-0100-00004E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a:extLst>
            <a:ext uri="{FF2B5EF4-FFF2-40B4-BE49-F238E27FC236}">
              <a16:creationId xmlns:a16="http://schemas.microsoft.com/office/drawing/2014/main" id="{00000000-0008-0000-0100-00004F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a:extLst>
            <a:ext uri="{FF2B5EF4-FFF2-40B4-BE49-F238E27FC236}">
              <a16:creationId xmlns:a16="http://schemas.microsoft.com/office/drawing/2014/main" id="{00000000-0008-0000-0100-000052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4" name="テキスト ボックス 83">
          <a:extLst>
            <a:ext uri="{FF2B5EF4-FFF2-40B4-BE49-F238E27FC236}">
              <a16:creationId xmlns:a16="http://schemas.microsoft.com/office/drawing/2014/main" id="{00000000-0008-0000-0100-000054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a:extLst>
            <a:ext uri="{FF2B5EF4-FFF2-40B4-BE49-F238E27FC236}">
              <a16:creationId xmlns:a16="http://schemas.microsoft.com/office/drawing/2014/main" id="{00000000-0008-0000-0100-000055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a:extLst>
            <a:ext uri="{FF2B5EF4-FFF2-40B4-BE49-F238E27FC236}">
              <a16:creationId xmlns:a16="http://schemas.microsoft.com/office/drawing/2014/main" id="{00000000-0008-0000-0100-000057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a:extLst>
            <a:ext uri="{FF2B5EF4-FFF2-40B4-BE49-F238E27FC236}">
              <a16:creationId xmlns:a16="http://schemas.microsoft.com/office/drawing/2014/main" id="{00000000-0008-0000-0100-000059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a:extLst>
            <a:ext uri="{FF2B5EF4-FFF2-40B4-BE49-F238E27FC236}">
              <a16:creationId xmlns:a16="http://schemas.microsoft.com/office/drawing/2014/main" id="{00000000-0008-0000-0100-00005B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a:extLst>
            <a:ext uri="{FF2B5EF4-FFF2-40B4-BE49-F238E27FC236}">
              <a16:creationId xmlns:a16="http://schemas.microsoft.com/office/drawing/2014/main" id="{00000000-0008-0000-0100-00005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a:extLst>
            <a:ext uri="{FF2B5EF4-FFF2-40B4-BE49-F238E27FC236}">
              <a16:creationId xmlns:a16="http://schemas.microsoft.com/office/drawing/2014/main" id="{00000000-0008-0000-0100-00005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136306</xdr:rowOff>
    </xdr:from>
    <xdr:to>
      <xdr:col>15</xdr:col>
      <xdr:colOff>180340</xdr:colOff>
      <xdr:row>41</xdr:row>
      <xdr:rowOff>95452</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flipV="1">
          <a:off x="10476865" y="5794156"/>
          <a:ext cx="0" cy="133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99279</xdr:rowOff>
    </xdr:from>
    <xdr:ext cx="534377" cy="259045"/>
    <xdr:sp macro="" textlink="">
      <xdr:nvSpPr>
        <xdr:cNvPr id="97" name="【道路】&#10;一人当たり延長最小値テキスト">
          <a:extLst>
            <a:ext uri="{FF2B5EF4-FFF2-40B4-BE49-F238E27FC236}">
              <a16:creationId xmlns:a16="http://schemas.microsoft.com/office/drawing/2014/main" id="{00000000-0008-0000-0100-000061000000}"/>
            </a:ext>
          </a:extLst>
        </xdr:cNvPr>
        <xdr:cNvSpPr txBox="1"/>
      </xdr:nvSpPr>
      <xdr:spPr>
        <a:xfrm>
          <a:off x="10566400" y="712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10.321</a:t>
          </a:r>
          <a:endParaRPr kumimoji="1" lang="ja-JP" altLang="en-US" sz="1000" b="1">
            <a:latin typeface="ＭＳ Ｐゴシック"/>
          </a:endParaRPr>
        </a:p>
      </xdr:txBody>
    </xdr:sp>
    <xdr:clientData/>
  </xdr:oneCellAnchor>
  <xdr:twoCellAnchor>
    <xdr:from>
      <xdr:col>15</xdr:col>
      <xdr:colOff>92075</xdr:colOff>
      <xdr:row>41</xdr:row>
      <xdr:rowOff>95452</xdr:rowOff>
    </xdr:from>
    <xdr:to>
      <xdr:col>15</xdr:col>
      <xdr:colOff>269875</xdr:colOff>
      <xdr:row>41</xdr:row>
      <xdr:rowOff>95452</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10388600" y="7124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82983</xdr:rowOff>
    </xdr:from>
    <xdr:ext cx="534377" cy="259045"/>
    <xdr:sp macro="" textlink="">
      <xdr:nvSpPr>
        <xdr:cNvPr id="99" name="【道路】&#10;一人当たり延長最大値テキスト">
          <a:extLst>
            <a:ext uri="{FF2B5EF4-FFF2-40B4-BE49-F238E27FC236}">
              <a16:creationId xmlns:a16="http://schemas.microsoft.com/office/drawing/2014/main" id="{00000000-0008-0000-0100-000063000000}"/>
            </a:ext>
          </a:extLst>
        </xdr:cNvPr>
        <xdr:cNvSpPr txBox="1"/>
      </xdr:nvSpPr>
      <xdr:spPr>
        <a:xfrm>
          <a:off x="10566400" y="556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91.819</a:t>
          </a:r>
          <a:endParaRPr kumimoji="1" lang="ja-JP" altLang="en-US" sz="1000" b="1">
            <a:latin typeface="ＭＳ Ｐゴシック"/>
          </a:endParaRPr>
        </a:p>
      </xdr:txBody>
    </xdr:sp>
    <xdr:clientData/>
  </xdr:oneCellAnchor>
  <xdr:twoCellAnchor>
    <xdr:from>
      <xdr:col>15</xdr:col>
      <xdr:colOff>92075</xdr:colOff>
      <xdr:row>33</xdr:row>
      <xdr:rowOff>136306</xdr:rowOff>
    </xdr:from>
    <xdr:to>
      <xdr:col>15</xdr:col>
      <xdr:colOff>269875</xdr:colOff>
      <xdr:row>33</xdr:row>
      <xdr:rowOff>136306</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10388600" y="579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118372</xdr:rowOff>
    </xdr:from>
    <xdr:ext cx="534377" cy="259045"/>
    <xdr:sp macro="" textlink="">
      <xdr:nvSpPr>
        <xdr:cNvPr id="101" name="【道路】&#10;一人当たり延長平均値テキスト">
          <a:extLst>
            <a:ext uri="{FF2B5EF4-FFF2-40B4-BE49-F238E27FC236}">
              <a16:creationId xmlns:a16="http://schemas.microsoft.com/office/drawing/2014/main" id="{00000000-0008-0000-0100-000065000000}"/>
            </a:ext>
          </a:extLst>
        </xdr:cNvPr>
        <xdr:cNvSpPr txBox="1"/>
      </xdr:nvSpPr>
      <xdr:spPr>
        <a:xfrm>
          <a:off x="10566400" y="6633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35.985</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139945</xdr:rowOff>
    </xdr:from>
    <xdr:to>
      <xdr:col>15</xdr:col>
      <xdr:colOff>231775</xdr:colOff>
      <xdr:row>39</xdr:row>
      <xdr:rowOff>70095</xdr:rowOff>
    </xdr:to>
    <xdr:sp macro="" textlink="">
      <xdr:nvSpPr>
        <xdr:cNvPr id="102" name="フローチャート : 判断 101">
          <a:extLst>
            <a:ext uri="{FF2B5EF4-FFF2-40B4-BE49-F238E27FC236}">
              <a16:creationId xmlns:a16="http://schemas.microsoft.com/office/drawing/2014/main" id="{00000000-0008-0000-0100-000066000000}"/>
            </a:ext>
          </a:extLst>
        </xdr:cNvPr>
        <xdr:cNvSpPr/>
      </xdr:nvSpPr>
      <xdr:spPr>
        <a:xfrm>
          <a:off x="10426700" y="665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83824</xdr:rowOff>
    </xdr:from>
    <xdr:to>
      <xdr:col>14</xdr:col>
      <xdr:colOff>79375</xdr:colOff>
      <xdr:row>38</xdr:row>
      <xdr:rowOff>13974</xdr:rowOff>
    </xdr:to>
    <xdr:sp macro="" textlink="">
      <xdr:nvSpPr>
        <xdr:cNvPr id="103" name="フローチャート : 判断 102">
          <a:extLst>
            <a:ext uri="{FF2B5EF4-FFF2-40B4-BE49-F238E27FC236}">
              <a16:creationId xmlns:a16="http://schemas.microsoft.com/office/drawing/2014/main" id="{00000000-0008-0000-0100-000067000000}"/>
            </a:ext>
          </a:extLst>
        </xdr:cNvPr>
        <xdr:cNvSpPr/>
      </xdr:nvSpPr>
      <xdr:spPr>
        <a:xfrm>
          <a:off x="9588500" y="642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46954</xdr:rowOff>
    </xdr:from>
    <xdr:to>
      <xdr:col>14</xdr:col>
      <xdr:colOff>79375</xdr:colOff>
      <xdr:row>39</xdr:row>
      <xdr:rowOff>148554</xdr:rowOff>
    </xdr:to>
    <xdr:sp macro="" textlink="">
      <xdr:nvSpPr>
        <xdr:cNvPr id="109" name="円/楕円 108">
          <a:extLst>
            <a:ext uri="{FF2B5EF4-FFF2-40B4-BE49-F238E27FC236}">
              <a16:creationId xmlns:a16="http://schemas.microsoft.com/office/drawing/2014/main" id="{00000000-0008-0000-0100-00006D000000}"/>
            </a:ext>
          </a:extLst>
        </xdr:cNvPr>
        <xdr:cNvSpPr/>
      </xdr:nvSpPr>
      <xdr:spPr>
        <a:xfrm>
          <a:off x="9588500" y="673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36</xdr:row>
      <xdr:rowOff>30501</xdr:rowOff>
    </xdr:from>
    <xdr:ext cx="534377" cy="259045"/>
    <xdr:sp macro="" textlink="">
      <xdr:nvSpPr>
        <xdr:cNvPr id="110" name="n_1aveValue【道路】&#10;一人当たり延長">
          <a:extLst>
            <a:ext uri="{FF2B5EF4-FFF2-40B4-BE49-F238E27FC236}">
              <a16:creationId xmlns:a16="http://schemas.microsoft.com/office/drawing/2014/main" id="{00000000-0008-0000-0100-00006E000000}"/>
            </a:ext>
          </a:extLst>
        </xdr:cNvPr>
        <xdr:cNvSpPr txBox="1"/>
      </xdr:nvSpPr>
      <xdr:spPr>
        <a:xfrm>
          <a:off x="9359410" y="620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49.922</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139681</xdr:rowOff>
    </xdr:from>
    <xdr:ext cx="534377" cy="259045"/>
    <xdr:sp macro="" textlink="">
      <xdr:nvSpPr>
        <xdr:cNvPr id="111" name="n_1mainValue【道路】&#10;一人当たり延長">
          <a:extLst>
            <a:ext uri="{FF2B5EF4-FFF2-40B4-BE49-F238E27FC236}">
              <a16:creationId xmlns:a16="http://schemas.microsoft.com/office/drawing/2014/main" id="{00000000-0008-0000-0100-00006F000000}"/>
            </a:ext>
          </a:extLst>
        </xdr:cNvPr>
        <xdr:cNvSpPr txBox="1"/>
      </xdr:nvSpPr>
      <xdr:spPr>
        <a:xfrm>
          <a:off x="9359410" y="682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31.180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a:extLst>
            <a:ext uri="{FF2B5EF4-FFF2-40B4-BE49-F238E27FC236}">
              <a16:creationId xmlns:a16="http://schemas.microsoft.com/office/drawing/2014/main" id="{00000000-0008-0000-0100-00007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a:extLst>
            <a:ext uri="{FF2B5EF4-FFF2-40B4-BE49-F238E27FC236}">
              <a16:creationId xmlns:a16="http://schemas.microsoft.com/office/drawing/2014/main" id="{00000000-0008-0000-0100-00007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a:extLst>
            <a:ext uri="{FF2B5EF4-FFF2-40B4-BE49-F238E27FC236}">
              <a16:creationId xmlns:a16="http://schemas.microsoft.com/office/drawing/2014/main" id="{00000000-0008-0000-0100-00007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a:extLst>
            <a:ext uri="{FF2B5EF4-FFF2-40B4-BE49-F238E27FC236}">
              <a16:creationId xmlns:a16="http://schemas.microsoft.com/office/drawing/2014/main" id="{00000000-0008-0000-0100-00007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a:extLst>
            <a:ext uri="{FF2B5EF4-FFF2-40B4-BE49-F238E27FC236}">
              <a16:creationId xmlns:a16="http://schemas.microsoft.com/office/drawing/2014/main" id="{00000000-0008-0000-0100-00007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a:extLst>
            <a:ext uri="{FF2B5EF4-FFF2-40B4-BE49-F238E27FC236}">
              <a16:creationId xmlns:a16="http://schemas.microsoft.com/office/drawing/2014/main" id="{00000000-0008-0000-0100-00007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a:extLst>
            <a:ext uri="{FF2B5EF4-FFF2-40B4-BE49-F238E27FC236}">
              <a16:creationId xmlns:a16="http://schemas.microsoft.com/office/drawing/2014/main" id="{00000000-0008-0000-0100-00007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a:extLst>
            <a:ext uri="{FF2B5EF4-FFF2-40B4-BE49-F238E27FC236}">
              <a16:creationId xmlns:a16="http://schemas.microsoft.com/office/drawing/2014/main" id="{00000000-0008-0000-0100-00007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a:extLst>
            <a:ext uri="{FF2B5EF4-FFF2-40B4-BE49-F238E27FC236}">
              <a16:creationId xmlns:a16="http://schemas.microsoft.com/office/drawing/2014/main" id="{00000000-0008-0000-0100-00007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a:extLst>
            <a:ext uri="{FF2B5EF4-FFF2-40B4-BE49-F238E27FC236}">
              <a16:creationId xmlns:a16="http://schemas.microsoft.com/office/drawing/2014/main" id="{00000000-0008-0000-0100-00007B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a:extLst>
            <a:ext uri="{FF2B5EF4-FFF2-40B4-BE49-F238E27FC236}">
              <a16:creationId xmlns:a16="http://schemas.microsoft.com/office/drawing/2014/main" id="{00000000-0008-0000-0100-00007D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a:extLst>
            <a:ext uri="{FF2B5EF4-FFF2-40B4-BE49-F238E27FC236}">
              <a16:creationId xmlns:a16="http://schemas.microsoft.com/office/drawing/2014/main" id="{00000000-0008-0000-0100-00007F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a:extLst>
            <a:ext uri="{FF2B5EF4-FFF2-40B4-BE49-F238E27FC236}">
              <a16:creationId xmlns:a16="http://schemas.microsoft.com/office/drawing/2014/main" id="{00000000-0008-0000-0100-000081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a:extLst>
            <a:ext uri="{FF2B5EF4-FFF2-40B4-BE49-F238E27FC236}">
              <a16:creationId xmlns:a16="http://schemas.microsoft.com/office/drawing/2014/main" id="{00000000-0008-0000-0100-000085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6858</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4634865" y="9601200"/>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10685</xdr:rowOff>
    </xdr:from>
    <xdr:ext cx="405111" cy="259045"/>
    <xdr:sp macro="" textlink="">
      <xdr:nvSpPr>
        <xdr:cNvPr id="135" name="【橋りょう・トンネル】&#10;有形固定資産減価償却率最小値テキスト">
          <a:extLst>
            <a:ext uri="{FF2B5EF4-FFF2-40B4-BE49-F238E27FC236}">
              <a16:creationId xmlns:a16="http://schemas.microsoft.com/office/drawing/2014/main" id="{00000000-0008-0000-0100-000087000000}"/>
            </a:ext>
          </a:extLst>
        </xdr:cNvPr>
        <xdr:cNvSpPr txBox="1"/>
      </xdr:nvSpPr>
      <xdr:spPr>
        <a:xfrm>
          <a:off x="4724400" y="1098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422275</xdr:colOff>
      <xdr:row>64</xdr:row>
      <xdr:rowOff>6858</xdr:rowOff>
    </xdr:from>
    <xdr:to>
      <xdr:col>6</xdr:col>
      <xdr:colOff>600075</xdr:colOff>
      <xdr:row>64</xdr:row>
      <xdr:rowOff>6858</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a:off x="4546600" y="1097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137" name="【橋りょう・トンネル】&#10;有形固定資産減価償却率最大値テキスト">
          <a:extLst>
            <a:ext uri="{FF2B5EF4-FFF2-40B4-BE49-F238E27FC236}">
              <a16:creationId xmlns:a16="http://schemas.microsoft.com/office/drawing/2014/main" id="{00000000-0008-0000-0100-000089000000}"/>
            </a:ext>
          </a:extLst>
        </xdr:cNvPr>
        <xdr:cNvSpPr txBox="1"/>
      </xdr:nvSpPr>
      <xdr:spPr>
        <a:xfrm>
          <a:off x="4724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87647</xdr:rowOff>
    </xdr:from>
    <xdr:ext cx="405111" cy="259045"/>
    <xdr:sp macro="" textlink="">
      <xdr:nvSpPr>
        <xdr:cNvPr id="139" name="【橋りょう・トンネル】&#10;有形固定資産減価償却率平均値テキスト">
          <a:extLst>
            <a:ext uri="{FF2B5EF4-FFF2-40B4-BE49-F238E27FC236}">
              <a16:creationId xmlns:a16="http://schemas.microsoft.com/office/drawing/2014/main" id="{00000000-0008-0000-0100-00008B000000}"/>
            </a:ext>
          </a:extLst>
        </xdr:cNvPr>
        <xdr:cNvSpPr txBox="1"/>
      </xdr:nvSpPr>
      <xdr:spPr>
        <a:xfrm>
          <a:off x="47244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109220</xdr:rowOff>
    </xdr:from>
    <xdr:to>
      <xdr:col>6</xdr:col>
      <xdr:colOff>561975</xdr:colOff>
      <xdr:row>61</xdr:row>
      <xdr:rowOff>39370</xdr:rowOff>
    </xdr:to>
    <xdr:sp macro="" textlink="">
      <xdr:nvSpPr>
        <xdr:cNvPr id="140" name="フローチャート : 判断 139">
          <a:extLst>
            <a:ext uri="{FF2B5EF4-FFF2-40B4-BE49-F238E27FC236}">
              <a16:creationId xmlns:a16="http://schemas.microsoft.com/office/drawing/2014/main" id="{00000000-0008-0000-0100-00008C000000}"/>
            </a:ext>
          </a:extLst>
        </xdr:cNvPr>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58928</xdr:rowOff>
    </xdr:from>
    <xdr:to>
      <xdr:col>5</xdr:col>
      <xdr:colOff>409575</xdr:colOff>
      <xdr:row>59</xdr:row>
      <xdr:rowOff>160528</xdr:rowOff>
    </xdr:to>
    <xdr:sp macro="" textlink="">
      <xdr:nvSpPr>
        <xdr:cNvPr id="141" name="フローチャート : 判断 140">
          <a:extLst>
            <a:ext uri="{FF2B5EF4-FFF2-40B4-BE49-F238E27FC236}">
              <a16:creationId xmlns:a16="http://schemas.microsoft.com/office/drawing/2014/main" id="{00000000-0008-0000-0100-00008D000000}"/>
            </a:ext>
          </a:extLst>
        </xdr:cNvPr>
        <xdr:cNvSpPr/>
      </xdr:nvSpPr>
      <xdr:spPr>
        <a:xfrm>
          <a:off x="3746500" y="1017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104648</xdr:rowOff>
    </xdr:from>
    <xdr:to>
      <xdr:col>5</xdr:col>
      <xdr:colOff>409575</xdr:colOff>
      <xdr:row>61</xdr:row>
      <xdr:rowOff>34798</xdr:rowOff>
    </xdr:to>
    <xdr:sp macro="" textlink="">
      <xdr:nvSpPr>
        <xdr:cNvPr id="147" name="円/楕円 146">
          <a:extLst>
            <a:ext uri="{FF2B5EF4-FFF2-40B4-BE49-F238E27FC236}">
              <a16:creationId xmlns:a16="http://schemas.microsoft.com/office/drawing/2014/main" id="{00000000-0008-0000-0100-000093000000}"/>
            </a:ext>
          </a:extLst>
        </xdr:cNvPr>
        <xdr:cNvSpPr/>
      </xdr:nvSpPr>
      <xdr:spPr>
        <a:xfrm>
          <a:off x="3746500" y="103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5605</xdr:rowOff>
    </xdr:from>
    <xdr:ext cx="405111" cy="259045"/>
    <xdr:sp macro="" textlink="">
      <xdr:nvSpPr>
        <xdr:cNvPr id="148" name="n_1aveValue【橋りょう・トンネル】&#10;有形固定資産減価償却率">
          <a:extLst>
            <a:ext uri="{FF2B5EF4-FFF2-40B4-BE49-F238E27FC236}">
              <a16:creationId xmlns:a16="http://schemas.microsoft.com/office/drawing/2014/main" id="{00000000-0008-0000-0100-000094000000}"/>
            </a:ext>
          </a:extLst>
        </xdr:cNvPr>
        <xdr:cNvSpPr txBox="1"/>
      </xdr:nvSpPr>
      <xdr:spPr>
        <a:xfrm>
          <a:off x="3582043" y="994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25925</xdr:rowOff>
    </xdr:from>
    <xdr:ext cx="405111" cy="259045"/>
    <xdr:sp macro="" textlink="">
      <xdr:nvSpPr>
        <xdr:cNvPr id="149" name="n_1mainValue【橋りょう・トンネル】&#10;有形固定資産減価償却率">
          <a:extLst>
            <a:ext uri="{FF2B5EF4-FFF2-40B4-BE49-F238E27FC236}">
              <a16:creationId xmlns:a16="http://schemas.microsoft.com/office/drawing/2014/main" id="{00000000-0008-0000-0100-000095000000}"/>
            </a:ext>
          </a:extLst>
        </xdr:cNvPr>
        <xdr:cNvSpPr txBox="1"/>
      </xdr:nvSpPr>
      <xdr:spPr>
        <a:xfrm>
          <a:off x="3582043" y="1048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967,216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橋りょう・トンネル】&#10;一人当たり有形固定資産（償却資産）額グラフ枠">
          <a:extLst>
            <a:ext uri="{FF2B5EF4-FFF2-40B4-BE49-F238E27FC236}">
              <a16:creationId xmlns:a16="http://schemas.microsoft.com/office/drawing/2014/main" id="{00000000-0008-0000-0100-0000A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61191</xdr:rowOff>
    </xdr:from>
    <xdr:to>
      <xdr:col>15</xdr:col>
      <xdr:colOff>180340</xdr:colOff>
      <xdr:row>63</xdr:row>
      <xdr:rowOff>165490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10476865" y="9490941"/>
          <a:ext cx="0" cy="1475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169317</xdr:rowOff>
    </xdr:from>
    <xdr:ext cx="534377" cy="259045"/>
    <xdr:sp macro="" textlink="">
      <xdr:nvSpPr>
        <xdr:cNvPr id="172" name="【橋りょう・トンネル】&#10;一人当たり有形固定資産（償却資産）額最小値テキスト">
          <a:extLst>
            <a:ext uri="{FF2B5EF4-FFF2-40B4-BE49-F238E27FC236}">
              <a16:creationId xmlns:a16="http://schemas.microsoft.com/office/drawing/2014/main" id="{00000000-0008-0000-0100-0000AC000000}"/>
            </a:ext>
          </a:extLst>
        </xdr:cNvPr>
        <xdr:cNvSpPr txBox="1"/>
      </xdr:nvSpPr>
      <xdr:spPr>
        <a:xfrm>
          <a:off x="10566400" y="1097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26,073</a:t>
          </a:r>
          <a:endParaRPr kumimoji="1" lang="ja-JP" altLang="en-US" sz="1000" b="1">
            <a:latin typeface="ＭＳ Ｐゴシック"/>
          </a:endParaRPr>
        </a:p>
      </xdr:txBody>
    </xdr:sp>
    <xdr:clientData/>
  </xdr:oneCellAnchor>
  <xdr:twoCellAnchor>
    <xdr:from>
      <xdr:col>15</xdr:col>
      <xdr:colOff>92075</xdr:colOff>
      <xdr:row>63</xdr:row>
      <xdr:rowOff>165490</xdr:rowOff>
    </xdr:from>
    <xdr:to>
      <xdr:col>15</xdr:col>
      <xdr:colOff>269875</xdr:colOff>
      <xdr:row>63</xdr:row>
      <xdr:rowOff>165490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10388600" y="1096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7868</xdr:rowOff>
    </xdr:from>
    <xdr:ext cx="690189" cy="259045"/>
    <xdr:sp macro="" textlink="">
      <xdr:nvSpPr>
        <xdr:cNvPr id="174" name="【橋りょう・トンネル】&#10;一人当たり有形固定資産（償却資産）額最大値テキスト">
          <a:extLst>
            <a:ext uri="{FF2B5EF4-FFF2-40B4-BE49-F238E27FC236}">
              <a16:creationId xmlns:a16="http://schemas.microsoft.com/office/drawing/2014/main" id="{00000000-0008-0000-0100-0000AE000000}"/>
            </a:ext>
          </a:extLst>
        </xdr:cNvPr>
        <xdr:cNvSpPr txBox="1"/>
      </xdr:nvSpPr>
      <xdr:spPr>
        <a:xfrm>
          <a:off x="10566400" y="926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6,482,322</a:t>
          </a:r>
          <a:endParaRPr kumimoji="1" lang="ja-JP" altLang="en-US" sz="1000" b="1">
            <a:latin typeface="ＭＳ Ｐゴシック"/>
          </a:endParaRPr>
        </a:p>
      </xdr:txBody>
    </xdr:sp>
    <xdr:clientData/>
  </xdr:oneCellAnchor>
  <xdr:twoCellAnchor>
    <xdr:from>
      <xdr:col>15</xdr:col>
      <xdr:colOff>92075</xdr:colOff>
      <xdr:row>55</xdr:row>
      <xdr:rowOff>61191</xdr:rowOff>
    </xdr:from>
    <xdr:to>
      <xdr:col>15</xdr:col>
      <xdr:colOff>269875</xdr:colOff>
      <xdr:row>55</xdr:row>
      <xdr:rowOff>61191</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10388600" y="949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153223</xdr:rowOff>
    </xdr:from>
    <xdr:ext cx="690189" cy="259045"/>
    <xdr:sp macro="" textlink="">
      <xdr:nvSpPr>
        <xdr:cNvPr id="176" name="【橋りょう・トンネル】&#10;一人当たり有形固定資産（償却資産）額平均値テキスト">
          <a:extLst>
            <a:ext uri="{FF2B5EF4-FFF2-40B4-BE49-F238E27FC236}">
              <a16:creationId xmlns:a16="http://schemas.microsoft.com/office/drawing/2014/main" id="{00000000-0008-0000-0100-0000B0000000}"/>
            </a:ext>
          </a:extLst>
        </xdr:cNvPr>
        <xdr:cNvSpPr txBox="1"/>
      </xdr:nvSpPr>
      <xdr:spPr>
        <a:xfrm>
          <a:off x="10566400" y="1061167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1,263,142</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3346</xdr:rowOff>
    </xdr:from>
    <xdr:to>
      <xdr:col>15</xdr:col>
      <xdr:colOff>231775</xdr:colOff>
      <xdr:row>62</xdr:row>
      <xdr:rowOff>104946</xdr:rowOff>
    </xdr:to>
    <xdr:sp macro="" textlink="">
      <xdr:nvSpPr>
        <xdr:cNvPr id="177" name="フローチャート : 判断 176">
          <a:extLst>
            <a:ext uri="{FF2B5EF4-FFF2-40B4-BE49-F238E27FC236}">
              <a16:creationId xmlns:a16="http://schemas.microsoft.com/office/drawing/2014/main" id="{00000000-0008-0000-0100-0000B1000000}"/>
            </a:ext>
          </a:extLst>
        </xdr:cNvPr>
        <xdr:cNvSpPr/>
      </xdr:nvSpPr>
      <xdr:spPr>
        <a:xfrm>
          <a:off x="10426700" y="10633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98434</xdr:rowOff>
    </xdr:from>
    <xdr:to>
      <xdr:col>14</xdr:col>
      <xdr:colOff>79375</xdr:colOff>
      <xdr:row>63</xdr:row>
      <xdr:rowOff>28584</xdr:rowOff>
    </xdr:to>
    <xdr:sp macro="" textlink="">
      <xdr:nvSpPr>
        <xdr:cNvPr id="178" name="フローチャート : 判断 177">
          <a:extLst>
            <a:ext uri="{FF2B5EF4-FFF2-40B4-BE49-F238E27FC236}">
              <a16:creationId xmlns:a16="http://schemas.microsoft.com/office/drawing/2014/main" id="{00000000-0008-0000-0100-0000B2000000}"/>
            </a:ext>
          </a:extLst>
        </xdr:cNvPr>
        <xdr:cNvSpPr/>
      </xdr:nvSpPr>
      <xdr:spPr>
        <a:xfrm>
          <a:off x="9588500" y="1072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66363</xdr:rowOff>
    </xdr:from>
    <xdr:to>
      <xdr:col>14</xdr:col>
      <xdr:colOff>79375</xdr:colOff>
      <xdr:row>63</xdr:row>
      <xdr:rowOff>167963</xdr:rowOff>
    </xdr:to>
    <xdr:sp macro="" textlink="">
      <xdr:nvSpPr>
        <xdr:cNvPr id="184" name="円/楕円 183">
          <a:extLst>
            <a:ext uri="{FF2B5EF4-FFF2-40B4-BE49-F238E27FC236}">
              <a16:creationId xmlns:a16="http://schemas.microsoft.com/office/drawing/2014/main" id="{00000000-0008-0000-0100-0000B8000000}"/>
            </a:ext>
          </a:extLst>
        </xdr:cNvPr>
        <xdr:cNvSpPr/>
      </xdr:nvSpPr>
      <xdr:spPr>
        <a:xfrm>
          <a:off x="9588500" y="1086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45111</xdr:rowOff>
    </xdr:from>
    <xdr:ext cx="599010" cy="259045"/>
    <xdr:sp macro="" textlink="">
      <xdr:nvSpPr>
        <xdr:cNvPr id="185" name="n_1aveValue【橋りょう・トンネル】&#10;一人当たり有形固定資産（償却資産）額">
          <a:extLst>
            <a:ext uri="{FF2B5EF4-FFF2-40B4-BE49-F238E27FC236}">
              <a16:creationId xmlns:a16="http://schemas.microsoft.com/office/drawing/2014/main" id="{00000000-0008-0000-0100-0000B9000000}"/>
            </a:ext>
          </a:extLst>
        </xdr:cNvPr>
        <xdr:cNvSpPr txBox="1"/>
      </xdr:nvSpPr>
      <xdr:spPr>
        <a:xfrm>
          <a:off x="9327094" y="10503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847,183</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159090</xdr:rowOff>
    </xdr:from>
    <xdr:ext cx="599010" cy="259045"/>
    <xdr:sp macro="" textlink="">
      <xdr:nvSpPr>
        <xdr:cNvPr id="186" name="n_1mainValue【橋りょう・トンネル】&#10;一人当たり有形固定資産（償却資産）額">
          <a:extLst>
            <a:ext uri="{FF2B5EF4-FFF2-40B4-BE49-F238E27FC236}">
              <a16:creationId xmlns:a16="http://schemas.microsoft.com/office/drawing/2014/main" id="{00000000-0008-0000-0100-0000BA000000}"/>
            </a:ext>
          </a:extLst>
        </xdr:cNvPr>
        <xdr:cNvSpPr txBox="1"/>
      </xdr:nvSpPr>
      <xdr:spPr>
        <a:xfrm>
          <a:off x="9327094" y="1096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237,478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a:extLst>
            <a:ext uri="{FF2B5EF4-FFF2-40B4-BE49-F238E27FC236}">
              <a16:creationId xmlns:a16="http://schemas.microsoft.com/office/drawing/2014/main" id="{00000000-0008-0000-0100-0000B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a:extLst>
            <a:ext uri="{FF2B5EF4-FFF2-40B4-BE49-F238E27FC236}">
              <a16:creationId xmlns:a16="http://schemas.microsoft.com/office/drawing/2014/main" id="{00000000-0008-0000-0100-0000B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a:extLst>
            <a:ext uri="{FF2B5EF4-FFF2-40B4-BE49-F238E27FC236}">
              <a16:creationId xmlns:a16="http://schemas.microsoft.com/office/drawing/2014/main" id="{00000000-0008-0000-0100-0000B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a:extLst>
            <a:ext uri="{FF2B5EF4-FFF2-40B4-BE49-F238E27FC236}">
              <a16:creationId xmlns:a16="http://schemas.microsoft.com/office/drawing/2014/main" id="{00000000-0008-0000-0100-0000B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a:extLst>
            <a:ext uri="{FF2B5EF4-FFF2-40B4-BE49-F238E27FC236}">
              <a16:creationId xmlns:a16="http://schemas.microsoft.com/office/drawing/2014/main" id="{00000000-0008-0000-0100-0000C0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a:extLst>
            <a:ext uri="{FF2B5EF4-FFF2-40B4-BE49-F238E27FC236}">
              <a16:creationId xmlns:a16="http://schemas.microsoft.com/office/drawing/2014/main" id="{00000000-0008-0000-0100-0000C1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a:extLst>
            <a:ext uri="{FF2B5EF4-FFF2-40B4-BE49-F238E27FC236}">
              <a16:creationId xmlns:a16="http://schemas.microsoft.com/office/drawing/2014/main" id="{00000000-0008-0000-0100-0000C2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a:extLst>
            <a:ext uri="{FF2B5EF4-FFF2-40B4-BE49-F238E27FC236}">
              <a16:creationId xmlns:a16="http://schemas.microsoft.com/office/drawing/2014/main" id="{00000000-0008-0000-0100-0000C3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7" name="テキスト ボックス 196">
          <a:extLst>
            <a:ext uri="{FF2B5EF4-FFF2-40B4-BE49-F238E27FC236}">
              <a16:creationId xmlns:a16="http://schemas.microsoft.com/office/drawing/2014/main" id="{00000000-0008-0000-0100-0000C5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99" name="テキスト ボックス 198">
          <a:extLst>
            <a:ext uri="{FF2B5EF4-FFF2-40B4-BE49-F238E27FC236}">
              <a16:creationId xmlns:a16="http://schemas.microsoft.com/office/drawing/2014/main" id="{00000000-0008-0000-0100-0000C7000000}"/>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2" name="直線コネクタ 201">
          <a:extLst>
            <a:ext uri="{FF2B5EF4-FFF2-40B4-BE49-F238E27FC236}">
              <a16:creationId xmlns:a16="http://schemas.microsoft.com/office/drawing/2014/main" id="{00000000-0008-0000-0100-0000CA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4" name="直線コネクタ 203">
          <a:extLst>
            <a:ext uri="{FF2B5EF4-FFF2-40B4-BE49-F238E27FC236}">
              <a16:creationId xmlns:a16="http://schemas.microsoft.com/office/drawing/2014/main" id="{00000000-0008-0000-0100-0000CC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a:extLst>
            <a:ext uri="{FF2B5EF4-FFF2-40B4-BE49-F238E27FC236}">
              <a16:creationId xmlns:a16="http://schemas.microsoft.com/office/drawing/2014/main" id="{00000000-0008-0000-0100-0000D2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a:extLst>
            <a:ext uri="{FF2B5EF4-FFF2-40B4-BE49-F238E27FC236}">
              <a16:creationId xmlns:a16="http://schemas.microsoft.com/office/drawing/2014/main" id="{00000000-0008-0000-0100-0000D4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60961</xdr:rowOff>
    </xdr:from>
    <xdr:to>
      <xdr:col>6</xdr:col>
      <xdr:colOff>510540</xdr:colOff>
      <xdr:row>86</xdr:row>
      <xdr:rowOff>149134</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flipV="1">
          <a:off x="4634865" y="13434061"/>
          <a:ext cx="0" cy="145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152961</xdr:rowOff>
    </xdr:from>
    <xdr:ext cx="405111" cy="259045"/>
    <xdr:sp macro="" textlink="">
      <xdr:nvSpPr>
        <xdr:cNvPr id="214" name="【公営住宅】&#10;有形固定資産減価償却率最小値テキスト">
          <a:extLst>
            <a:ext uri="{FF2B5EF4-FFF2-40B4-BE49-F238E27FC236}">
              <a16:creationId xmlns:a16="http://schemas.microsoft.com/office/drawing/2014/main" id="{00000000-0008-0000-0100-0000D6000000}"/>
            </a:ext>
          </a:extLst>
        </xdr:cNvPr>
        <xdr:cNvSpPr txBox="1"/>
      </xdr:nvSpPr>
      <xdr:spPr>
        <a:xfrm>
          <a:off x="4724400" y="1489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86</xdr:row>
      <xdr:rowOff>149134</xdr:rowOff>
    </xdr:from>
    <xdr:to>
      <xdr:col>6</xdr:col>
      <xdr:colOff>600075</xdr:colOff>
      <xdr:row>86</xdr:row>
      <xdr:rowOff>149134</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4546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7638</xdr:rowOff>
    </xdr:from>
    <xdr:ext cx="405111" cy="259045"/>
    <xdr:sp macro="" textlink="">
      <xdr:nvSpPr>
        <xdr:cNvPr id="216" name="【公営住宅】&#10;有形固定資産減価償却率最大値テキスト">
          <a:extLst>
            <a:ext uri="{FF2B5EF4-FFF2-40B4-BE49-F238E27FC236}">
              <a16:creationId xmlns:a16="http://schemas.microsoft.com/office/drawing/2014/main" id="{00000000-0008-0000-0100-0000D8000000}"/>
            </a:ext>
          </a:extLst>
        </xdr:cNvPr>
        <xdr:cNvSpPr txBox="1"/>
      </xdr:nvSpPr>
      <xdr:spPr>
        <a:xfrm>
          <a:off x="47244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6</xdr:col>
      <xdr:colOff>422275</xdr:colOff>
      <xdr:row>78</xdr:row>
      <xdr:rowOff>60961</xdr:rowOff>
    </xdr:from>
    <xdr:to>
      <xdr:col>6</xdr:col>
      <xdr:colOff>600075</xdr:colOff>
      <xdr:row>78</xdr:row>
      <xdr:rowOff>60961</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62065</xdr:rowOff>
    </xdr:from>
    <xdr:ext cx="405111" cy="259045"/>
    <xdr:sp macro="" textlink="">
      <xdr:nvSpPr>
        <xdr:cNvPr id="218" name="【公営住宅】&#10;有形固定資産減価償却率平均値テキスト">
          <a:extLst>
            <a:ext uri="{FF2B5EF4-FFF2-40B4-BE49-F238E27FC236}">
              <a16:creationId xmlns:a16="http://schemas.microsoft.com/office/drawing/2014/main" id="{00000000-0008-0000-0100-0000DA000000}"/>
            </a:ext>
          </a:extLst>
        </xdr:cNvPr>
        <xdr:cNvSpPr txBox="1"/>
      </xdr:nvSpPr>
      <xdr:spPr>
        <a:xfrm>
          <a:off x="4724400" y="1429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83638</xdr:rowOff>
    </xdr:from>
    <xdr:to>
      <xdr:col>6</xdr:col>
      <xdr:colOff>561975</xdr:colOff>
      <xdr:row>84</xdr:row>
      <xdr:rowOff>13788</xdr:rowOff>
    </xdr:to>
    <xdr:sp macro="" textlink="">
      <xdr:nvSpPr>
        <xdr:cNvPr id="219" name="フローチャート : 判断 218">
          <a:extLst>
            <a:ext uri="{FF2B5EF4-FFF2-40B4-BE49-F238E27FC236}">
              <a16:creationId xmlns:a16="http://schemas.microsoft.com/office/drawing/2014/main" id="{00000000-0008-0000-0100-0000DB000000}"/>
            </a:ext>
          </a:extLst>
        </xdr:cNvPr>
        <xdr:cNvSpPr/>
      </xdr:nvSpPr>
      <xdr:spPr>
        <a:xfrm>
          <a:off x="45847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114663</xdr:rowOff>
    </xdr:from>
    <xdr:to>
      <xdr:col>5</xdr:col>
      <xdr:colOff>409575</xdr:colOff>
      <xdr:row>83</xdr:row>
      <xdr:rowOff>44813</xdr:rowOff>
    </xdr:to>
    <xdr:sp macro="" textlink="">
      <xdr:nvSpPr>
        <xdr:cNvPr id="220" name="フローチャート : 判断 219">
          <a:extLst>
            <a:ext uri="{FF2B5EF4-FFF2-40B4-BE49-F238E27FC236}">
              <a16:creationId xmlns:a16="http://schemas.microsoft.com/office/drawing/2014/main" id="{00000000-0008-0000-0100-0000DC000000}"/>
            </a:ext>
          </a:extLst>
        </xdr:cNvPr>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96701</xdr:rowOff>
    </xdr:from>
    <xdr:to>
      <xdr:col>5</xdr:col>
      <xdr:colOff>409575</xdr:colOff>
      <xdr:row>80</xdr:row>
      <xdr:rowOff>26851</xdr:rowOff>
    </xdr:to>
    <xdr:sp macro="" textlink="">
      <xdr:nvSpPr>
        <xdr:cNvPr id="226" name="円/楕円 225">
          <a:extLst>
            <a:ext uri="{FF2B5EF4-FFF2-40B4-BE49-F238E27FC236}">
              <a16:creationId xmlns:a16="http://schemas.microsoft.com/office/drawing/2014/main" id="{00000000-0008-0000-0100-0000E2000000}"/>
            </a:ext>
          </a:extLst>
        </xdr:cNvPr>
        <xdr:cNvSpPr/>
      </xdr:nvSpPr>
      <xdr:spPr>
        <a:xfrm>
          <a:off x="3746500" y="1364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35940</xdr:rowOff>
    </xdr:from>
    <xdr:ext cx="405111" cy="259045"/>
    <xdr:sp macro="" textlink="">
      <xdr:nvSpPr>
        <xdr:cNvPr id="227" name="n_1aveValue【公営住宅】&#10;有形固定資産減価償却率">
          <a:extLst>
            <a:ext uri="{FF2B5EF4-FFF2-40B4-BE49-F238E27FC236}">
              <a16:creationId xmlns:a16="http://schemas.microsoft.com/office/drawing/2014/main" id="{00000000-0008-0000-0100-0000E3000000}"/>
            </a:ext>
          </a:extLst>
        </xdr:cNvPr>
        <xdr:cNvSpPr txBox="1"/>
      </xdr:nvSpPr>
      <xdr:spPr>
        <a:xfrm>
          <a:off x="3582043"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43378</xdr:rowOff>
    </xdr:from>
    <xdr:ext cx="405111" cy="259045"/>
    <xdr:sp macro="" textlink="">
      <xdr:nvSpPr>
        <xdr:cNvPr id="228" name="n_1mainValue【公営住宅】&#10;有形固定資産減価償却率">
          <a:extLst>
            <a:ext uri="{FF2B5EF4-FFF2-40B4-BE49-F238E27FC236}">
              <a16:creationId xmlns:a16="http://schemas.microsoft.com/office/drawing/2014/main" id="{00000000-0008-0000-0100-0000E4000000}"/>
            </a:ext>
          </a:extLst>
        </xdr:cNvPr>
        <xdr:cNvSpPr txBox="1"/>
      </xdr:nvSpPr>
      <xdr:spPr>
        <a:xfrm>
          <a:off x="3582043" y="1341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a:extLst>
            <a:ext uri="{FF2B5EF4-FFF2-40B4-BE49-F238E27FC236}">
              <a16:creationId xmlns:a16="http://schemas.microsoft.com/office/drawing/2014/main" id="{00000000-0008-0000-0100-0000E5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a:extLst>
            <a:ext uri="{FF2B5EF4-FFF2-40B4-BE49-F238E27FC236}">
              <a16:creationId xmlns:a16="http://schemas.microsoft.com/office/drawing/2014/main" id="{00000000-0008-0000-0100-0000E6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a:extLst>
            <a:ext uri="{FF2B5EF4-FFF2-40B4-BE49-F238E27FC236}">
              <a16:creationId xmlns:a16="http://schemas.microsoft.com/office/drawing/2014/main" id="{00000000-0008-0000-0100-0000E7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a:extLst>
            <a:ext uri="{FF2B5EF4-FFF2-40B4-BE49-F238E27FC236}">
              <a16:creationId xmlns:a16="http://schemas.microsoft.com/office/drawing/2014/main" id="{00000000-0008-0000-0100-0000E8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a:extLst>
            <a:ext uri="{FF2B5EF4-FFF2-40B4-BE49-F238E27FC236}">
              <a16:creationId xmlns:a16="http://schemas.microsoft.com/office/drawing/2014/main" id="{00000000-0008-0000-0100-0000E9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a:extLst>
            <a:ext uri="{FF2B5EF4-FFF2-40B4-BE49-F238E27FC236}">
              <a16:creationId xmlns:a16="http://schemas.microsoft.com/office/drawing/2014/main" id="{00000000-0008-0000-0100-0000EA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a:extLst>
            <a:ext uri="{FF2B5EF4-FFF2-40B4-BE49-F238E27FC236}">
              <a16:creationId xmlns:a16="http://schemas.microsoft.com/office/drawing/2014/main" id="{00000000-0008-0000-0100-0000EB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a:extLst>
            <a:ext uri="{FF2B5EF4-FFF2-40B4-BE49-F238E27FC236}">
              <a16:creationId xmlns:a16="http://schemas.microsoft.com/office/drawing/2014/main" id="{00000000-0008-0000-0100-0000EC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a:extLst>
            <a:ext uri="{FF2B5EF4-FFF2-40B4-BE49-F238E27FC236}">
              <a16:creationId xmlns:a16="http://schemas.microsoft.com/office/drawing/2014/main" id="{00000000-0008-0000-0100-0000EE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9" name="直線コネクタ 238">
          <a:extLst>
            <a:ext uri="{FF2B5EF4-FFF2-40B4-BE49-F238E27FC236}">
              <a16:creationId xmlns:a16="http://schemas.microsoft.com/office/drawing/2014/main" id="{00000000-0008-0000-0100-0000EF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1" name="直線コネクタ 240">
          <a:extLst>
            <a:ext uri="{FF2B5EF4-FFF2-40B4-BE49-F238E27FC236}">
              <a16:creationId xmlns:a16="http://schemas.microsoft.com/office/drawing/2014/main" id="{00000000-0008-0000-0100-0000F1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3" name="直線コネクタ 242">
          <a:extLst>
            <a:ext uri="{FF2B5EF4-FFF2-40B4-BE49-F238E27FC236}">
              <a16:creationId xmlns:a16="http://schemas.microsoft.com/office/drawing/2014/main" id="{00000000-0008-0000-0100-0000F3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50" name="テキスト ボックス 249">
          <a:extLst>
            <a:ext uri="{FF2B5EF4-FFF2-40B4-BE49-F238E27FC236}">
              <a16:creationId xmlns:a16="http://schemas.microsoft.com/office/drawing/2014/main" id="{00000000-0008-0000-0100-0000FA00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公営住宅】&#10;一人当たり面積グラフ枠">
          <a:extLst>
            <a:ext uri="{FF2B5EF4-FFF2-40B4-BE49-F238E27FC236}">
              <a16:creationId xmlns:a16="http://schemas.microsoft.com/office/drawing/2014/main" id="{00000000-0008-0000-0100-0000FB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43435</xdr:rowOff>
    </xdr:from>
    <xdr:to>
      <xdr:col>15</xdr:col>
      <xdr:colOff>180340</xdr:colOff>
      <xdr:row>86</xdr:row>
      <xdr:rowOff>20383</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10476865" y="13416535"/>
          <a:ext cx="0" cy="134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24210</xdr:rowOff>
    </xdr:from>
    <xdr:ext cx="469744" cy="259045"/>
    <xdr:sp macro="" textlink="">
      <xdr:nvSpPr>
        <xdr:cNvPr id="253" name="【公営住宅】&#10;一人当たり面積最小値テキスト">
          <a:extLst>
            <a:ext uri="{FF2B5EF4-FFF2-40B4-BE49-F238E27FC236}">
              <a16:creationId xmlns:a16="http://schemas.microsoft.com/office/drawing/2014/main" id="{00000000-0008-0000-0100-0000FD000000}"/>
            </a:ext>
          </a:extLst>
        </xdr:cNvPr>
        <xdr:cNvSpPr txBox="1"/>
      </xdr:nvSpPr>
      <xdr:spPr>
        <a:xfrm>
          <a:off x="10566400" y="1476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0.493</a:t>
          </a:r>
          <a:endParaRPr kumimoji="1" lang="ja-JP" altLang="en-US" sz="1000" b="1">
            <a:latin typeface="ＭＳ Ｐゴシック"/>
          </a:endParaRPr>
        </a:p>
      </xdr:txBody>
    </xdr:sp>
    <xdr:clientData/>
  </xdr:oneCellAnchor>
  <xdr:twoCellAnchor>
    <xdr:from>
      <xdr:col>15</xdr:col>
      <xdr:colOff>92075</xdr:colOff>
      <xdr:row>86</xdr:row>
      <xdr:rowOff>20383</xdr:rowOff>
    </xdr:from>
    <xdr:to>
      <xdr:col>15</xdr:col>
      <xdr:colOff>269875</xdr:colOff>
      <xdr:row>86</xdr:row>
      <xdr:rowOff>20383</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a:off x="10388600" y="14765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161562</xdr:rowOff>
    </xdr:from>
    <xdr:ext cx="469744" cy="259045"/>
    <xdr:sp macro="" textlink="">
      <xdr:nvSpPr>
        <xdr:cNvPr id="255" name="【公営住宅】&#10;一人当たり面積最大値テキスト">
          <a:extLst>
            <a:ext uri="{FF2B5EF4-FFF2-40B4-BE49-F238E27FC236}">
              <a16:creationId xmlns:a16="http://schemas.microsoft.com/office/drawing/2014/main" id="{00000000-0008-0000-0100-0000FF000000}"/>
            </a:ext>
          </a:extLst>
        </xdr:cNvPr>
        <xdr:cNvSpPr txBox="1"/>
      </xdr:nvSpPr>
      <xdr:spPr>
        <a:xfrm>
          <a:off x="10566400" y="1319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7.572</a:t>
          </a:r>
          <a:endParaRPr kumimoji="1" lang="ja-JP" altLang="en-US" sz="1000" b="1">
            <a:latin typeface="ＭＳ Ｐゴシック"/>
          </a:endParaRPr>
        </a:p>
      </xdr:txBody>
    </xdr:sp>
    <xdr:clientData/>
  </xdr:oneCellAnchor>
  <xdr:twoCellAnchor>
    <xdr:from>
      <xdr:col>15</xdr:col>
      <xdr:colOff>92075</xdr:colOff>
      <xdr:row>78</xdr:row>
      <xdr:rowOff>43435</xdr:rowOff>
    </xdr:from>
    <xdr:to>
      <xdr:col>15</xdr:col>
      <xdr:colOff>269875</xdr:colOff>
      <xdr:row>78</xdr:row>
      <xdr:rowOff>43435</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a:off x="10388600" y="1341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85171</xdr:rowOff>
    </xdr:from>
    <xdr:ext cx="469744" cy="259045"/>
    <xdr:sp macro="" textlink="">
      <xdr:nvSpPr>
        <xdr:cNvPr id="257" name="【公営住宅】&#10;一人当たり面積平均値テキスト">
          <a:extLst>
            <a:ext uri="{FF2B5EF4-FFF2-40B4-BE49-F238E27FC236}">
              <a16:creationId xmlns:a16="http://schemas.microsoft.com/office/drawing/2014/main" id="{00000000-0008-0000-0100-000001010000}"/>
            </a:ext>
          </a:extLst>
        </xdr:cNvPr>
        <xdr:cNvSpPr txBox="1"/>
      </xdr:nvSpPr>
      <xdr:spPr>
        <a:xfrm>
          <a:off x="10566400" y="14315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2.473</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106744</xdr:rowOff>
    </xdr:from>
    <xdr:to>
      <xdr:col>15</xdr:col>
      <xdr:colOff>231775</xdr:colOff>
      <xdr:row>84</xdr:row>
      <xdr:rowOff>36894</xdr:rowOff>
    </xdr:to>
    <xdr:sp macro="" textlink="">
      <xdr:nvSpPr>
        <xdr:cNvPr id="258" name="フローチャート : 判断 257">
          <a:extLst>
            <a:ext uri="{FF2B5EF4-FFF2-40B4-BE49-F238E27FC236}">
              <a16:creationId xmlns:a16="http://schemas.microsoft.com/office/drawing/2014/main" id="{00000000-0008-0000-0100-000002010000}"/>
            </a:ext>
          </a:extLst>
        </xdr:cNvPr>
        <xdr:cNvSpPr/>
      </xdr:nvSpPr>
      <xdr:spPr>
        <a:xfrm>
          <a:off x="104267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37592</xdr:rowOff>
    </xdr:from>
    <xdr:to>
      <xdr:col>14</xdr:col>
      <xdr:colOff>79375</xdr:colOff>
      <xdr:row>82</xdr:row>
      <xdr:rowOff>139192</xdr:rowOff>
    </xdr:to>
    <xdr:sp macro="" textlink="">
      <xdr:nvSpPr>
        <xdr:cNvPr id="259" name="フローチャート : 判断 258">
          <a:extLst>
            <a:ext uri="{FF2B5EF4-FFF2-40B4-BE49-F238E27FC236}">
              <a16:creationId xmlns:a16="http://schemas.microsoft.com/office/drawing/2014/main" id="{00000000-0008-0000-0100-000003010000}"/>
            </a:ext>
          </a:extLst>
        </xdr:cNvPr>
        <xdr:cNvSpPr/>
      </xdr:nvSpPr>
      <xdr:spPr>
        <a:xfrm>
          <a:off x="95885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80</xdr:row>
      <xdr:rowOff>48450</xdr:rowOff>
    </xdr:from>
    <xdr:to>
      <xdr:col>14</xdr:col>
      <xdr:colOff>79375</xdr:colOff>
      <xdr:row>80</xdr:row>
      <xdr:rowOff>150050</xdr:rowOff>
    </xdr:to>
    <xdr:sp macro="" textlink="">
      <xdr:nvSpPr>
        <xdr:cNvPr id="265" name="円/楕円 264">
          <a:extLst>
            <a:ext uri="{FF2B5EF4-FFF2-40B4-BE49-F238E27FC236}">
              <a16:creationId xmlns:a16="http://schemas.microsoft.com/office/drawing/2014/main" id="{00000000-0008-0000-0100-000009010000}"/>
            </a:ext>
          </a:extLst>
        </xdr:cNvPr>
        <xdr:cNvSpPr/>
      </xdr:nvSpPr>
      <xdr:spPr>
        <a:xfrm>
          <a:off x="9588500" y="1376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130319</xdr:rowOff>
    </xdr:from>
    <xdr:ext cx="469744" cy="259045"/>
    <xdr:sp macro="" textlink="">
      <xdr:nvSpPr>
        <xdr:cNvPr id="266" name="n_1aveValue【公営住宅】&#10;一人当たり面積">
          <a:extLst>
            <a:ext uri="{FF2B5EF4-FFF2-40B4-BE49-F238E27FC236}">
              <a16:creationId xmlns:a16="http://schemas.microsoft.com/office/drawing/2014/main" id="{00000000-0008-0000-0100-00000A010000}"/>
            </a:ext>
          </a:extLst>
        </xdr:cNvPr>
        <xdr:cNvSpPr txBox="1"/>
      </xdr:nvSpPr>
      <xdr:spPr>
        <a:xfrm>
          <a:off x="9391727" y="1418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3.736</a:t>
          </a:r>
          <a:endParaRPr kumimoji="1" lang="ja-JP" altLang="en-US" sz="1000" b="1">
            <a:solidFill>
              <a:srgbClr val="000080"/>
            </a:solidFill>
            <a:latin typeface="ＭＳ Ｐゴシック"/>
          </a:endParaRPr>
        </a:p>
      </xdr:txBody>
    </xdr:sp>
    <xdr:clientData/>
  </xdr:oneCellAnchor>
  <xdr:oneCellAnchor>
    <xdr:from>
      <xdr:col>13</xdr:col>
      <xdr:colOff>466802</xdr:colOff>
      <xdr:row>78</xdr:row>
      <xdr:rowOff>166577</xdr:rowOff>
    </xdr:from>
    <xdr:ext cx="469744" cy="259045"/>
    <xdr:sp macro="" textlink="">
      <xdr:nvSpPr>
        <xdr:cNvPr id="267" name="n_1mainValue【公営住宅】&#10;一人当たり面積">
          <a:extLst>
            <a:ext uri="{FF2B5EF4-FFF2-40B4-BE49-F238E27FC236}">
              <a16:creationId xmlns:a16="http://schemas.microsoft.com/office/drawing/2014/main" id="{00000000-0008-0000-0100-00000B010000}"/>
            </a:ext>
          </a:extLst>
        </xdr:cNvPr>
        <xdr:cNvSpPr txBox="1"/>
      </xdr:nvSpPr>
      <xdr:spPr>
        <a:xfrm>
          <a:off x="9391727" y="1353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a:extLst>
            <a:ext uri="{FF2B5EF4-FFF2-40B4-BE49-F238E27FC236}">
              <a16:creationId xmlns:a16="http://schemas.microsoft.com/office/drawing/2014/main" id="{00000000-0008-0000-0100-000013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1" name="【港湾・漁港】&#10;有形固定資産減価償却率グラフ枠">
          <a:extLst>
            <a:ext uri="{FF2B5EF4-FFF2-40B4-BE49-F238E27FC236}">
              <a16:creationId xmlns:a16="http://schemas.microsoft.com/office/drawing/2014/main" id="{00000000-0008-0000-0100-00002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26670</xdr:rowOff>
    </xdr:from>
    <xdr:to>
      <xdr:col>6</xdr:col>
      <xdr:colOff>510540</xdr:colOff>
      <xdr:row>108</xdr:row>
      <xdr:rowOff>0</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flipV="1">
          <a:off x="4634865" y="1717167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3827</xdr:rowOff>
    </xdr:from>
    <xdr:ext cx="405111" cy="259045"/>
    <xdr:sp macro="" textlink="">
      <xdr:nvSpPr>
        <xdr:cNvPr id="293" name="【港湾・漁港】&#10;有形固定資産減価償却率最小値テキスト">
          <a:extLst>
            <a:ext uri="{FF2B5EF4-FFF2-40B4-BE49-F238E27FC236}">
              <a16:creationId xmlns:a16="http://schemas.microsoft.com/office/drawing/2014/main" id="{00000000-0008-0000-0100-000025010000}"/>
            </a:ext>
          </a:extLst>
        </xdr:cNvPr>
        <xdr:cNvSpPr txBox="1"/>
      </xdr:nvSpPr>
      <xdr:spPr>
        <a:xfrm>
          <a:off x="4724400"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422275</xdr:colOff>
      <xdr:row>108</xdr:row>
      <xdr:rowOff>0</xdr:rowOff>
    </xdr:from>
    <xdr:to>
      <xdr:col>6</xdr:col>
      <xdr:colOff>600075</xdr:colOff>
      <xdr:row>108</xdr:row>
      <xdr:rowOff>0</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4546600" y="185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144797</xdr:rowOff>
    </xdr:from>
    <xdr:ext cx="405111" cy="259045"/>
    <xdr:sp macro="" textlink="">
      <xdr:nvSpPr>
        <xdr:cNvPr id="295" name="【港湾・漁港】&#10;有形固定資産減価償却率最大値テキスト">
          <a:extLst>
            <a:ext uri="{FF2B5EF4-FFF2-40B4-BE49-F238E27FC236}">
              <a16:creationId xmlns:a16="http://schemas.microsoft.com/office/drawing/2014/main" id="{00000000-0008-0000-0100-000027010000}"/>
            </a:ext>
          </a:extLst>
        </xdr:cNvPr>
        <xdr:cNvSpPr txBox="1"/>
      </xdr:nvSpPr>
      <xdr:spPr>
        <a:xfrm>
          <a:off x="4724400" y="1694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100</xdr:row>
      <xdr:rowOff>26670</xdr:rowOff>
    </xdr:from>
    <xdr:to>
      <xdr:col>6</xdr:col>
      <xdr:colOff>600075</xdr:colOff>
      <xdr:row>100</xdr:row>
      <xdr:rowOff>26670</xdr:rowOff>
    </xdr:to>
    <xdr:cxnSp macro="">
      <xdr:nvCxnSpPr>
        <xdr:cNvPr id="296" name="直線コネクタ 295">
          <a:extLst>
            <a:ext uri="{FF2B5EF4-FFF2-40B4-BE49-F238E27FC236}">
              <a16:creationId xmlns:a16="http://schemas.microsoft.com/office/drawing/2014/main" id="{00000000-0008-0000-0100-000028010000}"/>
            </a:ext>
          </a:extLst>
        </xdr:cNvPr>
        <xdr:cNvCxnSpPr/>
      </xdr:nvCxnSpPr>
      <xdr:spPr>
        <a:xfrm>
          <a:off x="4546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81932</xdr:rowOff>
    </xdr:from>
    <xdr:ext cx="405111" cy="259045"/>
    <xdr:sp macro="" textlink="">
      <xdr:nvSpPr>
        <xdr:cNvPr id="297" name="【港湾・漁港】&#10;有形固定資産減価償却率平均値テキスト">
          <a:extLst>
            <a:ext uri="{FF2B5EF4-FFF2-40B4-BE49-F238E27FC236}">
              <a16:creationId xmlns:a16="http://schemas.microsoft.com/office/drawing/2014/main" id="{00000000-0008-0000-0100-000029010000}"/>
            </a:ext>
          </a:extLst>
        </xdr:cNvPr>
        <xdr:cNvSpPr txBox="1"/>
      </xdr:nvSpPr>
      <xdr:spPr>
        <a:xfrm>
          <a:off x="4724400" y="1791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103505</xdr:rowOff>
    </xdr:from>
    <xdr:to>
      <xdr:col>6</xdr:col>
      <xdr:colOff>561975</xdr:colOff>
      <xdr:row>105</xdr:row>
      <xdr:rowOff>33655</xdr:rowOff>
    </xdr:to>
    <xdr:sp macro="" textlink="">
      <xdr:nvSpPr>
        <xdr:cNvPr id="298" name="フローチャート : 判断 297">
          <a:extLst>
            <a:ext uri="{FF2B5EF4-FFF2-40B4-BE49-F238E27FC236}">
              <a16:creationId xmlns:a16="http://schemas.microsoft.com/office/drawing/2014/main" id="{00000000-0008-0000-0100-00002A010000}"/>
            </a:ext>
          </a:extLst>
        </xdr:cNvPr>
        <xdr:cNvSpPr/>
      </xdr:nvSpPr>
      <xdr:spPr>
        <a:xfrm>
          <a:off x="45847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17780</xdr:rowOff>
    </xdr:from>
    <xdr:to>
      <xdr:col>5</xdr:col>
      <xdr:colOff>409575</xdr:colOff>
      <xdr:row>104</xdr:row>
      <xdr:rowOff>119380</xdr:rowOff>
    </xdr:to>
    <xdr:sp macro="" textlink="">
      <xdr:nvSpPr>
        <xdr:cNvPr id="299" name="フローチャート : 判断 298">
          <a:extLst>
            <a:ext uri="{FF2B5EF4-FFF2-40B4-BE49-F238E27FC236}">
              <a16:creationId xmlns:a16="http://schemas.microsoft.com/office/drawing/2014/main" id="{00000000-0008-0000-0100-00002B010000}"/>
            </a:ext>
          </a:extLst>
        </xdr:cNvPr>
        <xdr:cNvSpPr/>
      </xdr:nvSpPr>
      <xdr:spPr>
        <a:xfrm>
          <a:off x="3746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124461</xdr:rowOff>
    </xdr:from>
    <xdr:to>
      <xdr:col>5</xdr:col>
      <xdr:colOff>409575</xdr:colOff>
      <xdr:row>104</xdr:row>
      <xdr:rowOff>54611</xdr:rowOff>
    </xdr:to>
    <xdr:sp macro="" textlink="">
      <xdr:nvSpPr>
        <xdr:cNvPr id="305" name="円/楕円 304">
          <a:extLst>
            <a:ext uri="{FF2B5EF4-FFF2-40B4-BE49-F238E27FC236}">
              <a16:creationId xmlns:a16="http://schemas.microsoft.com/office/drawing/2014/main" id="{00000000-0008-0000-0100-000031010000}"/>
            </a:ext>
          </a:extLst>
        </xdr:cNvPr>
        <xdr:cNvSpPr/>
      </xdr:nvSpPr>
      <xdr:spPr>
        <a:xfrm>
          <a:off x="37465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110507</xdr:rowOff>
    </xdr:from>
    <xdr:ext cx="405111" cy="259045"/>
    <xdr:sp macro="" textlink="">
      <xdr:nvSpPr>
        <xdr:cNvPr id="306" name="n_1aveValue【港湾・漁港】&#10;有形固定資産減価償却率">
          <a:extLst>
            <a:ext uri="{FF2B5EF4-FFF2-40B4-BE49-F238E27FC236}">
              <a16:creationId xmlns:a16="http://schemas.microsoft.com/office/drawing/2014/main" id="{00000000-0008-0000-0100-000032010000}"/>
            </a:ext>
          </a:extLst>
        </xdr:cNvPr>
        <xdr:cNvSpPr txBox="1"/>
      </xdr:nvSpPr>
      <xdr:spPr>
        <a:xfrm>
          <a:off x="3582043"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oneCellAnchor>
    <xdr:from>
      <xdr:col>5</xdr:col>
      <xdr:colOff>143518</xdr:colOff>
      <xdr:row>102</xdr:row>
      <xdr:rowOff>71138</xdr:rowOff>
    </xdr:from>
    <xdr:ext cx="405111" cy="259045"/>
    <xdr:sp macro="" textlink="">
      <xdr:nvSpPr>
        <xdr:cNvPr id="307" name="n_1mainValue【港湾・漁港】&#10;有形固定資産減価償却率">
          <a:extLst>
            <a:ext uri="{FF2B5EF4-FFF2-40B4-BE49-F238E27FC236}">
              <a16:creationId xmlns:a16="http://schemas.microsoft.com/office/drawing/2014/main" id="{00000000-0008-0000-0100-000033010000}"/>
            </a:ext>
          </a:extLst>
        </xdr:cNvPr>
        <xdr:cNvSpPr txBox="1"/>
      </xdr:nvSpPr>
      <xdr:spPr>
        <a:xfrm>
          <a:off x="3582043"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8" name="正方形/長方形 307">
          <a:extLst>
            <a:ext uri="{FF2B5EF4-FFF2-40B4-BE49-F238E27FC236}">
              <a16:creationId xmlns:a16="http://schemas.microsoft.com/office/drawing/2014/main" id="{00000000-0008-0000-0100-00003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9" name="正方形/長方形 308">
          <a:extLst>
            <a:ext uri="{FF2B5EF4-FFF2-40B4-BE49-F238E27FC236}">
              <a16:creationId xmlns:a16="http://schemas.microsoft.com/office/drawing/2014/main" id="{00000000-0008-0000-0100-00003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0" name="正方形/長方形 309">
          <a:extLst>
            <a:ext uri="{FF2B5EF4-FFF2-40B4-BE49-F238E27FC236}">
              <a16:creationId xmlns:a16="http://schemas.microsoft.com/office/drawing/2014/main" id="{00000000-0008-0000-0100-00003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1" name="正方形/長方形 310">
          <a:extLst>
            <a:ext uri="{FF2B5EF4-FFF2-40B4-BE49-F238E27FC236}">
              <a16:creationId xmlns:a16="http://schemas.microsoft.com/office/drawing/2014/main" id="{00000000-0008-0000-0100-00003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2" name="正方形/長方形 311">
          <a:extLst>
            <a:ext uri="{FF2B5EF4-FFF2-40B4-BE49-F238E27FC236}">
              <a16:creationId xmlns:a16="http://schemas.microsoft.com/office/drawing/2014/main" id="{00000000-0008-0000-0100-00003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3" name="正方形/長方形 312">
          <a:extLst>
            <a:ext uri="{FF2B5EF4-FFF2-40B4-BE49-F238E27FC236}">
              <a16:creationId xmlns:a16="http://schemas.microsoft.com/office/drawing/2014/main" id="{00000000-0008-0000-0100-00003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4" name="正方形/長方形 313">
          <a:extLst>
            <a:ext uri="{FF2B5EF4-FFF2-40B4-BE49-F238E27FC236}">
              <a16:creationId xmlns:a16="http://schemas.microsoft.com/office/drawing/2014/main" id="{00000000-0008-0000-0100-00003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86,203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5" name="正方形/長方形 314">
          <a:extLst>
            <a:ext uri="{FF2B5EF4-FFF2-40B4-BE49-F238E27FC236}">
              <a16:creationId xmlns:a16="http://schemas.microsoft.com/office/drawing/2014/main" id="{00000000-0008-0000-0100-00003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104</xdr:row>
      <xdr:rowOff>162577</xdr:rowOff>
    </xdr:from>
    <xdr:ext cx="685572" cy="259045"/>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102</xdr:row>
      <xdr:rowOff>48277</xdr:rowOff>
    </xdr:from>
    <xdr:ext cx="685572" cy="259045"/>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4" name="直線コネクタ 323">
          <a:extLst>
            <a:ext uri="{FF2B5EF4-FFF2-40B4-BE49-F238E27FC236}">
              <a16:creationId xmlns:a16="http://schemas.microsoft.com/office/drawing/2014/main" id="{00000000-0008-0000-0100-000044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99</xdr:row>
      <xdr:rowOff>105427</xdr:rowOff>
    </xdr:from>
    <xdr:ext cx="685572" cy="259045"/>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8" name="【港湾・漁港】&#10;一人当たり有形固定資産（償却資産）額グラフ枠">
          <a:extLst>
            <a:ext uri="{FF2B5EF4-FFF2-40B4-BE49-F238E27FC236}">
              <a16:creationId xmlns:a16="http://schemas.microsoft.com/office/drawing/2014/main" id="{00000000-0008-0000-0100-00004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47986</xdr:rowOff>
    </xdr:from>
    <xdr:to>
      <xdr:col>15</xdr:col>
      <xdr:colOff>180340</xdr:colOff>
      <xdr:row>108</xdr:row>
      <xdr:rowOff>52594</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flipV="1">
          <a:off x="10476865" y="17192986"/>
          <a:ext cx="0" cy="137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56421</xdr:rowOff>
    </xdr:from>
    <xdr:ext cx="599010" cy="259045"/>
    <xdr:sp macro="" textlink="">
      <xdr:nvSpPr>
        <xdr:cNvPr id="330" name="【港湾・漁港】&#10;一人当たり有形固定資産（償却資産）額最小値テキスト">
          <a:extLst>
            <a:ext uri="{FF2B5EF4-FFF2-40B4-BE49-F238E27FC236}">
              <a16:creationId xmlns:a16="http://schemas.microsoft.com/office/drawing/2014/main" id="{00000000-0008-0000-0100-00004A010000}"/>
            </a:ext>
          </a:extLst>
        </xdr:cNvPr>
        <xdr:cNvSpPr txBox="1"/>
      </xdr:nvSpPr>
      <xdr:spPr>
        <a:xfrm>
          <a:off x="10566400" y="18573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103,265</a:t>
          </a:r>
          <a:endParaRPr kumimoji="1" lang="ja-JP" altLang="en-US" sz="1000" b="1">
            <a:latin typeface="ＭＳ Ｐゴシック"/>
          </a:endParaRPr>
        </a:p>
      </xdr:txBody>
    </xdr:sp>
    <xdr:clientData/>
  </xdr:oneCellAnchor>
  <xdr:twoCellAnchor>
    <xdr:from>
      <xdr:col>15</xdr:col>
      <xdr:colOff>92075</xdr:colOff>
      <xdr:row>108</xdr:row>
      <xdr:rowOff>52594</xdr:rowOff>
    </xdr:from>
    <xdr:to>
      <xdr:col>15</xdr:col>
      <xdr:colOff>269875</xdr:colOff>
      <xdr:row>108</xdr:row>
      <xdr:rowOff>52594</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10388600" y="18569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166113</xdr:rowOff>
    </xdr:from>
    <xdr:ext cx="690189" cy="259045"/>
    <xdr:sp macro="" textlink="">
      <xdr:nvSpPr>
        <xdr:cNvPr id="332" name="【港湾・漁港】&#10;一人当たり有形固定資産（償却資産）額最大値テキスト">
          <a:extLst>
            <a:ext uri="{FF2B5EF4-FFF2-40B4-BE49-F238E27FC236}">
              <a16:creationId xmlns:a16="http://schemas.microsoft.com/office/drawing/2014/main" id="{00000000-0008-0000-0100-00004C010000}"/>
            </a:ext>
          </a:extLst>
        </xdr:cNvPr>
        <xdr:cNvSpPr txBox="1"/>
      </xdr:nvSpPr>
      <xdr:spPr>
        <a:xfrm>
          <a:off x="10566400" y="16968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6,123,422</a:t>
          </a:r>
          <a:endParaRPr kumimoji="1" lang="ja-JP" altLang="en-US" sz="1000" b="1">
            <a:latin typeface="ＭＳ Ｐゴシック"/>
          </a:endParaRPr>
        </a:p>
      </xdr:txBody>
    </xdr:sp>
    <xdr:clientData/>
  </xdr:oneCellAnchor>
  <xdr:twoCellAnchor>
    <xdr:from>
      <xdr:col>15</xdr:col>
      <xdr:colOff>92075</xdr:colOff>
      <xdr:row>100</xdr:row>
      <xdr:rowOff>47986</xdr:rowOff>
    </xdr:from>
    <xdr:to>
      <xdr:col>15</xdr:col>
      <xdr:colOff>269875</xdr:colOff>
      <xdr:row>100</xdr:row>
      <xdr:rowOff>47986</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10388600" y="1719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1012</xdr:rowOff>
    </xdr:from>
    <xdr:ext cx="690189" cy="259045"/>
    <xdr:sp macro="" textlink="">
      <xdr:nvSpPr>
        <xdr:cNvPr id="334" name="【港湾・漁港】&#10;一人当たり有形固定資産（償却資産）額平均値テキスト">
          <a:extLst>
            <a:ext uri="{FF2B5EF4-FFF2-40B4-BE49-F238E27FC236}">
              <a16:creationId xmlns:a16="http://schemas.microsoft.com/office/drawing/2014/main" id="{00000000-0008-0000-0100-00004E010000}"/>
            </a:ext>
          </a:extLst>
        </xdr:cNvPr>
        <xdr:cNvSpPr txBox="1"/>
      </xdr:nvSpPr>
      <xdr:spPr>
        <a:xfrm>
          <a:off x="10566400" y="1800326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2,262,318</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22585</xdr:rowOff>
    </xdr:from>
    <xdr:to>
      <xdr:col>15</xdr:col>
      <xdr:colOff>231775</xdr:colOff>
      <xdr:row>105</xdr:row>
      <xdr:rowOff>124185</xdr:rowOff>
    </xdr:to>
    <xdr:sp macro="" textlink="">
      <xdr:nvSpPr>
        <xdr:cNvPr id="335" name="フローチャート : 判断 334">
          <a:extLst>
            <a:ext uri="{FF2B5EF4-FFF2-40B4-BE49-F238E27FC236}">
              <a16:creationId xmlns:a16="http://schemas.microsoft.com/office/drawing/2014/main" id="{00000000-0008-0000-0100-00004F010000}"/>
            </a:ext>
          </a:extLst>
        </xdr:cNvPr>
        <xdr:cNvSpPr/>
      </xdr:nvSpPr>
      <xdr:spPr>
        <a:xfrm>
          <a:off x="10426700" y="1802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14825</xdr:rowOff>
    </xdr:from>
    <xdr:to>
      <xdr:col>14</xdr:col>
      <xdr:colOff>79375</xdr:colOff>
      <xdr:row>105</xdr:row>
      <xdr:rowOff>116425</xdr:rowOff>
    </xdr:to>
    <xdr:sp macro="" textlink="">
      <xdr:nvSpPr>
        <xdr:cNvPr id="336" name="フローチャート : 判断 335">
          <a:extLst>
            <a:ext uri="{FF2B5EF4-FFF2-40B4-BE49-F238E27FC236}">
              <a16:creationId xmlns:a16="http://schemas.microsoft.com/office/drawing/2014/main" id="{00000000-0008-0000-0100-000050010000}"/>
            </a:ext>
          </a:extLst>
        </xdr:cNvPr>
        <xdr:cNvSpPr/>
      </xdr:nvSpPr>
      <xdr:spPr>
        <a:xfrm>
          <a:off x="9588500" y="180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101</xdr:row>
      <xdr:rowOff>48281</xdr:rowOff>
    </xdr:from>
    <xdr:to>
      <xdr:col>14</xdr:col>
      <xdr:colOff>79375</xdr:colOff>
      <xdr:row>101</xdr:row>
      <xdr:rowOff>149881</xdr:rowOff>
    </xdr:to>
    <xdr:sp macro="" textlink="">
      <xdr:nvSpPr>
        <xdr:cNvPr id="342" name="円/楕円 341">
          <a:extLst>
            <a:ext uri="{FF2B5EF4-FFF2-40B4-BE49-F238E27FC236}">
              <a16:creationId xmlns:a16="http://schemas.microsoft.com/office/drawing/2014/main" id="{00000000-0008-0000-0100-000056010000}"/>
            </a:ext>
          </a:extLst>
        </xdr:cNvPr>
        <xdr:cNvSpPr/>
      </xdr:nvSpPr>
      <xdr:spPr>
        <a:xfrm>
          <a:off x="9588500" y="1736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356579</xdr:colOff>
      <xdr:row>105</xdr:row>
      <xdr:rowOff>107552</xdr:rowOff>
    </xdr:from>
    <xdr:ext cx="690189" cy="259045"/>
    <xdr:sp macro="" textlink="">
      <xdr:nvSpPr>
        <xdr:cNvPr id="343" name="n_1aveValue【港湾・漁港】&#10;一人当たり有形固定資産（償却資産）額">
          <a:extLst>
            <a:ext uri="{FF2B5EF4-FFF2-40B4-BE49-F238E27FC236}">
              <a16:creationId xmlns:a16="http://schemas.microsoft.com/office/drawing/2014/main" id="{00000000-0008-0000-0100-000057010000}"/>
            </a:ext>
          </a:extLst>
        </xdr:cNvPr>
        <xdr:cNvSpPr txBox="1"/>
      </xdr:nvSpPr>
      <xdr:spPr>
        <a:xfrm>
          <a:off x="9281504" y="18109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2,296,257</a:t>
          </a:r>
          <a:endParaRPr kumimoji="1" lang="ja-JP" altLang="en-US" sz="1000" b="1">
            <a:solidFill>
              <a:srgbClr val="000080"/>
            </a:solidFill>
            <a:latin typeface="ＭＳ Ｐゴシック"/>
          </a:endParaRPr>
        </a:p>
      </xdr:txBody>
    </xdr:sp>
    <xdr:clientData/>
  </xdr:oneCellAnchor>
  <xdr:oneCellAnchor>
    <xdr:from>
      <xdr:col>13</xdr:col>
      <xdr:colOff>356579</xdr:colOff>
      <xdr:row>99</xdr:row>
      <xdr:rowOff>166408</xdr:rowOff>
    </xdr:from>
    <xdr:ext cx="690189" cy="259045"/>
    <xdr:sp macro="" textlink="">
      <xdr:nvSpPr>
        <xdr:cNvPr id="344" name="n_1mainValue【港湾・漁港】&#10;一人当たり有形固定資産（償却資産）額">
          <a:extLst>
            <a:ext uri="{FF2B5EF4-FFF2-40B4-BE49-F238E27FC236}">
              <a16:creationId xmlns:a16="http://schemas.microsoft.com/office/drawing/2014/main" id="{00000000-0008-0000-0100-000058010000}"/>
            </a:ext>
          </a:extLst>
        </xdr:cNvPr>
        <xdr:cNvSpPr txBox="1"/>
      </xdr:nvSpPr>
      <xdr:spPr>
        <a:xfrm>
          <a:off x="9281504" y="171399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5,149,912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5" name="正方形/長方形 344">
          <a:extLst>
            <a:ext uri="{FF2B5EF4-FFF2-40B4-BE49-F238E27FC236}">
              <a16:creationId xmlns:a16="http://schemas.microsoft.com/office/drawing/2014/main" id="{00000000-0008-0000-0100-00005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6" name="正方形/長方形 345">
          <a:extLst>
            <a:ext uri="{FF2B5EF4-FFF2-40B4-BE49-F238E27FC236}">
              <a16:creationId xmlns:a16="http://schemas.microsoft.com/office/drawing/2014/main" id="{00000000-0008-0000-0100-00005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2" name="正方形/長方形 351">
          <a:extLst>
            <a:ext uri="{FF2B5EF4-FFF2-40B4-BE49-F238E27FC236}">
              <a16:creationId xmlns:a16="http://schemas.microsoft.com/office/drawing/2014/main" id="{00000000-0008-0000-0100-00006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4" name="直線コネクタ 353">
          <a:extLst>
            <a:ext uri="{FF2B5EF4-FFF2-40B4-BE49-F238E27FC236}">
              <a16:creationId xmlns:a16="http://schemas.microsoft.com/office/drawing/2014/main" id="{00000000-0008-0000-0100-00006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56" name="直線コネクタ 355">
          <a:extLst>
            <a:ext uri="{FF2B5EF4-FFF2-40B4-BE49-F238E27FC236}">
              <a16:creationId xmlns:a16="http://schemas.microsoft.com/office/drawing/2014/main" id="{00000000-0008-0000-0100-00006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65" name="テキスト ボックス 364">
          <a:extLst>
            <a:ext uri="{FF2B5EF4-FFF2-40B4-BE49-F238E27FC236}">
              <a16:creationId xmlns:a16="http://schemas.microsoft.com/office/drawing/2014/main" id="{00000000-0008-0000-0100-00006D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7" name="テキスト ボックス 366">
          <a:extLst>
            <a:ext uri="{FF2B5EF4-FFF2-40B4-BE49-F238E27FC236}">
              <a16:creationId xmlns:a16="http://schemas.microsoft.com/office/drawing/2014/main" id="{00000000-0008-0000-0100-00006F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8" name="【認定こども園・幼稚園・保育所】&#10;有形固定資産減価償却率グラフ枠">
          <a:extLst>
            <a:ext uri="{FF2B5EF4-FFF2-40B4-BE49-F238E27FC236}">
              <a16:creationId xmlns:a16="http://schemas.microsoft.com/office/drawing/2014/main" id="{00000000-0008-0000-0100-00007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64770</xdr:rowOff>
    </xdr:from>
    <xdr:to>
      <xdr:col>23</xdr:col>
      <xdr:colOff>516889</xdr:colOff>
      <xdr:row>42</xdr:row>
      <xdr:rowOff>57150</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flipV="1">
          <a:off x="16318864" y="572262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60977</xdr:rowOff>
    </xdr:from>
    <xdr:ext cx="405111" cy="259045"/>
    <xdr:sp macro="" textlink="">
      <xdr:nvSpPr>
        <xdr:cNvPr id="370" name="【認定こども園・幼稚園・保育所】&#10;有形固定資産減価償却率最小値テキスト">
          <a:extLst>
            <a:ext uri="{FF2B5EF4-FFF2-40B4-BE49-F238E27FC236}">
              <a16:creationId xmlns:a16="http://schemas.microsoft.com/office/drawing/2014/main" id="{00000000-0008-0000-0100-000072010000}"/>
            </a:ext>
          </a:extLst>
        </xdr:cNvPr>
        <xdr:cNvSpPr txBox="1"/>
      </xdr:nvSpPr>
      <xdr:spPr>
        <a:xfrm>
          <a:off x="16408400"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23</xdr:col>
      <xdr:colOff>428625</xdr:colOff>
      <xdr:row>42</xdr:row>
      <xdr:rowOff>57150</xdr:rowOff>
    </xdr:from>
    <xdr:to>
      <xdr:col>23</xdr:col>
      <xdr:colOff>606425</xdr:colOff>
      <xdr:row>42</xdr:row>
      <xdr:rowOff>57150</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a:off x="16230600" y="725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11447</xdr:rowOff>
    </xdr:from>
    <xdr:ext cx="405111" cy="259045"/>
    <xdr:sp macro="" textlink="">
      <xdr:nvSpPr>
        <xdr:cNvPr id="372" name="【認定こども園・幼稚園・保育所】&#10;有形固定資産減価償却率最大値テキスト">
          <a:extLst>
            <a:ext uri="{FF2B5EF4-FFF2-40B4-BE49-F238E27FC236}">
              <a16:creationId xmlns:a16="http://schemas.microsoft.com/office/drawing/2014/main" id="{00000000-0008-0000-0100-000074010000}"/>
            </a:ext>
          </a:extLst>
        </xdr:cNvPr>
        <xdr:cNvSpPr txBox="1"/>
      </xdr:nvSpPr>
      <xdr:spPr>
        <a:xfrm>
          <a:off x="164084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23</xdr:col>
      <xdr:colOff>428625</xdr:colOff>
      <xdr:row>33</xdr:row>
      <xdr:rowOff>64770</xdr:rowOff>
    </xdr:from>
    <xdr:to>
      <xdr:col>23</xdr:col>
      <xdr:colOff>606425</xdr:colOff>
      <xdr:row>33</xdr:row>
      <xdr:rowOff>64770</xdr:rowOff>
    </xdr:to>
    <xdr:cxnSp macro="">
      <xdr:nvCxnSpPr>
        <xdr:cNvPr id="373" name="直線コネクタ 372">
          <a:extLst>
            <a:ext uri="{FF2B5EF4-FFF2-40B4-BE49-F238E27FC236}">
              <a16:creationId xmlns:a16="http://schemas.microsoft.com/office/drawing/2014/main" id="{00000000-0008-0000-0100-000075010000}"/>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17</xdr:rowOff>
    </xdr:from>
    <xdr:ext cx="405111" cy="259045"/>
    <xdr:sp macro="" textlink="">
      <xdr:nvSpPr>
        <xdr:cNvPr id="374" name="【認定こども園・幼稚園・保育所】&#10;有形固定資産減価償却率平均値テキスト">
          <a:extLst>
            <a:ext uri="{FF2B5EF4-FFF2-40B4-BE49-F238E27FC236}">
              <a16:creationId xmlns:a16="http://schemas.microsoft.com/office/drawing/2014/main" id="{00000000-0008-0000-0100-000076010000}"/>
            </a:ext>
          </a:extLst>
        </xdr:cNvPr>
        <xdr:cNvSpPr txBox="1"/>
      </xdr:nvSpPr>
      <xdr:spPr>
        <a:xfrm>
          <a:off x="16408400" y="6686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21590</xdr:rowOff>
    </xdr:from>
    <xdr:to>
      <xdr:col>23</xdr:col>
      <xdr:colOff>568325</xdr:colOff>
      <xdr:row>39</xdr:row>
      <xdr:rowOff>123190</xdr:rowOff>
    </xdr:to>
    <xdr:sp macro="" textlink="">
      <xdr:nvSpPr>
        <xdr:cNvPr id="375" name="フローチャート : 判断 374">
          <a:extLst>
            <a:ext uri="{FF2B5EF4-FFF2-40B4-BE49-F238E27FC236}">
              <a16:creationId xmlns:a16="http://schemas.microsoft.com/office/drawing/2014/main" id="{00000000-0008-0000-0100-000077010000}"/>
            </a:ext>
          </a:extLst>
        </xdr:cNvPr>
        <xdr:cNvSpPr/>
      </xdr:nvSpPr>
      <xdr:spPr>
        <a:xfrm>
          <a:off x="16268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376" name="フローチャート : 判断 375">
          <a:extLst>
            <a:ext uri="{FF2B5EF4-FFF2-40B4-BE49-F238E27FC236}">
              <a16:creationId xmlns:a16="http://schemas.microsoft.com/office/drawing/2014/main" id="{00000000-0008-0000-0100-000078010000}"/>
            </a:ext>
          </a:extLst>
        </xdr:cNvPr>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00000000-0008-0000-0100-00007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158750</xdr:rowOff>
    </xdr:from>
    <xdr:to>
      <xdr:col>22</xdr:col>
      <xdr:colOff>415925</xdr:colOff>
      <xdr:row>34</xdr:row>
      <xdr:rowOff>88900</xdr:rowOff>
    </xdr:to>
    <xdr:sp macro="" textlink="">
      <xdr:nvSpPr>
        <xdr:cNvPr id="382" name="円/楕円 381">
          <a:extLst>
            <a:ext uri="{FF2B5EF4-FFF2-40B4-BE49-F238E27FC236}">
              <a16:creationId xmlns:a16="http://schemas.microsoft.com/office/drawing/2014/main" id="{00000000-0008-0000-0100-00007E010000}"/>
            </a:ext>
          </a:extLst>
        </xdr:cNvPr>
        <xdr:cNvSpPr/>
      </xdr:nvSpPr>
      <xdr:spPr>
        <a:xfrm>
          <a:off x="154305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66692</xdr:rowOff>
    </xdr:from>
    <xdr:ext cx="405111" cy="259045"/>
    <xdr:sp macro="" textlink="">
      <xdr:nvSpPr>
        <xdr:cNvPr id="383" name="n_1aveValue【認定こども園・幼稚園・保育所】&#10;有形固定資産減価償却率">
          <a:extLst>
            <a:ext uri="{FF2B5EF4-FFF2-40B4-BE49-F238E27FC236}">
              <a16:creationId xmlns:a16="http://schemas.microsoft.com/office/drawing/2014/main" id="{00000000-0008-0000-0100-00007F010000}"/>
            </a:ext>
          </a:extLst>
        </xdr:cNvPr>
        <xdr:cNvSpPr txBox="1"/>
      </xdr:nvSpPr>
      <xdr:spPr>
        <a:xfrm>
          <a:off x="15266043"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105427</xdr:rowOff>
    </xdr:from>
    <xdr:ext cx="405111" cy="259045"/>
    <xdr:sp macro="" textlink="">
      <xdr:nvSpPr>
        <xdr:cNvPr id="384" name="n_1mainValue【認定こども園・幼稚園・保育所】&#10;有形固定資産減価償却率">
          <a:extLst>
            <a:ext uri="{FF2B5EF4-FFF2-40B4-BE49-F238E27FC236}">
              <a16:creationId xmlns:a16="http://schemas.microsoft.com/office/drawing/2014/main" id="{00000000-0008-0000-0100-000080010000}"/>
            </a:ext>
          </a:extLst>
        </xdr:cNvPr>
        <xdr:cNvSpPr txBox="1"/>
      </xdr:nvSpPr>
      <xdr:spPr>
        <a:xfrm>
          <a:off x="15266043" y="55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8" name="【認定こども園・幼稚園・保育所】&#10;一人当たり面積グラフ枠">
          <a:extLst>
            <a:ext uri="{FF2B5EF4-FFF2-40B4-BE49-F238E27FC236}">
              <a16:creationId xmlns:a16="http://schemas.microsoft.com/office/drawing/2014/main" id="{00000000-0008-0000-0100-00009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30480</xdr:rowOff>
    </xdr:from>
    <xdr:to>
      <xdr:col>32</xdr:col>
      <xdr:colOff>186689</xdr:colOff>
      <xdr:row>38</xdr:row>
      <xdr:rowOff>91440</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flipV="1">
          <a:off x="22160864" y="5688330"/>
          <a:ext cx="0" cy="91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95267</xdr:rowOff>
    </xdr:from>
    <xdr:ext cx="469744" cy="259045"/>
    <xdr:sp macro="" textlink="">
      <xdr:nvSpPr>
        <xdr:cNvPr id="410" name="【認定こども園・幼稚園・保育所】&#10;一人当たり面積最小値テキスト">
          <a:extLst>
            <a:ext uri="{FF2B5EF4-FFF2-40B4-BE49-F238E27FC236}">
              <a16:creationId xmlns:a16="http://schemas.microsoft.com/office/drawing/2014/main" id="{00000000-0008-0000-0100-00009A010000}"/>
            </a:ext>
          </a:extLst>
        </xdr:cNvPr>
        <xdr:cNvSpPr txBox="1"/>
      </xdr:nvSpPr>
      <xdr:spPr>
        <a:xfrm>
          <a:off x="22250400"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38</xdr:row>
      <xdr:rowOff>91440</xdr:rowOff>
    </xdr:from>
    <xdr:to>
      <xdr:col>32</xdr:col>
      <xdr:colOff>276225</xdr:colOff>
      <xdr:row>38</xdr:row>
      <xdr:rowOff>91440</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22072600" y="660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148607</xdr:rowOff>
    </xdr:from>
    <xdr:ext cx="469744" cy="259045"/>
    <xdr:sp macro="" textlink="">
      <xdr:nvSpPr>
        <xdr:cNvPr id="412" name="【認定こども園・幼稚園・保育所】&#10;一人当たり面積最大値テキスト">
          <a:extLst>
            <a:ext uri="{FF2B5EF4-FFF2-40B4-BE49-F238E27FC236}">
              <a16:creationId xmlns:a16="http://schemas.microsoft.com/office/drawing/2014/main" id="{00000000-0008-0000-0100-00009C010000}"/>
            </a:ext>
          </a:extLst>
        </xdr:cNvPr>
        <xdr:cNvSpPr txBox="1"/>
      </xdr:nvSpPr>
      <xdr:spPr>
        <a:xfrm>
          <a:off x="22250400" y="546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0.507</a:t>
          </a:r>
          <a:endParaRPr kumimoji="1" lang="ja-JP" altLang="en-US" sz="1000" b="1">
            <a:latin typeface="ＭＳ Ｐゴシック"/>
          </a:endParaRPr>
        </a:p>
      </xdr:txBody>
    </xdr:sp>
    <xdr:clientData/>
  </xdr:oneCellAnchor>
  <xdr:twoCellAnchor>
    <xdr:from>
      <xdr:col>32</xdr:col>
      <xdr:colOff>98425</xdr:colOff>
      <xdr:row>33</xdr:row>
      <xdr:rowOff>30480</xdr:rowOff>
    </xdr:from>
    <xdr:to>
      <xdr:col>32</xdr:col>
      <xdr:colOff>276225</xdr:colOff>
      <xdr:row>33</xdr:row>
      <xdr:rowOff>30480</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22072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121937</xdr:rowOff>
    </xdr:from>
    <xdr:ext cx="469744" cy="259045"/>
    <xdr:sp macro="" textlink="">
      <xdr:nvSpPr>
        <xdr:cNvPr id="414" name="【認定こども園・幼稚園・保育所】&#10;一人当たり面積平均値テキスト">
          <a:extLst>
            <a:ext uri="{FF2B5EF4-FFF2-40B4-BE49-F238E27FC236}">
              <a16:creationId xmlns:a16="http://schemas.microsoft.com/office/drawing/2014/main" id="{00000000-0008-0000-0100-00009E010000}"/>
            </a:ext>
          </a:extLst>
        </xdr:cNvPr>
        <xdr:cNvSpPr txBox="1"/>
      </xdr:nvSpPr>
      <xdr:spPr>
        <a:xfrm>
          <a:off x="22250400" y="6294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0.329</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143510</xdr:rowOff>
    </xdr:from>
    <xdr:to>
      <xdr:col>32</xdr:col>
      <xdr:colOff>238125</xdr:colOff>
      <xdr:row>37</xdr:row>
      <xdr:rowOff>73660</xdr:rowOff>
    </xdr:to>
    <xdr:sp macro="" textlink="">
      <xdr:nvSpPr>
        <xdr:cNvPr id="415" name="フローチャート : 判断 414">
          <a:extLst>
            <a:ext uri="{FF2B5EF4-FFF2-40B4-BE49-F238E27FC236}">
              <a16:creationId xmlns:a16="http://schemas.microsoft.com/office/drawing/2014/main" id="{00000000-0008-0000-0100-00009F010000}"/>
            </a:ext>
          </a:extLst>
        </xdr:cNvPr>
        <xdr:cNvSpPr/>
      </xdr:nvSpPr>
      <xdr:spPr>
        <a:xfrm>
          <a:off x="221107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33</xdr:row>
      <xdr:rowOff>6350</xdr:rowOff>
    </xdr:from>
    <xdr:to>
      <xdr:col>31</xdr:col>
      <xdr:colOff>85725</xdr:colOff>
      <xdr:row>33</xdr:row>
      <xdr:rowOff>107950</xdr:rowOff>
    </xdr:to>
    <xdr:sp macro="" textlink="">
      <xdr:nvSpPr>
        <xdr:cNvPr id="416" name="フローチャート : 判断 415">
          <a:extLst>
            <a:ext uri="{FF2B5EF4-FFF2-40B4-BE49-F238E27FC236}">
              <a16:creationId xmlns:a16="http://schemas.microsoft.com/office/drawing/2014/main" id="{00000000-0008-0000-0100-0000A0010000}"/>
            </a:ext>
          </a:extLst>
        </xdr:cNvPr>
        <xdr:cNvSpPr/>
      </xdr:nvSpPr>
      <xdr:spPr>
        <a:xfrm>
          <a:off x="21272500" y="566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52070</xdr:rowOff>
    </xdr:from>
    <xdr:to>
      <xdr:col>31</xdr:col>
      <xdr:colOff>85725</xdr:colOff>
      <xdr:row>41</xdr:row>
      <xdr:rowOff>153670</xdr:rowOff>
    </xdr:to>
    <xdr:sp macro="" textlink="">
      <xdr:nvSpPr>
        <xdr:cNvPr id="422" name="円/楕円 421">
          <a:extLst>
            <a:ext uri="{FF2B5EF4-FFF2-40B4-BE49-F238E27FC236}">
              <a16:creationId xmlns:a16="http://schemas.microsoft.com/office/drawing/2014/main" id="{00000000-0008-0000-0100-0000A6010000}"/>
            </a:ext>
          </a:extLst>
        </xdr:cNvPr>
        <xdr:cNvSpPr/>
      </xdr:nvSpPr>
      <xdr:spPr>
        <a:xfrm>
          <a:off x="21272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31</xdr:row>
      <xdr:rowOff>124477</xdr:rowOff>
    </xdr:from>
    <xdr:ext cx="469744" cy="259045"/>
    <xdr:sp macro="" textlink="">
      <xdr:nvSpPr>
        <xdr:cNvPr id="423" name="n_1aveValue【認定こども園・幼稚園・保育所】&#10;一人当たり面積">
          <a:extLst>
            <a:ext uri="{FF2B5EF4-FFF2-40B4-BE49-F238E27FC236}">
              <a16:creationId xmlns:a16="http://schemas.microsoft.com/office/drawing/2014/main" id="{00000000-0008-0000-0100-0000A7010000}"/>
            </a:ext>
          </a:extLst>
        </xdr:cNvPr>
        <xdr:cNvSpPr txBox="1"/>
      </xdr:nvSpPr>
      <xdr:spPr>
        <a:xfrm>
          <a:off x="210757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0.500</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144797</xdr:rowOff>
    </xdr:from>
    <xdr:ext cx="469744" cy="259045"/>
    <xdr:sp macro="" textlink="">
      <xdr:nvSpPr>
        <xdr:cNvPr id="424" name="n_1mainValue【認定こども園・幼稚園・保育所】&#10;一人当たり面積">
          <a:extLst>
            <a:ext uri="{FF2B5EF4-FFF2-40B4-BE49-F238E27FC236}">
              <a16:creationId xmlns:a16="http://schemas.microsoft.com/office/drawing/2014/main" id="{00000000-0008-0000-0100-0000A8010000}"/>
            </a:ext>
          </a:extLst>
        </xdr:cNvPr>
        <xdr:cNvSpPr txBox="1"/>
      </xdr:nvSpPr>
      <xdr:spPr>
        <a:xfrm>
          <a:off x="210757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5" name="正方形/長方形 424">
          <a:extLst>
            <a:ext uri="{FF2B5EF4-FFF2-40B4-BE49-F238E27FC236}">
              <a16:creationId xmlns:a16="http://schemas.microsoft.com/office/drawing/2014/main" id="{00000000-0008-0000-0100-0000A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6" name="正方形/長方形 425">
          <a:extLst>
            <a:ext uri="{FF2B5EF4-FFF2-40B4-BE49-F238E27FC236}">
              <a16:creationId xmlns:a16="http://schemas.microsoft.com/office/drawing/2014/main" id="{00000000-0008-0000-0100-0000A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7" name="正方形/長方形 426">
          <a:extLst>
            <a:ext uri="{FF2B5EF4-FFF2-40B4-BE49-F238E27FC236}">
              <a16:creationId xmlns:a16="http://schemas.microsoft.com/office/drawing/2014/main" id="{00000000-0008-0000-0100-0000A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8" name="正方形/長方形 427">
          <a:extLst>
            <a:ext uri="{FF2B5EF4-FFF2-40B4-BE49-F238E27FC236}">
              <a16:creationId xmlns:a16="http://schemas.microsoft.com/office/drawing/2014/main" id="{00000000-0008-0000-0100-0000A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9" name="正方形/長方形 428">
          <a:extLst>
            <a:ext uri="{FF2B5EF4-FFF2-40B4-BE49-F238E27FC236}">
              <a16:creationId xmlns:a16="http://schemas.microsoft.com/office/drawing/2014/main" id="{00000000-0008-0000-0100-0000A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0" name="正方形/長方形 429">
          <a:extLst>
            <a:ext uri="{FF2B5EF4-FFF2-40B4-BE49-F238E27FC236}">
              <a16:creationId xmlns:a16="http://schemas.microsoft.com/office/drawing/2014/main" id="{00000000-0008-0000-0100-0000A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1" name="正方形/長方形 430">
          <a:extLst>
            <a:ext uri="{FF2B5EF4-FFF2-40B4-BE49-F238E27FC236}">
              <a16:creationId xmlns:a16="http://schemas.microsoft.com/office/drawing/2014/main" id="{00000000-0008-0000-0100-0000A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0" name="【学校施設】&#10;有形固定資産減価償却率グラフ枠">
          <a:extLst>
            <a:ext uri="{FF2B5EF4-FFF2-40B4-BE49-F238E27FC236}">
              <a16:creationId xmlns:a16="http://schemas.microsoft.com/office/drawing/2014/main" id="{00000000-0008-0000-0100-0000C2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169817</xdr:rowOff>
    </xdr:from>
    <xdr:to>
      <xdr:col>23</xdr:col>
      <xdr:colOff>516889</xdr:colOff>
      <xdr:row>63</xdr:row>
      <xdr:rowOff>132262</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flipV="1">
          <a:off x="16318864" y="9428117"/>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136089</xdr:rowOff>
    </xdr:from>
    <xdr:ext cx="405111" cy="259045"/>
    <xdr:sp macro="" textlink="">
      <xdr:nvSpPr>
        <xdr:cNvPr id="452" name="【学校施設】&#10;有形固定資産減価償却率最小値テキスト">
          <a:extLst>
            <a:ext uri="{FF2B5EF4-FFF2-40B4-BE49-F238E27FC236}">
              <a16:creationId xmlns:a16="http://schemas.microsoft.com/office/drawing/2014/main" id="{00000000-0008-0000-0100-0000C4010000}"/>
            </a:ext>
          </a:extLst>
        </xdr:cNvPr>
        <xdr:cNvSpPr txBox="1"/>
      </xdr:nvSpPr>
      <xdr:spPr>
        <a:xfrm>
          <a:off x="16408400" y="1093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35.2</a:t>
          </a:r>
          <a:endParaRPr kumimoji="1" lang="ja-JP" altLang="en-US" sz="1000" b="1">
            <a:latin typeface="ＭＳ Ｐゴシック"/>
          </a:endParaRPr>
        </a:p>
      </xdr:txBody>
    </xdr:sp>
    <xdr:clientData/>
  </xdr:oneCellAnchor>
  <xdr:twoCellAnchor>
    <xdr:from>
      <xdr:col>23</xdr:col>
      <xdr:colOff>428625</xdr:colOff>
      <xdr:row>63</xdr:row>
      <xdr:rowOff>132262</xdr:rowOff>
    </xdr:from>
    <xdr:to>
      <xdr:col>23</xdr:col>
      <xdr:colOff>606425</xdr:colOff>
      <xdr:row>63</xdr:row>
      <xdr:rowOff>132262</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16230600" y="1093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116494</xdr:rowOff>
    </xdr:from>
    <xdr:ext cx="405111" cy="259045"/>
    <xdr:sp macro="" textlink="">
      <xdr:nvSpPr>
        <xdr:cNvPr id="454" name="【学校施設】&#10;有形固定資産減価償却率最大値テキスト">
          <a:extLst>
            <a:ext uri="{FF2B5EF4-FFF2-40B4-BE49-F238E27FC236}">
              <a16:creationId xmlns:a16="http://schemas.microsoft.com/office/drawing/2014/main" id="{00000000-0008-0000-0100-0000C6010000}"/>
            </a:ext>
          </a:extLst>
        </xdr:cNvPr>
        <xdr:cNvSpPr txBox="1"/>
      </xdr:nvSpPr>
      <xdr:spPr>
        <a:xfrm>
          <a:off x="16408400" y="9203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428625</xdr:colOff>
      <xdr:row>54</xdr:row>
      <xdr:rowOff>169817</xdr:rowOff>
    </xdr:from>
    <xdr:to>
      <xdr:col>23</xdr:col>
      <xdr:colOff>606425</xdr:colOff>
      <xdr:row>54</xdr:row>
      <xdr:rowOff>169817</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16230600" y="9428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45193</xdr:rowOff>
    </xdr:from>
    <xdr:ext cx="405111" cy="259045"/>
    <xdr:sp macro="" textlink="">
      <xdr:nvSpPr>
        <xdr:cNvPr id="456" name="【学校施設】&#10;有形固定資産減価償却率平均値テキスト">
          <a:extLst>
            <a:ext uri="{FF2B5EF4-FFF2-40B4-BE49-F238E27FC236}">
              <a16:creationId xmlns:a16="http://schemas.microsoft.com/office/drawing/2014/main" id="{00000000-0008-0000-0100-0000C8010000}"/>
            </a:ext>
          </a:extLst>
        </xdr:cNvPr>
        <xdr:cNvSpPr txBox="1"/>
      </xdr:nvSpPr>
      <xdr:spPr>
        <a:xfrm>
          <a:off x="16408400" y="1033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66766</xdr:rowOff>
    </xdr:from>
    <xdr:to>
      <xdr:col>23</xdr:col>
      <xdr:colOff>568325</xdr:colOff>
      <xdr:row>60</xdr:row>
      <xdr:rowOff>168366</xdr:rowOff>
    </xdr:to>
    <xdr:sp macro="" textlink="">
      <xdr:nvSpPr>
        <xdr:cNvPr id="457" name="フローチャート : 判断 456">
          <a:extLst>
            <a:ext uri="{FF2B5EF4-FFF2-40B4-BE49-F238E27FC236}">
              <a16:creationId xmlns:a16="http://schemas.microsoft.com/office/drawing/2014/main" id="{00000000-0008-0000-0100-0000C9010000}"/>
            </a:ext>
          </a:extLst>
        </xdr:cNvPr>
        <xdr:cNvSpPr/>
      </xdr:nvSpPr>
      <xdr:spPr>
        <a:xfrm>
          <a:off x="162687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119017</xdr:rowOff>
    </xdr:from>
    <xdr:to>
      <xdr:col>22</xdr:col>
      <xdr:colOff>415925</xdr:colOff>
      <xdr:row>59</xdr:row>
      <xdr:rowOff>49167</xdr:rowOff>
    </xdr:to>
    <xdr:sp macro="" textlink="">
      <xdr:nvSpPr>
        <xdr:cNvPr id="458" name="フローチャート : 判断 457">
          <a:extLst>
            <a:ext uri="{FF2B5EF4-FFF2-40B4-BE49-F238E27FC236}">
              <a16:creationId xmlns:a16="http://schemas.microsoft.com/office/drawing/2014/main" id="{00000000-0008-0000-0100-0000CA010000}"/>
            </a:ext>
          </a:extLst>
        </xdr:cNvPr>
        <xdr:cNvSpPr/>
      </xdr:nvSpPr>
      <xdr:spPr>
        <a:xfrm>
          <a:off x="15430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48804</xdr:rowOff>
    </xdr:from>
    <xdr:to>
      <xdr:col>22</xdr:col>
      <xdr:colOff>415925</xdr:colOff>
      <xdr:row>57</xdr:row>
      <xdr:rowOff>150404</xdr:rowOff>
    </xdr:to>
    <xdr:sp macro="" textlink="">
      <xdr:nvSpPr>
        <xdr:cNvPr id="464" name="円/楕円 463">
          <a:extLst>
            <a:ext uri="{FF2B5EF4-FFF2-40B4-BE49-F238E27FC236}">
              <a16:creationId xmlns:a16="http://schemas.microsoft.com/office/drawing/2014/main" id="{00000000-0008-0000-0100-0000D0010000}"/>
            </a:ext>
          </a:extLst>
        </xdr:cNvPr>
        <xdr:cNvSpPr/>
      </xdr:nvSpPr>
      <xdr:spPr>
        <a:xfrm>
          <a:off x="15430500" y="982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40294</xdr:rowOff>
    </xdr:from>
    <xdr:ext cx="405111" cy="259045"/>
    <xdr:sp macro="" textlink="">
      <xdr:nvSpPr>
        <xdr:cNvPr id="465" name="n_1aveValue【学校施設】&#10;有形固定資産減価償却率">
          <a:extLst>
            <a:ext uri="{FF2B5EF4-FFF2-40B4-BE49-F238E27FC236}">
              <a16:creationId xmlns:a16="http://schemas.microsoft.com/office/drawing/2014/main" id="{00000000-0008-0000-0100-0000D1010000}"/>
            </a:ext>
          </a:extLst>
        </xdr:cNvPr>
        <xdr:cNvSpPr txBox="1"/>
      </xdr:nvSpPr>
      <xdr:spPr>
        <a:xfrm>
          <a:off x="15266043"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166931</xdr:rowOff>
    </xdr:from>
    <xdr:ext cx="405111" cy="259045"/>
    <xdr:sp macro="" textlink="">
      <xdr:nvSpPr>
        <xdr:cNvPr id="466" name="n_1mainValue【学校施設】&#10;有形固定資産減価償却率">
          <a:extLst>
            <a:ext uri="{FF2B5EF4-FFF2-40B4-BE49-F238E27FC236}">
              <a16:creationId xmlns:a16="http://schemas.microsoft.com/office/drawing/2014/main" id="{00000000-0008-0000-0100-0000D2010000}"/>
            </a:ext>
          </a:extLst>
        </xdr:cNvPr>
        <xdr:cNvSpPr txBox="1"/>
      </xdr:nvSpPr>
      <xdr:spPr>
        <a:xfrm>
          <a:off x="15266043" y="959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7" name="正方形/長方形 466">
          <a:extLst>
            <a:ext uri="{FF2B5EF4-FFF2-40B4-BE49-F238E27FC236}">
              <a16:creationId xmlns:a16="http://schemas.microsoft.com/office/drawing/2014/main" id="{00000000-0008-0000-0100-0000D3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8" name="正方形/長方形 467">
          <a:extLst>
            <a:ext uri="{FF2B5EF4-FFF2-40B4-BE49-F238E27FC236}">
              <a16:creationId xmlns:a16="http://schemas.microsoft.com/office/drawing/2014/main" id="{00000000-0008-0000-0100-0000D4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9" name="正方形/長方形 468">
          <a:extLst>
            <a:ext uri="{FF2B5EF4-FFF2-40B4-BE49-F238E27FC236}">
              <a16:creationId xmlns:a16="http://schemas.microsoft.com/office/drawing/2014/main" id="{00000000-0008-0000-0100-0000D5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0" name="正方形/長方形 469">
          <a:extLst>
            <a:ext uri="{FF2B5EF4-FFF2-40B4-BE49-F238E27FC236}">
              <a16:creationId xmlns:a16="http://schemas.microsoft.com/office/drawing/2014/main" id="{00000000-0008-0000-0100-0000D6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8" name="【学校施設】&#10;一人当たり面積グラフ枠">
          <a:extLst>
            <a:ext uri="{FF2B5EF4-FFF2-40B4-BE49-F238E27FC236}">
              <a16:creationId xmlns:a16="http://schemas.microsoft.com/office/drawing/2014/main" id="{00000000-0008-0000-0100-0000E8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64008</xdr:rowOff>
    </xdr:from>
    <xdr:to>
      <xdr:col>32</xdr:col>
      <xdr:colOff>186689</xdr:colOff>
      <xdr:row>64</xdr:row>
      <xdr:rowOff>103098</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flipV="1">
          <a:off x="22160864" y="9665208"/>
          <a:ext cx="0" cy="1410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106925</xdr:rowOff>
    </xdr:from>
    <xdr:ext cx="469744" cy="259045"/>
    <xdr:sp macro="" textlink="">
      <xdr:nvSpPr>
        <xdr:cNvPr id="490" name="【学校施設】&#10;一人当たり面積最小値テキスト">
          <a:extLst>
            <a:ext uri="{FF2B5EF4-FFF2-40B4-BE49-F238E27FC236}">
              <a16:creationId xmlns:a16="http://schemas.microsoft.com/office/drawing/2014/main" id="{00000000-0008-0000-0100-0000EA010000}"/>
            </a:ext>
          </a:extLst>
        </xdr:cNvPr>
        <xdr:cNvSpPr txBox="1"/>
      </xdr:nvSpPr>
      <xdr:spPr>
        <a:xfrm>
          <a:off x="22250400" y="1107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1.549</a:t>
          </a:r>
          <a:endParaRPr kumimoji="1" lang="ja-JP" altLang="en-US" sz="1000" b="1">
            <a:latin typeface="ＭＳ Ｐゴシック"/>
          </a:endParaRPr>
        </a:p>
      </xdr:txBody>
    </xdr:sp>
    <xdr:clientData/>
  </xdr:oneCellAnchor>
  <xdr:twoCellAnchor>
    <xdr:from>
      <xdr:col>32</xdr:col>
      <xdr:colOff>98425</xdr:colOff>
      <xdr:row>64</xdr:row>
      <xdr:rowOff>103098</xdr:rowOff>
    </xdr:from>
    <xdr:to>
      <xdr:col>32</xdr:col>
      <xdr:colOff>276225</xdr:colOff>
      <xdr:row>64</xdr:row>
      <xdr:rowOff>103098</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a:off x="22072600" y="1107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10685</xdr:rowOff>
    </xdr:from>
    <xdr:ext cx="469744" cy="259045"/>
    <xdr:sp macro="" textlink="">
      <xdr:nvSpPr>
        <xdr:cNvPr id="492" name="【学校施設】&#10;一人当たり面積最大値テキスト">
          <a:extLst>
            <a:ext uri="{FF2B5EF4-FFF2-40B4-BE49-F238E27FC236}">
              <a16:creationId xmlns:a16="http://schemas.microsoft.com/office/drawing/2014/main" id="{00000000-0008-0000-0100-0000EC010000}"/>
            </a:ext>
          </a:extLst>
        </xdr:cNvPr>
        <xdr:cNvSpPr txBox="1"/>
      </xdr:nvSpPr>
      <xdr:spPr>
        <a:xfrm>
          <a:off x="222504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7.720</a:t>
          </a:r>
          <a:endParaRPr kumimoji="1" lang="ja-JP" altLang="en-US" sz="1000" b="1">
            <a:latin typeface="ＭＳ Ｐゴシック"/>
          </a:endParaRPr>
        </a:p>
      </xdr:txBody>
    </xdr:sp>
    <xdr:clientData/>
  </xdr:oneCellAnchor>
  <xdr:twoCellAnchor>
    <xdr:from>
      <xdr:col>32</xdr:col>
      <xdr:colOff>98425</xdr:colOff>
      <xdr:row>56</xdr:row>
      <xdr:rowOff>64008</xdr:rowOff>
    </xdr:from>
    <xdr:to>
      <xdr:col>32</xdr:col>
      <xdr:colOff>276225</xdr:colOff>
      <xdr:row>56</xdr:row>
      <xdr:rowOff>64008</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15181</xdr:rowOff>
    </xdr:from>
    <xdr:ext cx="469744" cy="259045"/>
    <xdr:sp macro="" textlink="">
      <xdr:nvSpPr>
        <xdr:cNvPr id="494" name="【学校施設】&#10;一人当たり面積平均値テキスト">
          <a:extLst>
            <a:ext uri="{FF2B5EF4-FFF2-40B4-BE49-F238E27FC236}">
              <a16:creationId xmlns:a16="http://schemas.microsoft.com/office/drawing/2014/main" id="{00000000-0008-0000-0100-0000EE010000}"/>
            </a:ext>
          </a:extLst>
        </xdr:cNvPr>
        <xdr:cNvSpPr txBox="1"/>
      </xdr:nvSpPr>
      <xdr:spPr>
        <a:xfrm>
          <a:off x="22250400" y="10645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3.117</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36754</xdr:rowOff>
    </xdr:from>
    <xdr:to>
      <xdr:col>32</xdr:col>
      <xdr:colOff>238125</xdr:colOff>
      <xdr:row>62</xdr:row>
      <xdr:rowOff>138354</xdr:rowOff>
    </xdr:to>
    <xdr:sp macro="" textlink="">
      <xdr:nvSpPr>
        <xdr:cNvPr id="495" name="フローチャート : 判断 494">
          <a:extLst>
            <a:ext uri="{FF2B5EF4-FFF2-40B4-BE49-F238E27FC236}">
              <a16:creationId xmlns:a16="http://schemas.microsoft.com/office/drawing/2014/main" id="{00000000-0008-0000-0100-0000EF010000}"/>
            </a:ext>
          </a:extLst>
        </xdr:cNvPr>
        <xdr:cNvSpPr/>
      </xdr:nvSpPr>
      <xdr:spPr>
        <a:xfrm>
          <a:off x="22110700" y="1066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55042</xdr:rowOff>
    </xdr:from>
    <xdr:to>
      <xdr:col>31</xdr:col>
      <xdr:colOff>85725</xdr:colOff>
      <xdr:row>61</xdr:row>
      <xdr:rowOff>156642</xdr:rowOff>
    </xdr:to>
    <xdr:sp macro="" textlink="">
      <xdr:nvSpPr>
        <xdr:cNvPr id="496" name="フローチャート : 判断 495">
          <a:extLst>
            <a:ext uri="{FF2B5EF4-FFF2-40B4-BE49-F238E27FC236}">
              <a16:creationId xmlns:a16="http://schemas.microsoft.com/office/drawing/2014/main" id="{00000000-0008-0000-0100-0000F0010000}"/>
            </a:ext>
          </a:extLst>
        </xdr:cNvPr>
        <xdr:cNvSpPr/>
      </xdr:nvSpPr>
      <xdr:spPr>
        <a:xfrm>
          <a:off x="21272500" y="1051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161798</xdr:rowOff>
    </xdr:from>
    <xdr:to>
      <xdr:col>31</xdr:col>
      <xdr:colOff>85725</xdr:colOff>
      <xdr:row>63</xdr:row>
      <xdr:rowOff>91948</xdr:rowOff>
    </xdr:to>
    <xdr:sp macro="" textlink="">
      <xdr:nvSpPr>
        <xdr:cNvPr id="502" name="円/楕円 501">
          <a:extLst>
            <a:ext uri="{FF2B5EF4-FFF2-40B4-BE49-F238E27FC236}">
              <a16:creationId xmlns:a16="http://schemas.microsoft.com/office/drawing/2014/main" id="{00000000-0008-0000-0100-0000F6010000}"/>
            </a:ext>
          </a:extLst>
        </xdr:cNvPr>
        <xdr:cNvSpPr/>
      </xdr:nvSpPr>
      <xdr:spPr>
        <a:xfrm>
          <a:off x="21272500" y="1079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1719</xdr:rowOff>
    </xdr:from>
    <xdr:ext cx="469744" cy="259045"/>
    <xdr:sp macro="" textlink="">
      <xdr:nvSpPr>
        <xdr:cNvPr id="503" name="n_1aveValue【学校施設】&#10;一人当たり面積">
          <a:extLst>
            <a:ext uri="{FF2B5EF4-FFF2-40B4-BE49-F238E27FC236}">
              <a16:creationId xmlns:a16="http://schemas.microsoft.com/office/drawing/2014/main" id="{00000000-0008-0000-0100-0000F7010000}"/>
            </a:ext>
          </a:extLst>
        </xdr:cNvPr>
        <xdr:cNvSpPr txBox="1"/>
      </xdr:nvSpPr>
      <xdr:spPr>
        <a:xfrm>
          <a:off x="21075727" y="102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83075</xdr:rowOff>
    </xdr:from>
    <xdr:ext cx="469744" cy="259045"/>
    <xdr:sp macro="" textlink="">
      <xdr:nvSpPr>
        <xdr:cNvPr id="504" name="n_1mainValue【学校施設】&#10;一人当たり面積">
          <a:extLst>
            <a:ext uri="{FF2B5EF4-FFF2-40B4-BE49-F238E27FC236}">
              <a16:creationId xmlns:a16="http://schemas.microsoft.com/office/drawing/2014/main" id="{00000000-0008-0000-0100-0000F8010000}"/>
            </a:ext>
          </a:extLst>
        </xdr:cNvPr>
        <xdr:cNvSpPr txBox="1"/>
      </xdr:nvSpPr>
      <xdr:spPr>
        <a:xfrm>
          <a:off x="21075727" y="1088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8" name="【児童館】&#10;有形固定資産減価償却率グラフ枠">
          <a:extLst>
            <a:ext uri="{FF2B5EF4-FFF2-40B4-BE49-F238E27FC236}">
              <a16:creationId xmlns:a16="http://schemas.microsoft.com/office/drawing/2014/main" id="{00000000-0008-0000-0100-000010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80</xdr:row>
      <xdr:rowOff>99061</xdr:rowOff>
    </xdr:from>
    <xdr:to>
      <xdr:col>23</xdr:col>
      <xdr:colOff>516889</xdr:colOff>
      <xdr:row>85</xdr:row>
      <xdr:rowOff>133350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flipV="1">
          <a:off x="16318864" y="13815061"/>
          <a:ext cx="0" cy="891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137177</xdr:rowOff>
    </xdr:from>
    <xdr:ext cx="405111" cy="259045"/>
    <xdr:sp macro="" textlink="">
      <xdr:nvSpPr>
        <xdr:cNvPr id="530" name="【児童館】&#10;有形固定資産減価償却率最小値テキスト">
          <a:extLst>
            <a:ext uri="{FF2B5EF4-FFF2-40B4-BE49-F238E27FC236}">
              <a16:creationId xmlns:a16="http://schemas.microsoft.com/office/drawing/2014/main" id="{00000000-0008-0000-0100-000012020000}"/>
            </a:ext>
          </a:extLst>
        </xdr:cNvPr>
        <xdr:cNvSpPr txBox="1"/>
      </xdr:nvSpPr>
      <xdr:spPr>
        <a:xfrm>
          <a:off x="16408400"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428625</xdr:colOff>
      <xdr:row>85</xdr:row>
      <xdr:rowOff>133350</xdr:rowOff>
    </xdr:from>
    <xdr:to>
      <xdr:col>23</xdr:col>
      <xdr:colOff>606425</xdr:colOff>
      <xdr:row>85</xdr:row>
      <xdr:rowOff>133350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6230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45738</xdr:rowOff>
    </xdr:from>
    <xdr:ext cx="405111" cy="259045"/>
    <xdr:sp macro="" textlink="">
      <xdr:nvSpPr>
        <xdr:cNvPr id="532" name="【児童館】&#10;有形固定資産減価償却率最大値テキスト">
          <a:extLst>
            <a:ext uri="{FF2B5EF4-FFF2-40B4-BE49-F238E27FC236}">
              <a16:creationId xmlns:a16="http://schemas.microsoft.com/office/drawing/2014/main" id="{00000000-0008-0000-0100-000014020000}"/>
            </a:ext>
          </a:extLst>
        </xdr:cNvPr>
        <xdr:cNvSpPr txBox="1"/>
      </xdr:nvSpPr>
      <xdr:spPr>
        <a:xfrm>
          <a:off x="16408400" y="13590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a:t>
          </a:r>
          <a:endParaRPr kumimoji="1" lang="ja-JP" altLang="en-US" sz="1000" b="1">
            <a:latin typeface="ＭＳ Ｐゴシック"/>
          </a:endParaRPr>
        </a:p>
      </xdr:txBody>
    </xdr:sp>
    <xdr:clientData/>
  </xdr:oneCellAnchor>
  <xdr:twoCellAnchor>
    <xdr:from>
      <xdr:col>23</xdr:col>
      <xdr:colOff>428625</xdr:colOff>
      <xdr:row>80</xdr:row>
      <xdr:rowOff>99061</xdr:rowOff>
    </xdr:from>
    <xdr:to>
      <xdr:col>23</xdr:col>
      <xdr:colOff>606425</xdr:colOff>
      <xdr:row>80</xdr:row>
      <xdr:rowOff>99061</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6230600" y="138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114316</xdr:rowOff>
    </xdr:from>
    <xdr:ext cx="405111" cy="259045"/>
    <xdr:sp macro="" textlink="">
      <xdr:nvSpPr>
        <xdr:cNvPr id="534" name="【児童館】&#10;有形固定資産減価償却率平均値テキスト">
          <a:extLst>
            <a:ext uri="{FF2B5EF4-FFF2-40B4-BE49-F238E27FC236}">
              <a16:creationId xmlns:a16="http://schemas.microsoft.com/office/drawing/2014/main" id="{00000000-0008-0000-0100-000016020000}"/>
            </a:ext>
          </a:extLst>
        </xdr:cNvPr>
        <xdr:cNvSpPr txBox="1"/>
      </xdr:nvSpPr>
      <xdr:spPr>
        <a:xfrm>
          <a:off x="16408400" y="14344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71.6</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135889</xdr:rowOff>
    </xdr:from>
    <xdr:to>
      <xdr:col>23</xdr:col>
      <xdr:colOff>568325</xdr:colOff>
      <xdr:row>84</xdr:row>
      <xdr:rowOff>66039</xdr:rowOff>
    </xdr:to>
    <xdr:sp macro="" textlink="">
      <xdr:nvSpPr>
        <xdr:cNvPr id="535" name="フローチャート : 判断 534">
          <a:extLst>
            <a:ext uri="{FF2B5EF4-FFF2-40B4-BE49-F238E27FC236}">
              <a16:creationId xmlns:a16="http://schemas.microsoft.com/office/drawing/2014/main" id="{00000000-0008-0000-0100-000017020000}"/>
            </a:ext>
          </a:extLst>
        </xdr:cNvPr>
        <xdr:cNvSpPr/>
      </xdr:nvSpPr>
      <xdr:spPr>
        <a:xfrm>
          <a:off x="16268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78</xdr:row>
      <xdr:rowOff>59689</xdr:rowOff>
    </xdr:from>
    <xdr:to>
      <xdr:col>22</xdr:col>
      <xdr:colOff>415925</xdr:colOff>
      <xdr:row>78</xdr:row>
      <xdr:rowOff>161289</xdr:rowOff>
    </xdr:to>
    <xdr:sp macro="" textlink="">
      <xdr:nvSpPr>
        <xdr:cNvPr id="536" name="フローチャート : 判断 535">
          <a:extLst>
            <a:ext uri="{FF2B5EF4-FFF2-40B4-BE49-F238E27FC236}">
              <a16:creationId xmlns:a16="http://schemas.microsoft.com/office/drawing/2014/main" id="{00000000-0008-0000-0100-000018020000}"/>
            </a:ext>
          </a:extLst>
        </xdr:cNvPr>
        <xdr:cNvSpPr/>
      </xdr:nvSpPr>
      <xdr:spPr>
        <a:xfrm>
          <a:off x="15430500" y="1343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82550</xdr:rowOff>
    </xdr:from>
    <xdr:to>
      <xdr:col>22</xdr:col>
      <xdr:colOff>415925</xdr:colOff>
      <xdr:row>78</xdr:row>
      <xdr:rowOff>12700</xdr:rowOff>
    </xdr:to>
    <xdr:sp macro="" textlink="">
      <xdr:nvSpPr>
        <xdr:cNvPr id="542" name="円/楕円 541">
          <a:extLst>
            <a:ext uri="{FF2B5EF4-FFF2-40B4-BE49-F238E27FC236}">
              <a16:creationId xmlns:a16="http://schemas.microsoft.com/office/drawing/2014/main" id="{00000000-0008-0000-0100-00001E020000}"/>
            </a:ext>
          </a:extLst>
        </xdr:cNvPr>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152416</xdr:rowOff>
    </xdr:from>
    <xdr:ext cx="405111" cy="259045"/>
    <xdr:sp macro="" textlink="">
      <xdr:nvSpPr>
        <xdr:cNvPr id="543" name="n_1aveValue【児童館】&#10;有形固定資産減価償却率">
          <a:extLst>
            <a:ext uri="{FF2B5EF4-FFF2-40B4-BE49-F238E27FC236}">
              <a16:creationId xmlns:a16="http://schemas.microsoft.com/office/drawing/2014/main" id="{00000000-0008-0000-0100-00001F020000}"/>
            </a:ext>
          </a:extLst>
        </xdr:cNvPr>
        <xdr:cNvSpPr txBox="1"/>
      </xdr:nvSpPr>
      <xdr:spPr>
        <a:xfrm>
          <a:off x="15266043" y="13525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22</xdr:col>
      <xdr:colOff>117552</xdr:colOff>
      <xdr:row>76</xdr:row>
      <xdr:rowOff>29227</xdr:rowOff>
    </xdr:from>
    <xdr:ext cx="469744" cy="259045"/>
    <xdr:sp macro="" textlink="">
      <xdr:nvSpPr>
        <xdr:cNvPr id="544" name="n_1mainValue【児童館】&#10;有形固定資産減価償却率">
          <a:extLst>
            <a:ext uri="{FF2B5EF4-FFF2-40B4-BE49-F238E27FC236}">
              <a16:creationId xmlns:a16="http://schemas.microsoft.com/office/drawing/2014/main" id="{00000000-0008-0000-0100-000020020000}"/>
            </a:ext>
          </a:extLst>
        </xdr:cNvPr>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86</xdr:row>
      <xdr:rowOff>38100</xdr:rowOff>
    </xdr:from>
    <xdr:to>
      <xdr:col>33</xdr:col>
      <xdr:colOff>314325</xdr:colOff>
      <xdr:row>86</xdr:row>
      <xdr:rowOff>38100</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6" name="【児童館】&#10;一人当たり面積グラフ枠">
          <a:extLst>
            <a:ext uri="{FF2B5EF4-FFF2-40B4-BE49-F238E27FC236}">
              <a16:creationId xmlns:a16="http://schemas.microsoft.com/office/drawing/2014/main" id="{00000000-0008-0000-0100-000036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26670</xdr:rowOff>
    </xdr:from>
    <xdr:to>
      <xdr:col>32</xdr:col>
      <xdr:colOff>186689</xdr:colOff>
      <xdr:row>84</xdr:row>
      <xdr:rowOff>38100</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flipV="1">
          <a:off x="22160864" y="13571220"/>
          <a:ext cx="0" cy="868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41927</xdr:rowOff>
    </xdr:from>
    <xdr:ext cx="469744" cy="259045"/>
    <xdr:sp macro="" textlink="">
      <xdr:nvSpPr>
        <xdr:cNvPr id="568" name="【児童館】&#10;一人当たり面積最小値テキスト">
          <a:extLst>
            <a:ext uri="{FF2B5EF4-FFF2-40B4-BE49-F238E27FC236}">
              <a16:creationId xmlns:a16="http://schemas.microsoft.com/office/drawing/2014/main" id="{00000000-0008-0000-0100-000038020000}"/>
            </a:ext>
          </a:extLst>
        </xdr:cNvPr>
        <xdr:cNvSpPr txBox="1"/>
      </xdr:nvSpPr>
      <xdr:spPr>
        <a:xfrm>
          <a:off x="22250400"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0.075</a:t>
          </a:r>
          <a:endParaRPr kumimoji="1" lang="ja-JP" altLang="en-US" sz="1000" b="1">
            <a:latin typeface="ＭＳ Ｐゴシック"/>
          </a:endParaRPr>
        </a:p>
      </xdr:txBody>
    </xdr:sp>
    <xdr:clientData/>
  </xdr:oneCellAnchor>
  <xdr:twoCellAnchor>
    <xdr:from>
      <xdr:col>32</xdr:col>
      <xdr:colOff>98425</xdr:colOff>
      <xdr:row>84</xdr:row>
      <xdr:rowOff>38100</xdr:rowOff>
    </xdr:from>
    <xdr:to>
      <xdr:col>32</xdr:col>
      <xdr:colOff>276225</xdr:colOff>
      <xdr:row>84</xdr:row>
      <xdr:rowOff>38100</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22072600" y="1443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144797</xdr:rowOff>
    </xdr:from>
    <xdr:ext cx="469744" cy="259045"/>
    <xdr:sp macro="" textlink="">
      <xdr:nvSpPr>
        <xdr:cNvPr id="570" name="【児童館】&#10;一人当たり面積最大値テキスト">
          <a:extLst>
            <a:ext uri="{FF2B5EF4-FFF2-40B4-BE49-F238E27FC236}">
              <a16:creationId xmlns:a16="http://schemas.microsoft.com/office/drawing/2014/main" id="{00000000-0008-0000-0100-00003A020000}"/>
            </a:ext>
          </a:extLst>
        </xdr:cNvPr>
        <xdr:cNvSpPr txBox="1"/>
      </xdr:nvSpPr>
      <xdr:spPr>
        <a:xfrm>
          <a:off x="222504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79</xdr:row>
      <xdr:rowOff>26670</xdr:rowOff>
    </xdr:from>
    <xdr:to>
      <xdr:col>32</xdr:col>
      <xdr:colOff>276225</xdr:colOff>
      <xdr:row>79</xdr:row>
      <xdr:rowOff>26670</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22877</xdr:rowOff>
    </xdr:from>
    <xdr:ext cx="469744" cy="259045"/>
    <xdr:sp macro="" textlink="">
      <xdr:nvSpPr>
        <xdr:cNvPr id="572" name="【児童館】&#10;一人当たり面積平均値テキスト">
          <a:extLst>
            <a:ext uri="{FF2B5EF4-FFF2-40B4-BE49-F238E27FC236}">
              <a16:creationId xmlns:a16="http://schemas.microsoft.com/office/drawing/2014/main" id="{00000000-0008-0000-0100-00003C020000}"/>
            </a:ext>
          </a:extLst>
        </xdr:cNvPr>
        <xdr:cNvSpPr txBox="1"/>
      </xdr:nvSpPr>
      <xdr:spPr>
        <a:xfrm>
          <a:off x="22250400" y="1391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0.095</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44450</xdr:rowOff>
    </xdr:from>
    <xdr:to>
      <xdr:col>32</xdr:col>
      <xdr:colOff>238125</xdr:colOff>
      <xdr:row>81</xdr:row>
      <xdr:rowOff>146050</xdr:rowOff>
    </xdr:to>
    <xdr:sp macro="" textlink="">
      <xdr:nvSpPr>
        <xdr:cNvPr id="573" name="フローチャート : 判断 572">
          <a:extLst>
            <a:ext uri="{FF2B5EF4-FFF2-40B4-BE49-F238E27FC236}">
              <a16:creationId xmlns:a16="http://schemas.microsoft.com/office/drawing/2014/main" id="{00000000-0008-0000-0100-00003D020000}"/>
            </a:ext>
          </a:extLst>
        </xdr:cNvPr>
        <xdr:cNvSpPr/>
      </xdr:nvSpPr>
      <xdr:spPr>
        <a:xfrm>
          <a:off x="22110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101600</xdr:rowOff>
    </xdr:from>
    <xdr:to>
      <xdr:col>31</xdr:col>
      <xdr:colOff>85725</xdr:colOff>
      <xdr:row>83</xdr:row>
      <xdr:rowOff>31750</xdr:rowOff>
    </xdr:to>
    <xdr:sp macro="" textlink="">
      <xdr:nvSpPr>
        <xdr:cNvPr id="574" name="フローチャート : 判断 573">
          <a:extLst>
            <a:ext uri="{FF2B5EF4-FFF2-40B4-BE49-F238E27FC236}">
              <a16:creationId xmlns:a16="http://schemas.microsoft.com/office/drawing/2014/main" id="{00000000-0008-0000-0100-00003E020000}"/>
            </a:ext>
          </a:extLst>
        </xdr:cNvPr>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90170</xdr:rowOff>
    </xdr:from>
    <xdr:to>
      <xdr:col>31</xdr:col>
      <xdr:colOff>85725</xdr:colOff>
      <xdr:row>86</xdr:row>
      <xdr:rowOff>20320</xdr:rowOff>
    </xdr:to>
    <xdr:sp macro="" textlink="">
      <xdr:nvSpPr>
        <xdr:cNvPr id="580" name="円/楕円 579">
          <a:extLst>
            <a:ext uri="{FF2B5EF4-FFF2-40B4-BE49-F238E27FC236}">
              <a16:creationId xmlns:a16="http://schemas.microsoft.com/office/drawing/2014/main" id="{00000000-0008-0000-0100-000044020000}"/>
            </a:ext>
          </a:extLst>
        </xdr:cNvPr>
        <xdr:cNvSpPr/>
      </xdr:nvSpPr>
      <xdr:spPr>
        <a:xfrm>
          <a:off x="2127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48277</xdr:rowOff>
    </xdr:from>
    <xdr:ext cx="469744" cy="259045"/>
    <xdr:sp macro="" textlink="">
      <xdr:nvSpPr>
        <xdr:cNvPr id="581" name="n_1aveValue【児童館】&#10;一人当たり面積">
          <a:extLst>
            <a:ext uri="{FF2B5EF4-FFF2-40B4-BE49-F238E27FC236}">
              <a16:creationId xmlns:a16="http://schemas.microsoft.com/office/drawing/2014/main" id="{00000000-0008-0000-0100-000045020000}"/>
            </a:ext>
          </a:extLst>
        </xdr:cNvPr>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0.085</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11447</xdr:rowOff>
    </xdr:from>
    <xdr:ext cx="469744" cy="259045"/>
    <xdr:sp macro="" textlink="">
      <xdr:nvSpPr>
        <xdr:cNvPr id="582" name="n_1mainValue【児童館】&#10;一人当たり面積">
          <a:extLst>
            <a:ext uri="{FF2B5EF4-FFF2-40B4-BE49-F238E27FC236}">
              <a16:creationId xmlns:a16="http://schemas.microsoft.com/office/drawing/2014/main" id="{00000000-0008-0000-0100-000046020000}"/>
            </a:ext>
          </a:extLst>
        </xdr:cNvPr>
        <xdr:cNvSpPr txBox="1"/>
      </xdr:nvSpPr>
      <xdr:spPr>
        <a:xfrm>
          <a:off x="21075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3" name="正方形/長方形 582">
          <a:extLst>
            <a:ext uri="{FF2B5EF4-FFF2-40B4-BE49-F238E27FC236}">
              <a16:creationId xmlns:a16="http://schemas.microsoft.com/office/drawing/2014/main" id="{00000000-0008-0000-0100-000047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4" name="正方形/長方形 583">
          <a:extLst>
            <a:ext uri="{FF2B5EF4-FFF2-40B4-BE49-F238E27FC236}">
              <a16:creationId xmlns:a16="http://schemas.microsoft.com/office/drawing/2014/main" id="{00000000-0008-0000-0100-000048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5" name="正方形/長方形 584">
          <a:extLst>
            <a:ext uri="{FF2B5EF4-FFF2-40B4-BE49-F238E27FC236}">
              <a16:creationId xmlns:a16="http://schemas.microsoft.com/office/drawing/2014/main" id="{00000000-0008-0000-0100-000049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6" name="正方形/長方形 585">
          <a:extLst>
            <a:ext uri="{FF2B5EF4-FFF2-40B4-BE49-F238E27FC236}">
              <a16:creationId xmlns:a16="http://schemas.microsoft.com/office/drawing/2014/main" id="{00000000-0008-0000-0100-00004A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7" name="正方形/長方形 586">
          <a:extLst>
            <a:ext uri="{FF2B5EF4-FFF2-40B4-BE49-F238E27FC236}">
              <a16:creationId xmlns:a16="http://schemas.microsoft.com/office/drawing/2014/main" id="{00000000-0008-0000-0100-00004B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8" name="正方形/長方形 587">
          <a:extLst>
            <a:ext uri="{FF2B5EF4-FFF2-40B4-BE49-F238E27FC236}">
              <a16:creationId xmlns:a16="http://schemas.microsoft.com/office/drawing/2014/main" id="{00000000-0008-0000-0100-00004C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9" name="正方形/長方形 588">
          <a:extLst>
            <a:ext uri="{FF2B5EF4-FFF2-40B4-BE49-F238E27FC236}">
              <a16:creationId xmlns:a16="http://schemas.microsoft.com/office/drawing/2014/main" id="{00000000-0008-0000-0100-00004D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0" name="正方形/長方形 589">
          <a:extLst>
            <a:ext uri="{FF2B5EF4-FFF2-40B4-BE49-F238E27FC236}">
              <a16:creationId xmlns:a16="http://schemas.microsoft.com/office/drawing/2014/main" id="{00000000-0008-0000-0100-00004E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99" name="直線コネクタ 598">
          <a:extLst>
            <a:ext uri="{FF2B5EF4-FFF2-40B4-BE49-F238E27FC236}">
              <a16:creationId xmlns:a16="http://schemas.microsoft.com/office/drawing/2014/main" id="{00000000-0008-0000-0100-000057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7" name="【公民館】&#10;有形固定資産減価償却率グラフ枠">
          <a:extLst>
            <a:ext uri="{FF2B5EF4-FFF2-40B4-BE49-F238E27FC236}">
              <a16:creationId xmlns:a16="http://schemas.microsoft.com/office/drawing/2014/main" id="{00000000-0008-0000-0100-00005F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151312</xdr:rowOff>
    </xdr:from>
    <xdr:to>
      <xdr:col>23</xdr:col>
      <xdr:colOff>516889</xdr:colOff>
      <xdr:row>109</xdr:row>
      <xdr:rowOff>35379</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flipV="1">
          <a:off x="16318864" y="17296312"/>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609" name="【公民館】&#10;有形固定資産減価償却率最小値テキスト">
          <a:extLst>
            <a:ext uri="{FF2B5EF4-FFF2-40B4-BE49-F238E27FC236}">
              <a16:creationId xmlns:a16="http://schemas.microsoft.com/office/drawing/2014/main" id="{00000000-0008-0000-0100-000061020000}"/>
            </a:ext>
          </a:extLst>
        </xdr:cNvPr>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97989</xdr:rowOff>
    </xdr:from>
    <xdr:ext cx="405111" cy="259045"/>
    <xdr:sp macro="" textlink="">
      <xdr:nvSpPr>
        <xdr:cNvPr id="611" name="【公民館】&#10;有形固定資産減価償却率最大値テキスト">
          <a:extLst>
            <a:ext uri="{FF2B5EF4-FFF2-40B4-BE49-F238E27FC236}">
              <a16:creationId xmlns:a16="http://schemas.microsoft.com/office/drawing/2014/main" id="{00000000-0008-0000-0100-000063020000}"/>
            </a:ext>
          </a:extLst>
        </xdr:cNvPr>
        <xdr:cNvSpPr txBox="1"/>
      </xdr:nvSpPr>
      <xdr:spPr>
        <a:xfrm>
          <a:off x="16408400" y="1707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a:t>
          </a:r>
          <a:endParaRPr kumimoji="1" lang="ja-JP" altLang="en-US" sz="1000" b="1">
            <a:latin typeface="ＭＳ Ｐゴシック"/>
          </a:endParaRPr>
        </a:p>
      </xdr:txBody>
    </xdr:sp>
    <xdr:clientData/>
  </xdr:oneCellAnchor>
  <xdr:twoCellAnchor>
    <xdr:from>
      <xdr:col>23</xdr:col>
      <xdr:colOff>428625</xdr:colOff>
      <xdr:row>100</xdr:row>
      <xdr:rowOff>151312</xdr:rowOff>
    </xdr:from>
    <xdr:to>
      <xdr:col>23</xdr:col>
      <xdr:colOff>606425</xdr:colOff>
      <xdr:row>100</xdr:row>
      <xdr:rowOff>151312</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a:off x="16230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152416</xdr:rowOff>
    </xdr:from>
    <xdr:ext cx="405111" cy="259045"/>
    <xdr:sp macro="" textlink="">
      <xdr:nvSpPr>
        <xdr:cNvPr id="613" name="【公民館】&#10;有形固定資産減価償却率平均値テキスト">
          <a:extLst>
            <a:ext uri="{FF2B5EF4-FFF2-40B4-BE49-F238E27FC236}">
              <a16:creationId xmlns:a16="http://schemas.microsoft.com/office/drawing/2014/main" id="{00000000-0008-0000-0100-000065020000}"/>
            </a:ext>
          </a:extLst>
        </xdr:cNvPr>
        <xdr:cNvSpPr txBox="1"/>
      </xdr:nvSpPr>
      <xdr:spPr>
        <a:xfrm>
          <a:off x="164084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2539</xdr:rowOff>
    </xdr:from>
    <xdr:to>
      <xdr:col>23</xdr:col>
      <xdr:colOff>568325</xdr:colOff>
      <xdr:row>105</xdr:row>
      <xdr:rowOff>104139</xdr:rowOff>
    </xdr:to>
    <xdr:sp macro="" textlink="">
      <xdr:nvSpPr>
        <xdr:cNvPr id="614" name="フローチャート : 判断 613">
          <a:extLst>
            <a:ext uri="{FF2B5EF4-FFF2-40B4-BE49-F238E27FC236}">
              <a16:creationId xmlns:a16="http://schemas.microsoft.com/office/drawing/2014/main" id="{00000000-0008-0000-0100-000066020000}"/>
            </a:ext>
          </a:extLst>
        </xdr:cNvPr>
        <xdr:cNvSpPr/>
      </xdr:nvSpPr>
      <xdr:spPr>
        <a:xfrm>
          <a:off x="16268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118473</xdr:rowOff>
    </xdr:from>
    <xdr:to>
      <xdr:col>22</xdr:col>
      <xdr:colOff>415925</xdr:colOff>
      <xdr:row>103</xdr:row>
      <xdr:rowOff>48623</xdr:rowOff>
    </xdr:to>
    <xdr:sp macro="" textlink="">
      <xdr:nvSpPr>
        <xdr:cNvPr id="615" name="フローチャート : 判断 614">
          <a:extLst>
            <a:ext uri="{FF2B5EF4-FFF2-40B4-BE49-F238E27FC236}">
              <a16:creationId xmlns:a16="http://schemas.microsoft.com/office/drawing/2014/main" id="{00000000-0008-0000-0100-000067020000}"/>
            </a:ext>
          </a:extLst>
        </xdr:cNvPr>
        <xdr:cNvSpPr/>
      </xdr:nvSpPr>
      <xdr:spPr>
        <a:xfrm>
          <a:off x="15430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36830</xdr:rowOff>
    </xdr:from>
    <xdr:to>
      <xdr:col>22</xdr:col>
      <xdr:colOff>415925</xdr:colOff>
      <xdr:row>103</xdr:row>
      <xdr:rowOff>138430</xdr:rowOff>
    </xdr:to>
    <xdr:sp macro="" textlink="">
      <xdr:nvSpPr>
        <xdr:cNvPr id="621" name="円/楕円 620">
          <a:extLst>
            <a:ext uri="{FF2B5EF4-FFF2-40B4-BE49-F238E27FC236}">
              <a16:creationId xmlns:a16="http://schemas.microsoft.com/office/drawing/2014/main" id="{00000000-0008-0000-0100-00006D020000}"/>
            </a:ext>
          </a:extLst>
        </xdr:cNvPr>
        <xdr:cNvSpPr/>
      </xdr:nvSpPr>
      <xdr:spPr>
        <a:xfrm>
          <a:off x="15430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65150</xdr:rowOff>
    </xdr:from>
    <xdr:ext cx="405111" cy="259045"/>
    <xdr:sp macro="" textlink="">
      <xdr:nvSpPr>
        <xdr:cNvPr id="622" name="n_1aveValue【公民館】&#10;有形固定資産減価償却率">
          <a:extLst>
            <a:ext uri="{FF2B5EF4-FFF2-40B4-BE49-F238E27FC236}">
              <a16:creationId xmlns:a16="http://schemas.microsoft.com/office/drawing/2014/main" id="{00000000-0008-0000-0100-00006E020000}"/>
            </a:ext>
          </a:extLst>
        </xdr:cNvPr>
        <xdr:cNvSpPr txBox="1"/>
      </xdr:nvSpPr>
      <xdr:spPr>
        <a:xfrm>
          <a:off x="15266043"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129557</xdr:rowOff>
    </xdr:from>
    <xdr:ext cx="405111" cy="259045"/>
    <xdr:sp macro="" textlink="">
      <xdr:nvSpPr>
        <xdr:cNvPr id="623" name="n_1mainValue【公民館】&#10;有形固定資産減価償却率">
          <a:extLst>
            <a:ext uri="{FF2B5EF4-FFF2-40B4-BE49-F238E27FC236}">
              <a16:creationId xmlns:a16="http://schemas.microsoft.com/office/drawing/2014/main" id="{00000000-0008-0000-0100-00006F020000}"/>
            </a:ext>
          </a:extLst>
        </xdr:cNvPr>
        <xdr:cNvSpPr txBox="1"/>
      </xdr:nvSpPr>
      <xdr:spPr>
        <a:xfrm>
          <a:off x="15266043"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4" name="【公民館】&#10;一人当たり面積グラフ枠">
          <a:extLst>
            <a:ext uri="{FF2B5EF4-FFF2-40B4-BE49-F238E27FC236}">
              <a16:creationId xmlns:a16="http://schemas.microsoft.com/office/drawing/2014/main" id="{00000000-0008-0000-0100-00008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305</xdr:rowOff>
    </xdr:from>
    <xdr:to>
      <xdr:col>32</xdr:col>
      <xdr:colOff>186689</xdr:colOff>
      <xdr:row>107</xdr:row>
      <xdr:rowOff>167639</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flipV="1">
          <a:off x="22160864" y="17145305"/>
          <a:ext cx="0" cy="1367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xdr:rowOff>
    </xdr:from>
    <xdr:ext cx="469744" cy="259045"/>
    <xdr:sp macro="" textlink="">
      <xdr:nvSpPr>
        <xdr:cNvPr id="646" name="【公民館】&#10;一人当たり面積最小値テキスト">
          <a:extLst>
            <a:ext uri="{FF2B5EF4-FFF2-40B4-BE49-F238E27FC236}">
              <a16:creationId xmlns:a16="http://schemas.microsoft.com/office/drawing/2014/main" id="{00000000-0008-0000-0100-000086020000}"/>
            </a:ext>
          </a:extLst>
        </xdr:cNvPr>
        <xdr:cNvSpPr txBox="1"/>
      </xdr:nvSpPr>
      <xdr:spPr>
        <a:xfrm>
          <a:off x="222504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0.175</a:t>
          </a:r>
          <a:endParaRPr kumimoji="1" lang="ja-JP" altLang="en-US" sz="1000" b="1">
            <a:latin typeface="ＭＳ Ｐゴシック"/>
          </a:endParaRPr>
        </a:p>
      </xdr:txBody>
    </xdr:sp>
    <xdr:clientData/>
  </xdr:oneCellAnchor>
  <xdr:twoCellAnchor>
    <xdr:from>
      <xdr:col>32</xdr:col>
      <xdr:colOff>98425</xdr:colOff>
      <xdr:row>107</xdr:row>
      <xdr:rowOff>167639</xdr:rowOff>
    </xdr:from>
    <xdr:to>
      <xdr:col>32</xdr:col>
      <xdr:colOff>276225</xdr:colOff>
      <xdr:row>107</xdr:row>
      <xdr:rowOff>167639</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118432</xdr:rowOff>
    </xdr:from>
    <xdr:ext cx="469744" cy="259045"/>
    <xdr:sp macro="" textlink="">
      <xdr:nvSpPr>
        <xdr:cNvPr id="648" name="【公民館】&#10;一人当たり面積最大値テキスト">
          <a:extLst>
            <a:ext uri="{FF2B5EF4-FFF2-40B4-BE49-F238E27FC236}">
              <a16:creationId xmlns:a16="http://schemas.microsoft.com/office/drawing/2014/main" id="{00000000-0008-0000-0100-000088020000}"/>
            </a:ext>
          </a:extLst>
        </xdr:cNvPr>
        <xdr:cNvSpPr txBox="1"/>
      </xdr:nvSpPr>
      <xdr:spPr>
        <a:xfrm>
          <a:off x="22250400" y="1692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3.166</a:t>
          </a:r>
          <a:endParaRPr kumimoji="1" lang="ja-JP" altLang="en-US" sz="1000" b="1">
            <a:latin typeface="ＭＳ Ｐゴシック"/>
          </a:endParaRPr>
        </a:p>
      </xdr:txBody>
    </xdr:sp>
    <xdr:clientData/>
  </xdr:oneCellAnchor>
  <xdr:twoCellAnchor>
    <xdr:from>
      <xdr:col>32</xdr:col>
      <xdr:colOff>98425</xdr:colOff>
      <xdr:row>100</xdr:row>
      <xdr:rowOff>305</xdr:rowOff>
    </xdr:from>
    <xdr:to>
      <xdr:col>32</xdr:col>
      <xdr:colOff>276225</xdr:colOff>
      <xdr:row>100</xdr:row>
      <xdr:rowOff>305</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22072600" y="17145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39031</xdr:rowOff>
    </xdr:from>
    <xdr:ext cx="469744" cy="259045"/>
    <xdr:sp macro="" textlink="">
      <xdr:nvSpPr>
        <xdr:cNvPr id="650" name="【公民館】&#10;一人当たり面積平均値テキスト">
          <a:extLst>
            <a:ext uri="{FF2B5EF4-FFF2-40B4-BE49-F238E27FC236}">
              <a16:creationId xmlns:a16="http://schemas.microsoft.com/office/drawing/2014/main" id="{00000000-0008-0000-0100-00008A020000}"/>
            </a:ext>
          </a:extLst>
        </xdr:cNvPr>
        <xdr:cNvSpPr txBox="1"/>
      </xdr:nvSpPr>
      <xdr:spPr>
        <a:xfrm>
          <a:off x="22250400" y="18041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60604</xdr:rowOff>
    </xdr:from>
    <xdr:to>
      <xdr:col>32</xdr:col>
      <xdr:colOff>238125</xdr:colOff>
      <xdr:row>105</xdr:row>
      <xdr:rowOff>162204</xdr:rowOff>
    </xdr:to>
    <xdr:sp macro="" textlink="">
      <xdr:nvSpPr>
        <xdr:cNvPr id="651" name="フローチャート : 判断 650">
          <a:extLst>
            <a:ext uri="{FF2B5EF4-FFF2-40B4-BE49-F238E27FC236}">
              <a16:creationId xmlns:a16="http://schemas.microsoft.com/office/drawing/2014/main" id="{00000000-0008-0000-0100-00008B020000}"/>
            </a:ext>
          </a:extLst>
        </xdr:cNvPr>
        <xdr:cNvSpPr/>
      </xdr:nvSpPr>
      <xdr:spPr>
        <a:xfrm>
          <a:off x="22110700" y="180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73406</xdr:rowOff>
    </xdr:from>
    <xdr:to>
      <xdr:col>31</xdr:col>
      <xdr:colOff>85725</xdr:colOff>
      <xdr:row>107</xdr:row>
      <xdr:rowOff>3556</xdr:rowOff>
    </xdr:to>
    <xdr:sp macro="" textlink="">
      <xdr:nvSpPr>
        <xdr:cNvPr id="652" name="フローチャート : 判断 651">
          <a:extLst>
            <a:ext uri="{FF2B5EF4-FFF2-40B4-BE49-F238E27FC236}">
              <a16:creationId xmlns:a16="http://schemas.microsoft.com/office/drawing/2014/main" id="{00000000-0008-0000-0100-00008C020000}"/>
            </a:ext>
          </a:extLst>
        </xdr:cNvPr>
        <xdr:cNvSpPr/>
      </xdr:nvSpPr>
      <xdr:spPr>
        <a:xfrm>
          <a:off x="21272500" y="1824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164388</xdr:rowOff>
    </xdr:from>
    <xdr:to>
      <xdr:col>31</xdr:col>
      <xdr:colOff>85725</xdr:colOff>
      <xdr:row>104</xdr:row>
      <xdr:rowOff>94538</xdr:rowOff>
    </xdr:to>
    <xdr:sp macro="" textlink="">
      <xdr:nvSpPr>
        <xdr:cNvPr id="658" name="円/楕円 657">
          <a:extLst>
            <a:ext uri="{FF2B5EF4-FFF2-40B4-BE49-F238E27FC236}">
              <a16:creationId xmlns:a16="http://schemas.microsoft.com/office/drawing/2014/main" id="{00000000-0008-0000-0100-000092020000}"/>
            </a:ext>
          </a:extLst>
        </xdr:cNvPr>
        <xdr:cNvSpPr/>
      </xdr:nvSpPr>
      <xdr:spPr>
        <a:xfrm>
          <a:off x="21272500" y="1782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166133</xdr:rowOff>
    </xdr:from>
    <xdr:ext cx="469744" cy="259045"/>
    <xdr:sp macro="" textlink="">
      <xdr:nvSpPr>
        <xdr:cNvPr id="659" name="n_1aveValue【公民館】&#10;一人当たり面積">
          <a:extLst>
            <a:ext uri="{FF2B5EF4-FFF2-40B4-BE49-F238E27FC236}">
              <a16:creationId xmlns:a16="http://schemas.microsoft.com/office/drawing/2014/main" id="{00000000-0008-0000-0100-000093020000}"/>
            </a:ext>
          </a:extLst>
        </xdr:cNvPr>
        <xdr:cNvSpPr txBox="1"/>
      </xdr:nvSpPr>
      <xdr:spPr>
        <a:xfrm>
          <a:off x="21075727" y="1833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0.645</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111065</xdr:rowOff>
    </xdr:from>
    <xdr:ext cx="469744" cy="259045"/>
    <xdr:sp macro="" textlink="">
      <xdr:nvSpPr>
        <xdr:cNvPr id="660" name="n_1mainValue【公民館】&#10;一人当たり面積">
          <a:extLst>
            <a:ext uri="{FF2B5EF4-FFF2-40B4-BE49-F238E27FC236}">
              <a16:creationId xmlns:a16="http://schemas.microsoft.com/office/drawing/2014/main" id="{00000000-0008-0000-0100-000094020000}"/>
            </a:ext>
          </a:extLst>
        </xdr:cNvPr>
        <xdr:cNvSpPr txBox="1"/>
      </xdr:nvSpPr>
      <xdr:spPr>
        <a:xfrm>
          <a:off x="21075727" y="1759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1" name="正方形/長方形 660">
          <a:extLst>
            <a:ext uri="{FF2B5EF4-FFF2-40B4-BE49-F238E27FC236}">
              <a16:creationId xmlns:a16="http://schemas.microsoft.com/office/drawing/2014/main" id="{00000000-0008-0000-0100-000095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2" name="正方形/長方形 661">
          <a:extLst>
            <a:ext uri="{FF2B5EF4-FFF2-40B4-BE49-F238E27FC236}">
              <a16:creationId xmlns:a16="http://schemas.microsoft.com/office/drawing/2014/main" id="{00000000-0008-0000-0100-000096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離島という特性上、道路、橋りょう・トンネルの一人あたり資産（延長）が低く減価償却率も低い状況となっています。一方で港湾・漁港は一人あたり資産が非常に多い状況と言え今後減価償却が進むにつれ更新整備を行っていく必要があり将来的に財政運営を圧迫する可能性があります。</a:t>
          </a:r>
          <a:endParaRPr lang="ja-JP" altLang="ja-JP" sz="1400">
            <a:effectLst/>
          </a:endParaRPr>
        </a:p>
        <a:p>
          <a:r>
            <a:rPr kumimoji="1" lang="ja-JP" altLang="ja-JP" sz="1100">
              <a:solidFill>
                <a:schemeClr val="dk1"/>
              </a:solidFill>
              <a:effectLst/>
              <a:latin typeface="+mn-lt"/>
              <a:ea typeface="+mn-ea"/>
              <a:cs typeface="+mn-cs"/>
            </a:rPr>
            <a:t>　公営住宅については、民間の賃貸住宅が少ない事情もあり人口に比べ一人当たり面積が多く、また老朽化が進んでいるため毎年度改善事業を行っています。</a:t>
          </a:r>
          <a:endParaRPr lang="ja-JP" altLang="ja-JP" sz="1400">
            <a:effectLst/>
          </a:endParaRPr>
        </a:p>
        <a:p>
          <a:r>
            <a:rPr kumimoji="1" lang="ja-JP" altLang="ja-JP" sz="1100">
              <a:solidFill>
                <a:schemeClr val="dk1"/>
              </a:solidFill>
              <a:effectLst/>
              <a:latin typeface="+mn-lt"/>
              <a:ea typeface="+mn-ea"/>
              <a:cs typeface="+mn-cs"/>
            </a:rPr>
            <a:t>　保育所については、平成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年度から改修・増築工事を開始しているため減価償却率、一人当たり面積も改善される見込みです。また、学校については平成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新校舎が完成し本来は減価償却率が大きく下がりますが、使用していない旧校舎が学校施設として計上されているため類似団体と比較し高い状態となっています。今後、旧校舎の利用方法が決定し転用または解体撤去されると大きく減少すると考えられます。</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島根県西ノ島町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2,924
2,908
55.96
5,124,042
5,031,156
69,273
2,509,422
9,242,199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75.8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60" name="テキスト ボックス 59">
          <a:extLst>
            <a:ext uri="{FF2B5EF4-FFF2-40B4-BE49-F238E27FC236}">
              <a16:creationId xmlns:a16="http://schemas.microsoft.com/office/drawing/2014/main" id="{00000000-0008-0000-0200-00003C000000}"/>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0000000-0008-0000-02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3" name="直線コネクタ 62">
          <a:extLst>
            <a:ext uri="{FF2B5EF4-FFF2-40B4-BE49-F238E27FC236}">
              <a16:creationId xmlns:a16="http://schemas.microsoft.com/office/drawing/2014/main" id="{00000000-0008-0000-02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5" name="直線コネクタ 64">
          <a:extLst>
            <a:ext uri="{FF2B5EF4-FFF2-40B4-BE49-F238E27FC236}">
              <a16:creationId xmlns:a16="http://schemas.microsoft.com/office/drawing/2014/main" id="{00000000-0008-0000-02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7" name="直線コネクタ 66">
          <a:extLst>
            <a:ext uri="{FF2B5EF4-FFF2-40B4-BE49-F238E27FC236}">
              <a16:creationId xmlns:a16="http://schemas.microsoft.com/office/drawing/2014/main" id="{00000000-0008-0000-02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9" name="直線コネクタ 68">
          <a:extLst>
            <a:ext uri="{FF2B5EF4-FFF2-40B4-BE49-F238E27FC236}">
              <a16:creationId xmlns:a16="http://schemas.microsoft.com/office/drawing/2014/main" id="{00000000-0008-0000-02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0000000-0008-0000-02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127635</xdr:rowOff>
    </xdr:from>
    <xdr:to>
      <xdr:col>6</xdr:col>
      <xdr:colOff>510540</xdr:colOff>
      <xdr:row>64</xdr:row>
      <xdr:rowOff>22860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flipV="1">
          <a:off x="4634865" y="955738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26687</xdr:rowOff>
    </xdr:from>
    <xdr:ext cx="340478" cy="259045"/>
    <xdr:sp macro="" textlink="">
      <xdr:nvSpPr>
        <xdr:cNvPr id="73" name="【体育館・プール】&#10;有形固定資産減価償却率最小値テキスト">
          <a:extLst>
            <a:ext uri="{FF2B5EF4-FFF2-40B4-BE49-F238E27FC236}">
              <a16:creationId xmlns:a16="http://schemas.microsoft.com/office/drawing/2014/main" id="{00000000-0008-0000-0200-000049000000}"/>
            </a:ext>
          </a:extLst>
        </xdr:cNvPr>
        <xdr:cNvSpPr txBox="1"/>
      </xdr:nvSpPr>
      <xdr:spPr>
        <a:xfrm>
          <a:off x="4724400" y="1099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422275</xdr:colOff>
      <xdr:row>64</xdr:row>
      <xdr:rowOff>22860</xdr:rowOff>
    </xdr:from>
    <xdr:to>
      <xdr:col>6</xdr:col>
      <xdr:colOff>600075</xdr:colOff>
      <xdr:row>64</xdr:row>
      <xdr:rowOff>22860</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74312</xdr:rowOff>
    </xdr:from>
    <xdr:ext cx="405111" cy="259045"/>
    <xdr:sp macro="" textlink="">
      <xdr:nvSpPr>
        <xdr:cNvPr id="75" name="【体育館・プール】&#10;有形固定資産減価償却率最大値テキスト">
          <a:extLst>
            <a:ext uri="{FF2B5EF4-FFF2-40B4-BE49-F238E27FC236}">
              <a16:creationId xmlns:a16="http://schemas.microsoft.com/office/drawing/2014/main" id="{00000000-0008-0000-0200-00004B000000}"/>
            </a:ext>
          </a:extLst>
        </xdr:cNvPr>
        <xdr:cNvSpPr txBox="1"/>
      </xdr:nvSpPr>
      <xdr:spPr>
        <a:xfrm>
          <a:off x="4724400" y="933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78.3</a:t>
          </a:r>
          <a:endParaRPr kumimoji="1" lang="ja-JP" altLang="en-US" sz="1000" b="1">
            <a:latin typeface="ＭＳ Ｐゴシック"/>
          </a:endParaRPr>
        </a:p>
      </xdr:txBody>
    </xdr:sp>
    <xdr:clientData/>
  </xdr:oneCellAnchor>
  <xdr:twoCellAnchor>
    <xdr:from>
      <xdr:col>6</xdr:col>
      <xdr:colOff>422275</xdr:colOff>
      <xdr:row>55</xdr:row>
      <xdr:rowOff>127635</xdr:rowOff>
    </xdr:from>
    <xdr:to>
      <xdr:col>6</xdr:col>
      <xdr:colOff>600075</xdr:colOff>
      <xdr:row>55</xdr:row>
      <xdr:rowOff>127635</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955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125747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00000000-0008-0000-0200-00004D000000}"/>
            </a:ext>
          </a:extLst>
        </xdr:cNvPr>
        <xdr:cNvSpPr txBox="1"/>
      </xdr:nvSpPr>
      <xdr:spPr>
        <a:xfrm>
          <a:off x="4724400" y="9726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147320</xdr:rowOff>
    </xdr:from>
    <xdr:to>
      <xdr:col>6</xdr:col>
      <xdr:colOff>561975</xdr:colOff>
      <xdr:row>57</xdr:row>
      <xdr:rowOff>77470</xdr:rowOff>
    </xdr:to>
    <xdr:sp macro="" textlink="">
      <xdr:nvSpPr>
        <xdr:cNvPr id="78" name="フローチャート : 判断 77">
          <a:extLst>
            <a:ext uri="{FF2B5EF4-FFF2-40B4-BE49-F238E27FC236}">
              <a16:creationId xmlns:a16="http://schemas.microsoft.com/office/drawing/2014/main" id="{00000000-0008-0000-0200-00004E000000}"/>
            </a:ext>
          </a:extLst>
        </xdr:cNvPr>
        <xdr:cNvSpPr/>
      </xdr:nvSpPr>
      <xdr:spPr>
        <a:xfrm>
          <a:off x="4584700" y="974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23495</xdr:rowOff>
    </xdr:from>
    <xdr:to>
      <xdr:col>5</xdr:col>
      <xdr:colOff>409575</xdr:colOff>
      <xdr:row>58</xdr:row>
      <xdr:rowOff>125095</xdr:rowOff>
    </xdr:to>
    <xdr:sp macro="" textlink="">
      <xdr:nvSpPr>
        <xdr:cNvPr id="79" name="フローチャート : 判断 78">
          <a:extLst>
            <a:ext uri="{FF2B5EF4-FFF2-40B4-BE49-F238E27FC236}">
              <a16:creationId xmlns:a16="http://schemas.microsoft.com/office/drawing/2014/main" id="{00000000-0008-0000-0200-00004F000000}"/>
            </a:ext>
          </a:extLst>
        </xdr:cNvPr>
        <xdr:cNvSpPr/>
      </xdr:nvSpPr>
      <xdr:spPr>
        <a:xfrm>
          <a:off x="37465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141622</xdr:rowOff>
    </xdr:from>
    <xdr:ext cx="405111" cy="259045"/>
    <xdr:sp macro="" textlink="">
      <xdr:nvSpPr>
        <xdr:cNvPr id="80" name="n_1aveValue【体育館・プール】&#10;有形固定資産減価償却率">
          <a:extLst>
            <a:ext uri="{FF2B5EF4-FFF2-40B4-BE49-F238E27FC236}">
              <a16:creationId xmlns:a16="http://schemas.microsoft.com/office/drawing/2014/main" id="{00000000-0008-0000-0200-000050000000}"/>
            </a:ext>
          </a:extLst>
        </xdr:cNvPr>
        <xdr:cNvSpPr txBox="1"/>
      </xdr:nvSpPr>
      <xdr:spPr>
        <a:xfrm>
          <a:off x="3582043"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1" name="テキスト ボックス 80">
          <a:extLst>
            <a:ext uri="{FF2B5EF4-FFF2-40B4-BE49-F238E27FC236}">
              <a16:creationId xmlns:a16="http://schemas.microsoft.com/office/drawing/2014/main" id="{00000000-0008-0000-0200-000051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2" name="テキスト ボックス 81">
          <a:extLst>
            <a:ext uri="{FF2B5EF4-FFF2-40B4-BE49-F238E27FC236}">
              <a16:creationId xmlns:a16="http://schemas.microsoft.com/office/drawing/2014/main" id="{00000000-0008-0000-0200-000052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3" name="テキスト ボックス 82">
          <a:extLst>
            <a:ext uri="{FF2B5EF4-FFF2-40B4-BE49-F238E27FC236}">
              <a16:creationId xmlns:a16="http://schemas.microsoft.com/office/drawing/2014/main" id="{00000000-0008-0000-0200-000053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31115</xdr:rowOff>
    </xdr:from>
    <xdr:to>
      <xdr:col>5</xdr:col>
      <xdr:colOff>409575</xdr:colOff>
      <xdr:row>58</xdr:row>
      <xdr:rowOff>132715</xdr:rowOff>
    </xdr:to>
    <xdr:sp macro="" textlink="">
      <xdr:nvSpPr>
        <xdr:cNvPr id="86" name="円/楕円 85">
          <a:extLst>
            <a:ext uri="{FF2B5EF4-FFF2-40B4-BE49-F238E27FC236}">
              <a16:creationId xmlns:a16="http://schemas.microsoft.com/office/drawing/2014/main" id="{00000000-0008-0000-0200-000056000000}"/>
            </a:ext>
          </a:extLst>
        </xdr:cNvPr>
        <xdr:cNvSpPr/>
      </xdr:nvSpPr>
      <xdr:spPr>
        <a:xfrm>
          <a:off x="3746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123842</xdr:rowOff>
    </xdr:from>
    <xdr:ext cx="405111" cy="259045"/>
    <xdr:sp macro="" textlink="">
      <xdr:nvSpPr>
        <xdr:cNvPr id="87" name="n_1mainValue【体育館・プール】&#10;有形固定資産減価償却率">
          <a:extLst>
            <a:ext uri="{FF2B5EF4-FFF2-40B4-BE49-F238E27FC236}">
              <a16:creationId xmlns:a16="http://schemas.microsoft.com/office/drawing/2014/main" id="{00000000-0008-0000-0200-000057000000}"/>
            </a:ext>
          </a:extLst>
        </xdr:cNvPr>
        <xdr:cNvSpPr txBox="1"/>
      </xdr:nvSpPr>
      <xdr:spPr>
        <a:xfrm>
          <a:off x="3582043" y="1006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09" name="【体育館・プール】&#10;一人当たり面積グラフ枠">
          <a:extLst>
            <a:ext uri="{FF2B5EF4-FFF2-40B4-BE49-F238E27FC236}">
              <a16:creationId xmlns:a16="http://schemas.microsoft.com/office/drawing/2014/main" id="{00000000-0008-0000-0200-00006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111099</xdr:rowOff>
    </xdr:from>
    <xdr:to>
      <xdr:col>15</xdr:col>
      <xdr:colOff>180340</xdr:colOff>
      <xdr:row>64</xdr:row>
      <xdr:rowOff>114300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flipV="1">
          <a:off x="10476865" y="9540849"/>
          <a:ext cx="0" cy="1546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118127</xdr:rowOff>
    </xdr:from>
    <xdr:ext cx="469744" cy="259045"/>
    <xdr:sp macro="" textlink="">
      <xdr:nvSpPr>
        <xdr:cNvPr id="111" name="【体育館・プール】&#10;一人当たり面積最小値テキスト">
          <a:extLst>
            <a:ext uri="{FF2B5EF4-FFF2-40B4-BE49-F238E27FC236}">
              <a16:creationId xmlns:a16="http://schemas.microsoft.com/office/drawing/2014/main" id="{00000000-0008-0000-0200-00006F000000}"/>
            </a:ext>
          </a:extLst>
        </xdr:cNvPr>
        <xdr:cNvSpPr txBox="1"/>
      </xdr:nvSpPr>
      <xdr:spPr>
        <a:xfrm>
          <a:off x="105664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64</xdr:row>
      <xdr:rowOff>114300</xdr:rowOff>
    </xdr:from>
    <xdr:to>
      <xdr:col>15</xdr:col>
      <xdr:colOff>269875</xdr:colOff>
      <xdr:row>64</xdr:row>
      <xdr:rowOff>114300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57776</xdr:rowOff>
    </xdr:from>
    <xdr:ext cx="469744" cy="259045"/>
    <xdr:sp macro="" textlink="">
      <xdr:nvSpPr>
        <xdr:cNvPr id="113" name="【体育館・プール】&#10;一人当たり面積最大値テキスト">
          <a:extLst>
            <a:ext uri="{FF2B5EF4-FFF2-40B4-BE49-F238E27FC236}">
              <a16:creationId xmlns:a16="http://schemas.microsoft.com/office/drawing/2014/main" id="{00000000-0008-0000-0200-000071000000}"/>
            </a:ext>
          </a:extLst>
        </xdr:cNvPr>
        <xdr:cNvSpPr txBox="1"/>
      </xdr:nvSpPr>
      <xdr:spPr>
        <a:xfrm>
          <a:off x="10566400" y="931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2.066</a:t>
          </a:r>
          <a:endParaRPr kumimoji="1" lang="ja-JP" altLang="en-US" sz="1000" b="1">
            <a:latin typeface="ＭＳ Ｐゴシック"/>
          </a:endParaRPr>
        </a:p>
      </xdr:txBody>
    </xdr:sp>
    <xdr:clientData/>
  </xdr:oneCellAnchor>
  <xdr:twoCellAnchor>
    <xdr:from>
      <xdr:col>15</xdr:col>
      <xdr:colOff>92075</xdr:colOff>
      <xdr:row>55</xdr:row>
      <xdr:rowOff>111099</xdr:rowOff>
    </xdr:from>
    <xdr:to>
      <xdr:col>15</xdr:col>
      <xdr:colOff>269875</xdr:colOff>
      <xdr:row>55</xdr:row>
      <xdr:rowOff>111099</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10388600" y="954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71188</xdr:rowOff>
    </xdr:from>
    <xdr:ext cx="469744" cy="259045"/>
    <xdr:sp macro="" textlink="">
      <xdr:nvSpPr>
        <xdr:cNvPr id="115" name="【体育館・プール】&#10;一人当たり面積平均値テキスト">
          <a:extLst>
            <a:ext uri="{FF2B5EF4-FFF2-40B4-BE49-F238E27FC236}">
              <a16:creationId xmlns:a16="http://schemas.microsoft.com/office/drawing/2014/main" id="{00000000-0008-0000-0200-000073000000}"/>
            </a:ext>
          </a:extLst>
        </xdr:cNvPr>
        <xdr:cNvSpPr txBox="1"/>
      </xdr:nvSpPr>
      <xdr:spPr>
        <a:xfrm>
          <a:off x="10566400" y="10701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0.718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92761</xdr:rowOff>
    </xdr:from>
    <xdr:to>
      <xdr:col>15</xdr:col>
      <xdr:colOff>231775</xdr:colOff>
      <xdr:row>63</xdr:row>
      <xdr:rowOff>22911</xdr:rowOff>
    </xdr:to>
    <xdr:sp macro="" textlink="">
      <xdr:nvSpPr>
        <xdr:cNvPr id="116" name="フローチャート : 判断 115">
          <a:extLst>
            <a:ext uri="{FF2B5EF4-FFF2-40B4-BE49-F238E27FC236}">
              <a16:creationId xmlns:a16="http://schemas.microsoft.com/office/drawing/2014/main" id="{00000000-0008-0000-0200-000074000000}"/>
            </a:ext>
          </a:extLst>
        </xdr:cNvPr>
        <xdr:cNvSpPr/>
      </xdr:nvSpPr>
      <xdr:spPr>
        <a:xfrm>
          <a:off x="10426700" y="1072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16866</xdr:rowOff>
    </xdr:from>
    <xdr:to>
      <xdr:col>14</xdr:col>
      <xdr:colOff>79375</xdr:colOff>
      <xdr:row>62</xdr:row>
      <xdr:rowOff>118466</xdr:rowOff>
    </xdr:to>
    <xdr:sp macro="" textlink="">
      <xdr:nvSpPr>
        <xdr:cNvPr id="117" name="フローチャート : 判断 116">
          <a:extLst>
            <a:ext uri="{FF2B5EF4-FFF2-40B4-BE49-F238E27FC236}">
              <a16:creationId xmlns:a16="http://schemas.microsoft.com/office/drawing/2014/main" id="{00000000-0008-0000-0200-000075000000}"/>
            </a:ext>
          </a:extLst>
        </xdr:cNvPr>
        <xdr:cNvSpPr/>
      </xdr:nvSpPr>
      <xdr:spPr>
        <a:xfrm>
          <a:off x="9588500" y="1064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109593</xdr:rowOff>
    </xdr:from>
    <xdr:ext cx="469744" cy="259045"/>
    <xdr:sp macro="" textlink="">
      <xdr:nvSpPr>
        <xdr:cNvPr id="118" name="n_1aveValue【体育館・プール】&#10;一人当たり面積">
          <a:extLst>
            <a:ext uri="{FF2B5EF4-FFF2-40B4-BE49-F238E27FC236}">
              <a16:creationId xmlns:a16="http://schemas.microsoft.com/office/drawing/2014/main" id="{00000000-0008-0000-0200-000076000000}"/>
            </a:ext>
          </a:extLst>
        </xdr:cNvPr>
        <xdr:cNvSpPr txBox="1"/>
      </xdr:nvSpPr>
      <xdr:spPr>
        <a:xfrm>
          <a:off x="9391727" y="1073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0.801</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58</xdr:row>
      <xdr:rowOff>109220</xdr:rowOff>
    </xdr:from>
    <xdr:to>
      <xdr:col>14</xdr:col>
      <xdr:colOff>79375</xdr:colOff>
      <xdr:row>59</xdr:row>
      <xdr:rowOff>39370</xdr:rowOff>
    </xdr:to>
    <xdr:sp macro="" textlink="">
      <xdr:nvSpPr>
        <xdr:cNvPr id="124" name="円/楕円 123">
          <a:extLst>
            <a:ext uri="{FF2B5EF4-FFF2-40B4-BE49-F238E27FC236}">
              <a16:creationId xmlns:a16="http://schemas.microsoft.com/office/drawing/2014/main" id="{00000000-0008-0000-0200-00007C000000}"/>
            </a:ext>
          </a:extLst>
        </xdr:cNvPr>
        <xdr:cNvSpPr/>
      </xdr:nvSpPr>
      <xdr:spPr>
        <a:xfrm>
          <a:off x="9588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55897</xdr:rowOff>
    </xdr:from>
    <xdr:ext cx="469744" cy="259045"/>
    <xdr:sp macro="" textlink="">
      <xdr:nvSpPr>
        <xdr:cNvPr id="125" name="n_1mainValue【体育館・プール】&#10;一人当たり面積">
          <a:extLst>
            <a:ext uri="{FF2B5EF4-FFF2-40B4-BE49-F238E27FC236}">
              <a16:creationId xmlns:a16="http://schemas.microsoft.com/office/drawing/2014/main" id="{00000000-0008-0000-0200-00007D000000}"/>
            </a:ext>
          </a:extLst>
        </xdr:cNvPr>
        <xdr:cNvSpPr txBox="1"/>
      </xdr:nvSpPr>
      <xdr:spPr>
        <a:xfrm>
          <a:off x="9391727" y="982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6" name="正方形/長方形 125">
          <a:extLst>
            <a:ext uri="{FF2B5EF4-FFF2-40B4-BE49-F238E27FC236}">
              <a16:creationId xmlns:a16="http://schemas.microsoft.com/office/drawing/2014/main" id="{00000000-0008-0000-0200-00007E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7" name="正方形/長方形 126">
          <a:extLst>
            <a:ext uri="{FF2B5EF4-FFF2-40B4-BE49-F238E27FC236}">
              <a16:creationId xmlns:a16="http://schemas.microsoft.com/office/drawing/2014/main" id="{00000000-0008-0000-0200-00007F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8" name="正方形/長方形 127">
          <a:extLst>
            <a:ext uri="{FF2B5EF4-FFF2-40B4-BE49-F238E27FC236}">
              <a16:creationId xmlns:a16="http://schemas.microsoft.com/office/drawing/2014/main" id="{00000000-0008-0000-0200-000080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9" name="正方形/長方形 128">
          <a:extLst>
            <a:ext uri="{FF2B5EF4-FFF2-40B4-BE49-F238E27FC236}">
              <a16:creationId xmlns:a16="http://schemas.microsoft.com/office/drawing/2014/main" id="{00000000-0008-0000-0200-000081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0" name="正方形/長方形 129">
          <a:extLst>
            <a:ext uri="{FF2B5EF4-FFF2-40B4-BE49-F238E27FC236}">
              <a16:creationId xmlns:a16="http://schemas.microsoft.com/office/drawing/2014/main" id="{00000000-0008-0000-0200-000082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1" name="正方形/長方形 130">
          <a:extLst>
            <a:ext uri="{FF2B5EF4-FFF2-40B4-BE49-F238E27FC236}">
              <a16:creationId xmlns:a16="http://schemas.microsoft.com/office/drawing/2014/main" id="{00000000-0008-0000-0200-000083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2" name="正方形/長方形 131">
          <a:extLst>
            <a:ext uri="{FF2B5EF4-FFF2-40B4-BE49-F238E27FC236}">
              <a16:creationId xmlns:a16="http://schemas.microsoft.com/office/drawing/2014/main" id="{00000000-0008-0000-0200-000084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3" name="正方形/長方形 132">
          <a:extLst>
            <a:ext uri="{FF2B5EF4-FFF2-40B4-BE49-F238E27FC236}">
              <a16:creationId xmlns:a16="http://schemas.microsoft.com/office/drawing/2014/main" id="{00000000-0008-0000-0200-000085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38" name="テキスト ボックス 137">
          <a:extLst>
            <a:ext uri="{FF2B5EF4-FFF2-40B4-BE49-F238E27FC236}">
              <a16:creationId xmlns:a16="http://schemas.microsoft.com/office/drawing/2014/main" id="{00000000-0008-0000-0200-00008A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39" name="直線コネクタ 138">
          <a:extLst>
            <a:ext uri="{FF2B5EF4-FFF2-40B4-BE49-F238E27FC236}">
              <a16:creationId xmlns:a16="http://schemas.microsoft.com/office/drawing/2014/main" id="{00000000-0008-0000-0200-00008B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41" name="直線コネクタ 140">
          <a:extLst>
            <a:ext uri="{FF2B5EF4-FFF2-40B4-BE49-F238E27FC236}">
              <a16:creationId xmlns:a16="http://schemas.microsoft.com/office/drawing/2014/main" id="{00000000-0008-0000-0200-00008D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43" name="直線コネクタ 142">
          <a:extLst>
            <a:ext uri="{FF2B5EF4-FFF2-40B4-BE49-F238E27FC236}">
              <a16:creationId xmlns:a16="http://schemas.microsoft.com/office/drawing/2014/main" id="{00000000-0008-0000-0200-00008F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5" name="直線コネクタ 144">
          <a:extLst>
            <a:ext uri="{FF2B5EF4-FFF2-40B4-BE49-F238E27FC236}">
              <a16:creationId xmlns:a16="http://schemas.microsoft.com/office/drawing/2014/main" id="{00000000-0008-0000-0200-000091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47" name="【福祉施設】&#10;有形固定資産減価償却率グラフ枠">
          <a:extLst>
            <a:ext uri="{FF2B5EF4-FFF2-40B4-BE49-F238E27FC236}">
              <a16:creationId xmlns:a16="http://schemas.microsoft.com/office/drawing/2014/main" id="{00000000-0008-0000-0200-000093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150113</xdr:rowOff>
    </xdr:from>
    <xdr:to>
      <xdr:col>6</xdr:col>
      <xdr:colOff>510540</xdr:colOff>
      <xdr:row>84</xdr:row>
      <xdr:rowOff>106680</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flipV="1">
          <a:off x="4634865" y="13351763"/>
          <a:ext cx="0" cy="115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110507</xdr:rowOff>
    </xdr:from>
    <xdr:ext cx="405111" cy="259045"/>
    <xdr:sp macro="" textlink="">
      <xdr:nvSpPr>
        <xdr:cNvPr id="149" name="【福祉施設】&#10;有形固定資産減価償却率最小値テキスト">
          <a:extLst>
            <a:ext uri="{FF2B5EF4-FFF2-40B4-BE49-F238E27FC236}">
              <a16:creationId xmlns:a16="http://schemas.microsoft.com/office/drawing/2014/main" id="{00000000-0008-0000-0200-000095000000}"/>
            </a:ext>
          </a:extLst>
        </xdr:cNvPr>
        <xdr:cNvSpPr txBox="1"/>
      </xdr:nvSpPr>
      <xdr:spPr>
        <a:xfrm>
          <a:off x="47244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84</xdr:row>
      <xdr:rowOff>106680</xdr:rowOff>
    </xdr:from>
    <xdr:to>
      <xdr:col>6</xdr:col>
      <xdr:colOff>600075</xdr:colOff>
      <xdr:row>84</xdr:row>
      <xdr:rowOff>106680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4546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96790</xdr:rowOff>
    </xdr:from>
    <xdr:ext cx="405111" cy="259045"/>
    <xdr:sp macro="" textlink="">
      <xdr:nvSpPr>
        <xdr:cNvPr id="151" name="【福祉施設】&#10;有形固定資産減価償却率最大値テキスト">
          <a:extLst>
            <a:ext uri="{FF2B5EF4-FFF2-40B4-BE49-F238E27FC236}">
              <a16:creationId xmlns:a16="http://schemas.microsoft.com/office/drawing/2014/main" id="{00000000-0008-0000-0200-000097000000}"/>
            </a:ext>
          </a:extLst>
        </xdr:cNvPr>
        <xdr:cNvSpPr txBox="1"/>
      </xdr:nvSpPr>
      <xdr:spPr>
        <a:xfrm>
          <a:off x="47244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6</xdr:col>
      <xdr:colOff>422275</xdr:colOff>
      <xdr:row>77</xdr:row>
      <xdr:rowOff>150113</xdr:rowOff>
    </xdr:from>
    <xdr:to>
      <xdr:col>6</xdr:col>
      <xdr:colOff>600075</xdr:colOff>
      <xdr:row>77</xdr:row>
      <xdr:rowOff>150113</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75455</xdr:rowOff>
    </xdr:from>
    <xdr:ext cx="405111" cy="259045"/>
    <xdr:sp macro="" textlink="">
      <xdr:nvSpPr>
        <xdr:cNvPr id="153" name="【福祉施設】&#10;有形固定資産減価償却率平均値テキスト">
          <a:extLst>
            <a:ext uri="{FF2B5EF4-FFF2-40B4-BE49-F238E27FC236}">
              <a16:creationId xmlns:a16="http://schemas.microsoft.com/office/drawing/2014/main" id="{00000000-0008-0000-0200-000099000000}"/>
            </a:ext>
          </a:extLst>
        </xdr:cNvPr>
        <xdr:cNvSpPr txBox="1"/>
      </xdr:nvSpPr>
      <xdr:spPr>
        <a:xfrm>
          <a:off x="4724400" y="14134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97028</xdr:rowOff>
    </xdr:from>
    <xdr:to>
      <xdr:col>6</xdr:col>
      <xdr:colOff>561975</xdr:colOff>
      <xdr:row>83</xdr:row>
      <xdr:rowOff>27178</xdr:rowOff>
    </xdr:to>
    <xdr:sp macro="" textlink="">
      <xdr:nvSpPr>
        <xdr:cNvPr id="154" name="フローチャート : 判断 153">
          <a:extLst>
            <a:ext uri="{FF2B5EF4-FFF2-40B4-BE49-F238E27FC236}">
              <a16:creationId xmlns:a16="http://schemas.microsoft.com/office/drawing/2014/main" id="{00000000-0008-0000-0200-00009A000000}"/>
            </a:ext>
          </a:extLst>
        </xdr:cNvPr>
        <xdr:cNvSpPr/>
      </xdr:nvSpPr>
      <xdr:spPr>
        <a:xfrm>
          <a:off x="4584700" y="1415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26163</xdr:rowOff>
    </xdr:from>
    <xdr:to>
      <xdr:col>5</xdr:col>
      <xdr:colOff>409575</xdr:colOff>
      <xdr:row>81</xdr:row>
      <xdr:rowOff>127763</xdr:rowOff>
    </xdr:to>
    <xdr:sp macro="" textlink="">
      <xdr:nvSpPr>
        <xdr:cNvPr id="155" name="フローチャート : 判断 154">
          <a:extLst>
            <a:ext uri="{FF2B5EF4-FFF2-40B4-BE49-F238E27FC236}">
              <a16:creationId xmlns:a16="http://schemas.microsoft.com/office/drawing/2014/main" id="{00000000-0008-0000-0200-00009B000000}"/>
            </a:ext>
          </a:extLst>
        </xdr:cNvPr>
        <xdr:cNvSpPr/>
      </xdr:nvSpPr>
      <xdr:spPr>
        <a:xfrm>
          <a:off x="3746500" y="1391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144290</xdr:rowOff>
    </xdr:from>
    <xdr:ext cx="405111" cy="259045"/>
    <xdr:sp macro="" textlink="">
      <xdr:nvSpPr>
        <xdr:cNvPr id="156" name="n_1aveValue【福祉施設】&#10;有形固定資産減価償却率">
          <a:extLst>
            <a:ext uri="{FF2B5EF4-FFF2-40B4-BE49-F238E27FC236}">
              <a16:creationId xmlns:a16="http://schemas.microsoft.com/office/drawing/2014/main" id="{00000000-0008-0000-0200-00009C000000}"/>
            </a:ext>
          </a:extLst>
        </xdr:cNvPr>
        <xdr:cNvSpPr txBox="1"/>
      </xdr:nvSpPr>
      <xdr:spPr>
        <a:xfrm>
          <a:off x="3582043" y="13688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151892</xdr:rowOff>
    </xdr:from>
    <xdr:to>
      <xdr:col>5</xdr:col>
      <xdr:colOff>409575</xdr:colOff>
      <xdr:row>83</xdr:row>
      <xdr:rowOff>82042</xdr:rowOff>
    </xdr:to>
    <xdr:sp macro="" textlink="">
      <xdr:nvSpPr>
        <xdr:cNvPr id="162" name="円/楕円 161">
          <a:extLst>
            <a:ext uri="{FF2B5EF4-FFF2-40B4-BE49-F238E27FC236}">
              <a16:creationId xmlns:a16="http://schemas.microsoft.com/office/drawing/2014/main" id="{00000000-0008-0000-0200-0000A2000000}"/>
            </a:ext>
          </a:extLst>
        </xdr:cNvPr>
        <xdr:cNvSpPr/>
      </xdr:nvSpPr>
      <xdr:spPr>
        <a:xfrm>
          <a:off x="3746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73169</xdr:rowOff>
    </xdr:from>
    <xdr:ext cx="405111" cy="259045"/>
    <xdr:sp macro="" textlink="">
      <xdr:nvSpPr>
        <xdr:cNvPr id="163" name="n_1mainValue【福祉施設】&#10;有形固定資産減価償却率">
          <a:extLst>
            <a:ext uri="{FF2B5EF4-FFF2-40B4-BE49-F238E27FC236}">
              <a16:creationId xmlns:a16="http://schemas.microsoft.com/office/drawing/2014/main" id="{00000000-0008-0000-0200-0000A3000000}"/>
            </a:ext>
          </a:extLst>
        </xdr:cNvPr>
        <xdr:cNvSpPr txBox="1"/>
      </xdr:nvSpPr>
      <xdr:spPr>
        <a:xfrm>
          <a:off x="3582043" y="1430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8" name="【福祉施設】&#10;一人当たり面積グラフ枠">
          <a:extLst>
            <a:ext uri="{FF2B5EF4-FFF2-40B4-BE49-F238E27FC236}">
              <a16:creationId xmlns:a16="http://schemas.microsoft.com/office/drawing/2014/main" id="{00000000-0008-0000-0200-0000BC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74023</xdr:rowOff>
    </xdr:from>
    <xdr:to>
      <xdr:col>15</xdr:col>
      <xdr:colOff>180340</xdr:colOff>
      <xdr:row>85</xdr:row>
      <xdr:rowOff>135527</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flipV="1">
          <a:off x="10476865" y="13447123"/>
          <a:ext cx="0" cy="1261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139354</xdr:rowOff>
    </xdr:from>
    <xdr:ext cx="469744" cy="259045"/>
    <xdr:sp macro="" textlink="">
      <xdr:nvSpPr>
        <xdr:cNvPr id="190" name="【福祉施設】&#10;一人当たり面積最小値テキスト">
          <a:extLst>
            <a:ext uri="{FF2B5EF4-FFF2-40B4-BE49-F238E27FC236}">
              <a16:creationId xmlns:a16="http://schemas.microsoft.com/office/drawing/2014/main" id="{00000000-0008-0000-0200-0000BE000000}"/>
            </a:ext>
          </a:extLst>
        </xdr:cNvPr>
        <xdr:cNvSpPr txBox="1"/>
      </xdr:nvSpPr>
      <xdr:spPr>
        <a:xfrm>
          <a:off x="10566400" y="1471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0.188</a:t>
          </a:r>
          <a:endParaRPr kumimoji="1" lang="ja-JP" altLang="en-US" sz="1000" b="1">
            <a:latin typeface="ＭＳ Ｐゴシック"/>
          </a:endParaRPr>
        </a:p>
      </xdr:txBody>
    </xdr:sp>
    <xdr:clientData/>
  </xdr:oneCellAnchor>
  <xdr:twoCellAnchor>
    <xdr:from>
      <xdr:col>15</xdr:col>
      <xdr:colOff>92075</xdr:colOff>
      <xdr:row>85</xdr:row>
      <xdr:rowOff>135527</xdr:rowOff>
    </xdr:from>
    <xdr:to>
      <xdr:col>15</xdr:col>
      <xdr:colOff>269875</xdr:colOff>
      <xdr:row>85</xdr:row>
      <xdr:rowOff>135527</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10388600" y="1470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20700</xdr:rowOff>
    </xdr:from>
    <xdr:ext cx="469744" cy="259045"/>
    <xdr:sp macro="" textlink="">
      <xdr:nvSpPr>
        <xdr:cNvPr id="192" name="【福祉施設】&#10;一人当たり面積最大値テキスト">
          <a:extLst>
            <a:ext uri="{FF2B5EF4-FFF2-40B4-BE49-F238E27FC236}">
              <a16:creationId xmlns:a16="http://schemas.microsoft.com/office/drawing/2014/main" id="{00000000-0008-0000-0200-0000C0000000}"/>
            </a:ext>
          </a:extLst>
        </xdr:cNvPr>
        <xdr:cNvSpPr txBox="1"/>
      </xdr:nvSpPr>
      <xdr:spPr>
        <a:xfrm>
          <a:off x="10566400" y="1322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1.347</a:t>
          </a:r>
          <a:endParaRPr kumimoji="1" lang="ja-JP" altLang="en-US" sz="1000" b="1">
            <a:latin typeface="ＭＳ Ｐゴシック"/>
          </a:endParaRPr>
        </a:p>
      </xdr:txBody>
    </xdr:sp>
    <xdr:clientData/>
  </xdr:oneCellAnchor>
  <xdr:twoCellAnchor>
    <xdr:from>
      <xdr:col>15</xdr:col>
      <xdr:colOff>92075</xdr:colOff>
      <xdr:row>78</xdr:row>
      <xdr:rowOff>74023</xdr:rowOff>
    </xdr:from>
    <xdr:to>
      <xdr:col>15</xdr:col>
      <xdr:colOff>269875</xdr:colOff>
      <xdr:row>78</xdr:row>
      <xdr:rowOff>74023</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10388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13625</xdr:rowOff>
    </xdr:from>
    <xdr:ext cx="469744" cy="259045"/>
    <xdr:sp macro="" textlink="">
      <xdr:nvSpPr>
        <xdr:cNvPr id="194" name="【福祉施設】&#10;一人当たり面積平均値テキスト">
          <a:extLst>
            <a:ext uri="{FF2B5EF4-FFF2-40B4-BE49-F238E27FC236}">
              <a16:creationId xmlns:a16="http://schemas.microsoft.com/office/drawing/2014/main" id="{00000000-0008-0000-0200-0000C2000000}"/>
            </a:ext>
          </a:extLst>
        </xdr:cNvPr>
        <xdr:cNvSpPr txBox="1"/>
      </xdr:nvSpPr>
      <xdr:spPr>
        <a:xfrm>
          <a:off x="10566400" y="14415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0.391</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35198</xdr:rowOff>
    </xdr:from>
    <xdr:to>
      <xdr:col>15</xdr:col>
      <xdr:colOff>231775</xdr:colOff>
      <xdr:row>84</xdr:row>
      <xdr:rowOff>136798</xdr:rowOff>
    </xdr:to>
    <xdr:sp macro="" textlink="">
      <xdr:nvSpPr>
        <xdr:cNvPr id="195" name="フローチャート : 判断 194">
          <a:extLst>
            <a:ext uri="{FF2B5EF4-FFF2-40B4-BE49-F238E27FC236}">
              <a16:creationId xmlns:a16="http://schemas.microsoft.com/office/drawing/2014/main" id="{00000000-0008-0000-0200-0000C3000000}"/>
            </a:ext>
          </a:extLst>
        </xdr:cNvPr>
        <xdr:cNvSpPr/>
      </xdr:nvSpPr>
      <xdr:spPr>
        <a:xfrm>
          <a:off x="10426700" y="1443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127726</xdr:rowOff>
    </xdr:from>
    <xdr:to>
      <xdr:col>14</xdr:col>
      <xdr:colOff>79375</xdr:colOff>
      <xdr:row>83</xdr:row>
      <xdr:rowOff>57876</xdr:rowOff>
    </xdr:to>
    <xdr:sp macro="" textlink="">
      <xdr:nvSpPr>
        <xdr:cNvPr id="196" name="フローチャート : 判断 195">
          <a:extLst>
            <a:ext uri="{FF2B5EF4-FFF2-40B4-BE49-F238E27FC236}">
              <a16:creationId xmlns:a16="http://schemas.microsoft.com/office/drawing/2014/main" id="{00000000-0008-0000-0200-0000C4000000}"/>
            </a:ext>
          </a:extLst>
        </xdr:cNvPr>
        <xdr:cNvSpPr/>
      </xdr:nvSpPr>
      <xdr:spPr>
        <a:xfrm>
          <a:off x="9588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49003</xdr:rowOff>
    </xdr:from>
    <xdr:ext cx="469744" cy="259045"/>
    <xdr:sp macro="" textlink="">
      <xdr:nvSpPr>
        <xdr:cNvPr id="197" name="n_1aveValue【福祉施設】&#10;一人当たり面積">
          <a:extLst>
            <a:ext uri="{FF2B5EF4-FFF2-40B4-BE49-F238E27FC236}">
              <a16:creationId xmlns:a16="http://schemas.microsoft.com/office/drawing/2014/main" id="{00000000-0008-0000-0200-0000C5000000}"/>
            </a:ext>
          </a:extLst>
        </xdr:cNvPr>
        <xdr:cNvSpPr txBox="1"/>
      </xdr:nvSpPr>
      <xdr:spPr>
        <a:xfrm>
          <a:off x="9391727" y="1427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79</xdr:row>
      <xdr:rowOff>83638</xdr:rowOff>
    </xdr:from>
    <xdr:to>
      <xdr:col>14</xdr:col>
      <xdr:colOff>79375</xdr:colOff>
      <xdr:row>80</xdr:row>
      <xdr:rowOff>13788</xdr:rowOff>
    </xdr:to>
    <xdr:sp macro="" textlink="">
      <xdr:nvSpPr>
        <xdr:cNvPr id="203" name="円/楕円 202">
          <a:extLst>
            <a:ext uri="{FF2B5EF4-FFF2-40B4-BE49-F238E27FC236}">
              <a16:creationId xmlns:a16="http://schemas.microsoft.com/office/drawing/2014/main" id="{00000000-0008-0000-0200-0000CB000000}"/>
            </a:ext>
          </a:extLst>
        </xdr:cNvPr>
        <xdr:cNvSpPr/>
      </xdr:nvSpPr>
      <xdr:spPr>
        <a:xfrm>
          <a:off x="9588500" y="1362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78</xdr:row>
      <xdr:rowOff>30315</xdr:rowOff>
    </xdr:from>
    <xdr:ext cx="469744" cy="259045"/>
    <xdr:sp macro="" textlink="">
      <xdr:nvSpPr>
        <xdr:cNvPr id="204" name="n_1mainValue【福祉施設】&#10;一人当たり面積">
          <a:extLst>
            <a:ext uri="{FF2B5EF4-FFF2-40B4-BE49-F238E27FC236}">
              <a16:creationId xmlns:a16="http://schemas.microsoft.com/office/drawing/2014/main" id="{00000000-0008-0000-0200-0000CC000000}"/>
            </a:ext>
          </a:extLst>
        </xdr:cNvPr>
        <xdr:cNvSpPr txBox="1"/>
      </xdr:nvSpPr>
      <xdr:spPr>
        <a:xfrm>
          <a:off x="9391727" y="1340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7" name="【市民会館】&#10;有形固定資産減価償却率グラフ枠">
          <a:extLst>
            <a:ext uri="{FF2B5EF4-FFF2-40B4-BE49-F238E27FC236}">
              <a16:creationId xmlns:a16="http://schemas.microsoft.com/office/drawing/2014/main" id="{00000000-0008-0000-0200-0000E3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9525</xdr:rowOff>
    </xdr:from>
    <xdr:to>
      <xdr:col>6</xdr:col>
      <xdr:colOff>510540</xdr:colOff>
      <xdr:row>108</xdr:row>
      <xdr:rowOff>76200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flipV="1">
          <a:off x="4634865" y="17325975"/>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80027</xdr:rowOff>
    </xdr:from>
    <xdr:ext cx="340478" cy="259045"/>
    <xdr:sp macro="" textlink="">
      <xdr:nvSpPr>
        <xdr:cNvPr id="229" name="【市民会館】&#10;有形固定資産減価償却率最小値テキスト">
          <a:extLst>
            <a:ext uri="{FF2B5EF4-FFF2-40B4-BE49-F238E27FC236}">
              <a16:creationId xmlns:a16="http://schemas.microsoft.com/office/drawing/2014/main" id="{00000000-0008-0000-0200-0000E5000000}"/>
            </a:ext>
          </a:extLst>
        </xdr:cNvPr>
        <xdr:cNvSpPr txBox="1"/>
      </xdr:nvSpPr>
      <xdr:spPr>
        <a:xfrm>
          <a:off x="47244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6</xdr:col>
      <xdr:colOff>422275</xdr:colOff>
      <xdr:row>108</xdr:row>
      <xdr:rowOff>76200</xdr:rowOff>
    </xdr:from>
    <xdr:to>
      <xdr:col>6</xdr:col>
      <xdr:colOff>600075</xdr:colOff>
      <xdr:row>108</xdr:row>
      <xdr:rowOff>76200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127652</xdr:rowOff>
    </xdr:from>
    <xdr:ext cx="405111" cy="259045"/>
    <xdr:sp macro="" textlink="">
      <xdr:nvSpPr>
        <xdr:cNvPr id="231" name="【市民会館】&#10;有形固定資産減価償却率最大値テキスト">
          <a:extLst>
            <a:ext uri="{FF2B5EF4-FFF2-40B4-BE49-F238E27FC236}">
              <a16:creationId xmlns:a16="http://schemas.microsoft.com/office/drawing/2014/main" id="{00000000-0008-0000-0200-0000E7000000}"/>
            </a:ext>
          </a:extLst>
        </xdr:cNvPr>
        <xdr:cNvSpPr txBox="1"/>
      </xdr:nvSpPr>
      <xdr:spPr>
        <a:xfrm>
          <a:off x="4724400" y="1710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a:t>
          </a:r>
          <a:endParaRPr kumimoji="1" lang="ja-JP" altLang="en-US" sz="1000" b="1">
            <a:latin typeface="ＭＳ Ｐゴシック"/>
          </a:endParaRPr>
        </a:p>
      </xdr:txBody>
    </xdr:sp>
    <xdr:clientData/>
  </xdr:oneCellAnchor>
  <xdr:twoCellAnchor>
    <xdr:from>
      <xdr:col>6</xdr:col>
      <xdr:colOff>422275</xdr:colOff>
      <xdr:row>101</xdr:row>
      <xdr:rowOff>9525</xdr:rowOff>
    </xdr:from>
    <xdr:to>
      <xdr:col>6</xdr:col>
      <xdr:colOff>600075</xdr:colOff>
      <xdr:row>101</xdr:row>
      <xdr:rowOff>9525</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4546600" y="1732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80027</xdr:rowOff>
    </xdr:from>
    <xdr:ext cx="405111" cy="259045"/>
    <xdr:sp macro="" textlink="">
      <xdr:nvSpPr>
        <xdr:cNvPr id="233" name="【市民会館】&#10;有形固定資産減価償却率平均値テキスト">
          <a:extLst>
            <a:ext uri="{FF2B5EF4-FFF2-40B4-BE49-F238E27FC236}">
              <a16:creationId xmlns:a16="http://schemas.microsoft.com/office/drawing/2014/main" id="{00000000-0008-0000-0200-0000E9000000}"/>
            </a:ext>
          </a:extLst>
        </xdr:cNvPr>
        <xdr:cNvSpPr txBox="1"/>
      </xdr:nvSpPr>
      <xdr:spPr>
        <a:xfrm>
          <a:off x="4724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36.0</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101600</xdr:rowOff>
    </xdr:from>
    <xdr:to>
      <xdr:col>6</xdr:col>
      <xdr:colOff>561975</xdr:colOff>
      <xdr:row>105</xdr:row>
      <xdr:rowOff>31750</xdr:rowOff>
    </xdr:to>
    <xdr:sp macro="" textlink="">
      <xdr:nvSpPr>
        <xdr:cNvPr id="234" name="フローチャート : 判断 233">
          <a:extLst>
            <a:ext uri="{FF2B5EF4-FFF2-40B4-BE49-F238E27FC236}">
              <a16:creationId xmlns:a16="http://schemas.microsoft.com/office/drawing/2014/main" id="{00000000-0008-0000-0200-0000EA000000}"/>
            </a:ext>
          </a:extLst>
        </xdr:cNvPr>
        <xdr:cNvSpPr/>
      </xdr:nvSpPr>
      <xdr:spPr>
        <a:xfrm>
          <a:off x="4584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55880</xdr:rowOff>
    </xdr:from>
    <xdr:to>
      <xdr:col>5</xdr:col>
      <xdr:colOff>409575</xdr:colOff>
      <xdr:row>103</xdr:row>
      <xdr:rowOff>157480</xdr:rowOff>
    </xdr:to>
    <xdr:sp macro="" textlink="">
      <xdr:nvSpPr>
        <xdr:cNvPr id="235" name="フローチャート : 判断 234">
          <a:extLst>
            <a:ext uri="{FF2B5EF4-FFF2-40B4-BE49-F238E27FC236}">
              <a16:creationId xmlns:a16="http://schemas.microsoft.com/office/drawing/2014/main" id="{00000000-0008-0000-0200-0000EB000000}"/>
            </a:ext>
          </a:extLst>
        </xdr:cNvPr>
        <xdr:cNvSpPr/>
      </xdr:nvSpPr>
      <xdr:spPr>
        <a:xfrm>
          <a:off x="3746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2557</xdr:rowOff>
    </xdr:from>
    <xdr:ext cx="405111" cy="259045"/>
    <xdr:sp macro="" textlink="">
      <xdr:nvSpPr>
        <xdr:cNvPr id="236" name="n_1aveValue【市民会館】&#10;有形固定資産減価償却率">
          <a:extLst>
            <a:ext uri="{FF2B5EF4-FFF2-40B4-BE49-F238E27FC236}">
              <a16:creationId xmlns:a16="http://schemas.microsoft.com/office/drawing/2014/main" id="{00000000-0008-0000-0200-0000EC000000}"/>
            </a:ext>
          </a:extLst>
        </xdr:cNvPr>
        <xdr:cNvSpPr txBox="1"/>
      </xdr:nvSpPr>
      <xdr:spPr>
        <a:xfrm>
          <a:off x="3582043"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65405</xdr:rowOff>
    </xdr:from>
    <xdr:to>
      <xdr:col>5</xdr:col>
      <xdr:colOff>409575</xdr:colOff>
      <xdr:row>103</xdr:row>
      <xdr:rowOff>167005</xdr:rowOff>
    </xdr:to>
    <xdr:sp macro="" textlink="">
      <xdr:nvSpPr>
        <xdr:cNvPr id="242" name="円/楕円 241">
          <a:extLst>
            <a:ext uri="{FF2B5EF4-FFF2-40B4-BE49-F238E27FC236}">
              <a16:creationId xmlns:a16="http://schemas.microsoft.com/office/drawing/2014/main" id="{00000000-0008-0000-0200-0000F2000000}"/>
            </a:ext>
          </a:extLst>
        </xdr:cNvPr>
        <xdr:cNvSpPr/>
      </xdr:nvSpPr>
      <xdr:spPr>
        <a:xfrm>
          <a:off x="3746500" y="1772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158132</xdr:rowOff>
    </xdr:from>
    <xdr:ext cx="405111" cy="259045"/>
    <xdr:sp macro="" textlink="">
      <xdr:nvSpPr>
        <xdr:cNvPr id="243" name="n_1mainValue【市民会館】&#10;有形固定資産減価償却率">
          <a:extLst>
            <a:ext uri="{FF2B5EF4-FFF2-40B4-BE49-F238E27FC236}">
              <a16:creationId xmlns:a16="http://schemas.microsoft.com/office/drawing/2014/main" id="{00000000-0008-0000-0200-0000F3000000}"/>
            </a:ext>
          </a:extLst>
        </xdr:cNvPr>
        <xdr:cNvSpPr txBox="1"/>
      </xdr:nvSpPr>
      <xdr:spPr>
        <a:xfrm>
          <a:off x="3582043" y="1781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4" name="正方形/長方形 243">
          <a:extLst>
            <a:ext uri="{FF2B5EF4-FFF2-40B4-BE49-F238E27FC236}">
              <a16:creationId xmlns:a16="http://schemas.microsoft.com/office/drawing/2014/main" id="{00000000-0008-0000-0200-0000F4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5" name="正方形/長方形 244">
          <a:extLst>
            <a:ext uri="{FF2B5EF4-FFF2-40B4-BE49-F238E27FC236}">
              <a16:creationId xmlns:a16="http://schemas.microsoft.com/office/drawing/2014/main" id="{00000000-0008-0000-0200-0000F5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6" name="正方形/長方形 245">
          <a:extLst>
            <a:ext uri="{FF2B5EF4-FFF2-40B4-BE49-F238E27FC236}">
              <a16:creationId xmlns:a16="http://schemas.microsoft.com/office/drawing/2014/main" id="{00000000-0008-0000-0200-0000F6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7" name="正方形/長方形 246">
          <a:extLst>
            <a:ext uri="{FF2B5EF4-FFF2-40B4-BE49-F238E27FC236}">
              <a16:creationId xmlns:a16="http://schemas.microsoft.com/office/drawing/2014/main" id="{00000000-0008-0000-0200-0000F7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48" name="正方形/長方形 247">
          <a:extLst>
            <a:ext uri="{FF2B5EF4-FFF2-40B4-BE49-F238E27FC236}">
              <a16:creationId xmlns:a16="http://schemas.microsoft.com/office/drawing/2014/main" id="{00000000-0008-0000-0200-0000F8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49" name="正方形/長方形 248">
          <a:extLst>
            <a:ext uri="{FF2B5EF4-FFF2-40B4-BE49-F238E27FC236}">
              <a16:creationId xmlns:a16="http://schemas.microsoft.com/office/drawing/2014/main" id="{00000000-0008-0000-0200-0000F9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35379</xdr:rowOff>
    </xdr:from>
    <xdr:to>
      <xdr:col>16</xdr:col>
      <xdr:colOff>307975</xdr:colOff>
      <xdr:row>109</xdr:row>
      <xdr:rowOff>35379</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8" name="【市民会館】&#10;一人当たり面積グラフ枠">
          <a:extLst>
            <a:ext uri="{FF2B5EF4-FFF2-40B4-BE49-F238E27FC236}">
              <a16:creationId xmlns:a16="http://schemas.microsoft.com/office/drawing/2014/main" id="{00000000-0008-0000-0200-00000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154577</xdr:rowOff>
    </xdr:from>
    <xdr:to>
      <xdr:col>15</xdr:col>
      <xdr:colOff>180340</xdr:colOff>
      <xdr:row>102</xdr:row>
      <xdr:rowOff>97427</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flipV="1">
          <a:off x="10476865" y="17471027"/>
          <a:ext cx="0" cy="11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102</xdr:row>
      <xdr:rowOff>104701</xdr:rowOff>
    </xdr:from>
    <xdr:ext cx="469744" cy="259045"/>
    <xdr:sp macro="" textlink="">
      <xdr:nvSpPr>
        <xdr:cNvPr id="270" name="【市民会館】&#10;一人当たり面積最小値テキスト">
          <a:extLst>
            <a:ext uri="{FF2B5EF4-FFF2-40B4-BE49-F238E27FC236}">
              <a16:creationId xmlns:a16="http://schemas.microsoft.com/office/drawing/2014/main" id="{00000000-0008-0000-0200-00000E010000}"/>
            </a:ext>
          </a:extLst>
        </xdr:cNvPr>
        <xdr:cNvSpPr txBox="1"/>
      </xdr:nvSpPr>
      <xdr:spPr>
        <a:xfrm>
          <a:off x="10566400" y="1759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0.697</a:t>
          </a:r>
          <a:endParaRPr kumimoji="1" lang="ja-JP" altLang="en-US" sz="1000" b="1">
            <a:latin typeface="ＭＳ Ｐゴシック"/>
          </a:endParaRPr>
        </a:p>
      </xdr:txBody>
    </xdr:sp>
    <xdr:clientData/>
  </xdr:oneCellAnchor>
  <xdr:twoCellAnchor>
    <xdr:from>
      <xdr:col>15</xdr:col>
      <xdr:colOff>92075</xdr:colOff>
      <xdr:row>102</xdr:row>
      <xdr:rowOff>97427</xdr:rowOff>
    </xdr:from>
    <xdr:to>
      <xdr:col>15</xdr:col>
      <xdr:colOff>269875</xdr:colOff>
      <xdr:row>102</xdr:row>
      <xdr:rowOff>97427</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10388600" y="1758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101254</xdr:rowOff>
    </xdr:from>
    <xdr:ext cx="469744" cy="259045"/>
    <xdr:sp macro="" textlink="">
      <xdr:nvSpPr>
        <xdr:cNvPr id="272" name="【市民会館】&#10;一人当たり面積最大値テキスト">
          <a:extLst>
            <a:ext uri="{FF2B5EF4-FFF2-40B4-BE49-F238E27FC236}">
              <a16:creationId xmlns:a16="http://schemas.microsoft.com/office/drawing/2014/main" id="{00000000-0008-0000-0200-000010010000}"/>
            </a:ext>
          </a:extLst>
        </xdr:cNvPr>
        <xdr:cNvSpPr txBox="1"/>
      </xdr:nvSpPr>
      <xdr:spPr>
        <a:xfrm>
          <a:off x="10566400" y="17246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0.767</a:t>
          </a:r>
          <a:endParaRPr kumimoji="1" lang="ja-JP" altLang="en-US" sz="1000" b="1">
            <a:latin typeface="ＭＳ Ｐゴシック"/>
          </a:endParaRPr>
        </a:p>
      </xdr:txBody>
    </xdr:sp>
    <xdr:clientData/>
  </xdr:oneCellAnchor>
  <xdr:twoCellAnchor>
    <xdr:from>
      <xdr:col>15</xdr:col>
      <xdr:colOff>92075</xdr:colOff>
      <xdr:row>101</xdr:row>
      <xdr:rowOff>154577</xdr:rowOff>
    </xdr:from>
    <xdr:to>
      <xdr:col>15</xdr:col>
      <xdr:colOff>269875</xdr:colOff>
      <xdr:row>101</xdr:row>
      <xdr:rowOff>154577</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10388600" y="17471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101</xdr:row>
      <xdr:rowOff>149151</xdr:rowOff>
    </xdr:from>
    <xdr:ext cx="469744" cy="259045"/>
    <xdr:sp macro="" textlink="">
      <xdr:nvSpPr>
        <xdr:cNvPr id="274" name="【市民会館】&#10;一人当たり面積平均値テキスト">
          <a:extLst>
            <a:ext uri="{FF2B5EF4-FFF2-40B4-BE49-F238E27FC236}">
              <a16:creationId xmlns:a16="http://schemas.microsoft.com/office/drawing/2014/main" id="{00000000-0008-0000-0200-000012010000}"/>
            </a:ext>
          </a:extLst>
        </xdr:cNvPr>
        <xdr:cNvSpPr txBox="1"/>
      </xdr:nvSpPr>
      <xdr:spPr>
        <a:xfrm>
          <a:off x="10566400" y="17465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0.726</a:t>
          </a:r>
          <a:endParaRPr kumimoji="1" lang="ja-JP" altLang="en-US" sz="1000" b="1">
            <a:solidFill>
              <a:srgbClr val="000080"/>
            </a:solidFill>
            <a:latin typeface="ＭＳ Ｐゴシック"/>
          </a:endParaRPr>
        </a:p>
      </xdr:txBody>
    </xdr:sp>
    <xdr:clientData/>
  </xdr:oneCellAnchor>
  <xdr:twoCellAnchor>
    <xdr:from>
      <xdr:col>15</xdr:col>
      <xdr:colOff>130175</xdr:colOff>
      <xdr:row>101</xdr:row>
      <xdr:rowOff>170724</xdr:rowOff>
    </xdr:from>
    <xdr:to>
      <xdr:col>15</xdr:col>
      <xdr:colOff>231775</xdr:colOff>
      <xdr:row>102</xdr:row>
      <xdr:rowOff>100874</xdr:rowOff>
    </xdr:to>
    <xdr:sp macro="" textlink="">
      <xdr:nvSpPr>
        <xdr:cNvPr id="275" name="フローチャート : 判断 274">
          <a:extLst>
            <a:ext uri="{FF2B5EF4-FFF2-40B4-BE49-F238E27FC236}">
              <a16:creationId xmlns:a16="http://schemas.microsoft.com/office/drawing/2014/main" id="{00000000-0008-0000-0200-000013010000}"/>
            </a:ext>
          </a:extLst>
        </xdr:cNvPr>
        <xdr:cNvSpPr/>
      </xdr:nvSpPr>
      <xdr:spPr>
        <a:xfrm>
          <a:off x="10426700" y="1748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99</xdr:row>
      <xdr:rowOff>33564</xdr:rowOff>
    </xdr:from>
    <xdr:to>
      <xdr:col>14</xdr:col>
      <xdr:colOff>79375</xdr:colOff>
      <xdr:row>99</xdr:row>
      <xdr:rowOff>135164</xdr:rowOff>
    </xdr:to>
    <xdr:sp macro="" textlink="">
      <xdr:nvSpPr>
        <xdr:cNvPr id="276" name="フローチャート : 判断 275">
          <a:extLst>
            <a:ext uri="{FF2B5EF4-FFF2-40B4-BE49-F238E27FC236}">
              <a16:creationId xmlns:a16="http://schemas.microsoft.com/office/drawing/2014/main" id="{00000000-0008-0000-0200-000014010000}"/>
            </a:ext>
          </a:extLst>
        </xdr:cNvPr>
        <xdr:cNvSpPr/>
      </xdr:nvSpPr>
      <xdr:spPr>
        <a:xfrm>
          <a:off x="9588500" y="1700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97</xdr:row>
      <xdr:rowOff>151691</xdr:rowOff>
    </xdr:from>
    <xdr:ext cx="469744" cy="259045"/>
    <xdr:sp macro="" textlink="">
      <xdr:nvSpPr>
        <xdr:cNvPr id="277" name="n_1aveValue【市民会館】&#10;一人当たり面積">
          <a:extLst>
            <a:ext uri="{FF2B5EF4-FFF2-40B4-BE49-F238E27FC236}">
              <a16:creationId xmlns:a16="http://schemas.microsoft.com/office/drawing/2014/main" id="{00000000-0008-0000-0200-000015010000}"/>
            </a:ext>
          </a:extLst>
        </xdr:cNvPr>
        <xdr:cNvSpPr txBox="1"/>
      </xdr:nvSpPr>
      <xdr:spPr>
        <a:xfrm>
          <a:off x="9391727" y="1678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98879</xdr:rowOff>
    </xdr:from>
    <xdr:to>
      <xdr:col>14</xdr:col>
      <xdr:colOff>79375</xdr:colOff>
      <xdr:row>108</xdr:row>
      <xdr:rowOff>29029</xdr:rowOff>
    </xdr:to>
    <xdr:sp macro="" textlink="">
      <xdr:nvSpPr>
        <xdr:cNvPr id="283" name="円/楕円 282">
          <a:extLst>
            <a:ext uri="{FF2B5EF4-FFF2-40B4-BE49-F238E27FC236}">
              <a16:creationId xmlns:a16="http://schemas.microsoft.com/office/drawing/2014/main" id="{00000000-0008-0000-0200-00001B010000}"/>
            </a:ext>
          </a:extLst>
        </xdr:cNvPr>
        <xdr:cNvSpPr/>
      </xdr:nvSpPr>
      <xdr:spPr>
        <a:xfrm>
          <a:off x="9588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20156</xdr:rowOff>
    </xdr:from>
    <xdr:ext cx="469744" cy="259045"/>
    <xdr:sp macro="" textlink="">
      <xdr:nvSpPr>
        <xdr:cNvPr id="284" name="n_1mainValue【市民会館】&#10;一人当たり面積">
          <a:extLst>
            <a:ext uri="{FF2B5EF4-FFF2-40B4-BE49-F238E27FC236}">
              <a16:creationId xmlns:a16="http://schemas.microsoft.com/office/drawing/2014/main" id="{00000000-0008-0000-0200-00001C010000}"/>
            </a:ext>
          </a:extLst>
        </xdr:cNvPr>
        <xdr:cNvSpPr txBox="1"/>
      </xdr:nvSpPr>
      <xdr:spPr>
        <a:xfrm>
          <a:off x="9391727" y="1853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6" name="【一般廃棄物処理施設】&#10;有形固定資産減価償却率グラフ枠">
          <a:extLst>
            <a:ext uri="{FF2B5EF4-FFF2-40B4-BE49-F238E27FC236}">
              <a16:creationId xmlns:a16="http://schemas.microsoft.com/office/drawing/2014/main" id="{00000000-0008-0000-0200-00003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42</xdr:row>
      <xdr:rowOff>19050</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flipV="1">
          <a:off x="16318864" y="57912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22877</xdr:rowOff>
    </xdr:from>
    <xdr:ext cx="405111" cy="259045"/>
    <xdr:sp macro="" textlink="">
      <xdr:nvSpPr>
        <xdr:cNvPr id="308" name="【一般廃棄物処理施設】&#10;有形固定資産減価償却率最小値テキスト">
          <a:extLst>
            <a:ext uri="{FF2B5EF4-FFF2-40B4-BE49-F238E27FC236}">
              <a16:creationId xmlns:a16="http://schemas.microsoft.com/office/drawing/2014/main" id="{00000000-0008-0000-0200-000034010000}"/>
            </a:ext>
          </a:extLst>
        </xdr:cNvPr>
        <xdr:cNvSpPr txBox="1"/>
      </xdr:nvSpPr>
      <xdr:spPr>
        <a:xfrm>
          <a:off x="164084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42</xdr:row>
      <xdr:rowOff>19050</xdr:rowOff>
    </xdr:from>
    <xdr:to>
      <xdr:col>23</xdr:col>
      <xdr:colOff>606425</xdr:colOff>
      <xdr:row>42</xdr:row>
      <xdr:rowOff>19050</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69744" cy="259045"/>
    <xdr:sp macro="" textlink="">
      <xdr:nvSpPr>
        <xdr:cNvPr id="310" name="【一般廃棄物処理施設】&#10;有形固定資産減価償却率最大値テキスト">
          <a:extLst>
            <a:ext uri="{FF2B5EF4-FFF2-40B4-BE49-F238E27FC236}">
              <a16:creationId xmlns:a16="http://schemas.microsoft.com/office/drawing/2014/main" id="{00000000-0008-0000-0200-000036010000}"/>
            </a:ext>
          </a:extLst>
        </xdr:cNvPr>
        <xdr:cNvSpPr txBox="1"/>
      </xdr:nvSpPr>
      <xdr:spPr>
        <a:xfrm>
          <a:off x="16408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8399</xdr:rowOff>
    </xdr:from>
    <xdr:ext cx="405111" cy="259045"/>
    <xdr:sp macro="" textlink="">
      <xdr:nvSpPr>
        <xdr:cNvPr id="312" name="【一般廃棄物処理施設】&#10;有形固定資産減価償却率平均値テキスト">
          <a:extLst>
            <a:ext uri="{FF2B5EF4-FFF2-40B4-BE49-F238E27FC236}">
              <a16:creationId xmlns:a16="http://schemas.microsoft.com/office/drawing/2014/main" id="{00000000-0008-0000-0200-000038010000}"/>
            </a:ext>
          </a:extLst>
        </xdr:cNvPr>
        <xdr:cNvSpPr txBox="1"/>
      </xdr:nvSpPr>
      <xdr:spPr>
        <a:xfrm>
          <a:off x="16408400" y="6352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29972</xdr:rowOff>
    </xdr:from>
    <xdr:to>
      <xdr:col>23</xdr:col>
      <xdr:colOff>568325</xdr:colOff>
      <xdr:row>37</xdr:row>
      <xdr:rowOff>131572</xdr:rowOff>
    </xdr:to>
    <xdr:sp macro="" textlink="">
      <xdr:nvSpPr>
        <xdr:cNvPr id="313" name="フローチャート : 判断 312">
          <a:extLst>
            <a:ext uri="{FF2B5EF4-FFF2-40B4-BE49-F238E27FC236}">
              <a16:creationId xmlns:a16="http://schemas.microsoft.com/office/drawing/2014/main" id="{00000000-0008-0000-0200-000039010000}"/>
            </a:ext>
          </a:extLst>
        </xdr:cNvPr>
        <xdr:cNvSpPr/>
      </xdr:nvSpPr>
      <xdr:spPr>
        <a:xfrm>
          <a:off x="16268700" y="637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48260</xdr:rowOff>
    </xdr:from>
    <xdr:to>
      <xdr:col>22</xdr:col>
      <xdr:colOff>415925</xdr:colOff>
      <xdr:row>38</xdr:row>
      <xdr:rowOff>149860</xdr:rowOff>
    </xdr:to>
    <xdr:sp macro="" textlink="">
      <xdr:nvSpPr>
        <xdr:cNvPr id="314" name="フローチャート : 判断 313">
          <a:extLst>
            <a:ext uri="{FF2B5EF4-FFF2-40B4-BE49-F238E27FC236}">
              <a16:creationId xmlns:a16="http://schemas.microsoft.com/office/drawing/2014/main" id="{00000000-0008-0000-0200-00003A010000}"/>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166387</xdr:rowOff>
    </xdr:from>
    <xdr:ext cx="405111" cy="259045"/>
    <xdr:sp macro="" textlink="">
      <xdr:nvSpPr>
        <xdr:cNvPr id="315" name="n_1aveValue【一般廃棄物処理施設】&#10;有形固定資産減価償却率">
          <a:extLst>
            <a:ext uri="{FF2B5EF4-FFF2-40B4-BE49-F238E27FC236}">
              <a16:creationId xmlns:a16="http://schemas.microsoft.com/office/drawing/2014/main" id="{00000000-0008-0000-0200-00003B010000}"/>
            </a:ext>
          </a:extLst>
        </xdr:cNvPr>
        <xdr:cNvSpPr txBox="1"/>
      </xdr:nvSpPr>
      <xdr:spPr>
        <a:xfrm>
          <a:off x="15266043"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29972</xdr:rowOff>
    </xdr:from>
    <xdr:to>
      <xdr:col>22</xdr:col>
      <xdr:colOff>415925</xdr:colOff>
      <xdr:row>39</xdr:row>
      <xdr:rowOff>131572</xdr:rowOff>
    </xdr:to>
    <xdr:sp macro="" textlink="">
      <xdr:nvSpPr>
        <xdr:cNvPr id="321" name="円/楕円 320">
          <a:extLst>
            <a:ext uri="{FF2B5EF4-FFF2-40B4-BE49-F238E27FC236}">
              <a16:creationId xmlns:a16="http://schemas.microsoft.com/office/drawing/2014/main" id="{00000000-0008-0000-0200-000041010000}"/>
            </a:ext>
          </a:extLst>
        </xdr:cNvPr>
        <xdr:cNvSpPr/>
      </xdr:nvSpPr>
      <xdr:spPr>
        <a:xfrm>
          <a:off x="15430500" y="671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122699</xdr:rowOff>
    </xdr:from>
    <xdr:ext cx="405111" cy="259045"/>
    <xdr:sp macro="" textlink="">
      <xdr:nvSpPr>
        <xdr:cNvPr id="322" name="n_1mainValue【一般廃棄物処理施設】&#10;有形固定資産減価償却率">
          <a:extLst>
            <a:ext uri="{FF2B5EF4-FFF2-40B4-BE49-F238E27FC236}">
              <a16:creationId xmlns:a16="http://schemas.microsoft.com/office/drawing/2014/main" id="{00000000-0008-0000-0200-000042010000}"/>
            </a:ext>
          </a:extLst>
        </xdr:cNvPr>
        <xdr:cNvSpPr txBox="1"/>
      </xdr:nvSpPr>
      <xdr:spPr>
        <a:xfrm>
          <a:off x="15266043" y="6809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218,377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121755</xdr:rowOff>
    </xdr:from>
    <xdr:ext cx="248786"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39</xdr:row>
      <xdr:rowOff>138084</xdr:rowOff>
    </xdr:from>
    <xdr:ext cx="59541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37</xdr:row>
      <xdr:rowOff>154412</xdr:rowOff>
    </xdr:from>
    <xdr:ext cx="59541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170741</xdr:rowOff>
    </xdr:from>
    <xdr:ext cx="59541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34</xdr:row>
      <xdr:rowOff>15620</xdr:rowOff>
    </xdr:from>
    <xdr:ext cx="685572"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32</xdr:row>
      <xdr:rowOff>31949</xdr:rowOff>
    </xdr:from>
    <xdr:ext cx="685572"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30</xdr:row>
      <xdr:rowOff>48277</xdr:rowOff>
    </xdr:from>
    <xdr:ext cx="685572"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7" name="【一般廃棄物処理施設】&#10;一人当たり有形固定資産（償却資産）額グラフ枠">
          <a:extLst>
            <a:ext uri="{FF2B5EF4-FFF2-40B4-BE49-F238E27FC236}">
              <a16:creationId xmlns:a16="http://schemas.microsoft.com/office/drawing/2014/main" id="{00000000-0008-0000-0200-00005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149105</xdr:rowOff>
    </xdr:from>
    <xdr:to>
      <xdr:col>32</xdr:col>
      <xdr:colOff>186689</xdr:colOff>
      <xdr:row>42</xdr:row>
      <xdr:rowOff>77591</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flipV="1">
          <a:off x="22160864" y="5806955"/>
          <a:ext cx="0" cy="147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81418</xdr:rowOff>
    </xdr:from>
    <xdr:ext cx="534377" cy="259045"/>
    <xdr:sp macro="" textlink="">
      <xdr:nvSpPr>
        <xdr:cNvPr id="349" name="【一般廃棄物処理施設】&#10;一人当たり有形固定資産（償却資産）額最小値テキスト">
          <a:extLst>
            <a:ext uri="{FF2B5EF4-FFF2-40B4-BE49-F238E27FC236}">
              <a16:creationId xmlns:a16="http://schemas.microsoft.com/office/drawing/2014/main" id="{00000000-0008-0000-0200-00005D010000}"/>
            </a:ext>
          </a:extLst>
        </xdr:cNvPr>
        <xdr:cNvSpPr txBox="1"/>
      </xdr:nvSpPr>
      <xdr:spPr>
        <a:xfrm>
          <a:off x="22250400" y="728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13,722</a:t>
          </a:r>
          <a:endParaRPr kumimoji="1" lang="ja-JP" altLang="en-US" sz="1000" b="1">
            <a:latin typeface="ＭＳ Ｐゴシック"/>
          </a:endParaRPr>
        </a:p>
      </xdr:txBody>
    </xdr:sp>
    <xdr:clientData/>
  </xdr:oneCellAnchor>
  <xdr:twoCellAnchor>
    <xdr:from>
      <xdr:col>32</xdr:col>
      <xdr:colOff>98425</xdr:colOff>
      <xdr:row>42</xdr:row>
      <xdr:rowOff>77591</xdr:rowOff>
    </xdr:from>
    <xdr:to>
      <xdr:col>32</xdr:col>
      <xdr:colOff>276225</xdr:colOff>
      <xdr:row>42</xdr:row>
      <xdr:rowOff>77591</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22072600" y="7278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95782</xdr:rowOff>
    </xdr:from>
    <xdr:ext cx="690189" cy="259045"/>
    <xdr:sp macro="" textlink="">
      <xdr:nvSpPr>
        <xdr:cNvPr id="351" name="【一般廃棄物処理施設】&#10;一人当たり有形固定資産（償却資産）額最大値テキスト">
          <a:extLst>
            <a:ext uri="{FF2B5EF4-FFF2-40B4-BE49-F238E27FC236}">
              <a16:creationId xmlns:a16="http://schemas.microsoft.com/office/drawing/2014/main" id="{00000000-0008-0000-0200-00005F010000}"/>
            </a:ext>
          </a:extLst>
        </xdr:cNvPr>
        <xdr:cNvSpPr txBox="1"/>
      </xdr:nvSpPr>
      <xdr:spPr>
        <a:xfrm>
          <a:off x="22250400" y="55821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1,365,527</a:t>
          </a:r>
          <a:endParaRPr kumimoji="1" lang="ja-JP" altLang="en-US" sz="1000" b="1">
            <a:latin typeface="ＭＳ Ｐゴシック"/>
          </a:endParaRPr>
        </a:p>
      </xdr:txBody>
    </xdr:sp>
    <xdr:clientData/>
  </xdr:oneCellAnchor>
  <xdr:twoCellAnchor>
    <xdr:from>
      <xdr:col>32</xdr:col>
      <xdr:colOff>98425</xdr:colOff>
      <xdr:row>33</xdr:row>
      <xdr:rowOff>149105</xdr:rowOff>
    </xdr:from>
    <xdr:to>
      <xdr:col>32</xdr:col>
      <xdr:colOff>276225</xdr:colOff>
      <xdr:row>33</xdr:row>
      <xdr:rowOff>149105</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22072600" y="580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56653</xdr:rowOff>
    </xdr:from>
    <xdr:ext cx="599010" cy="259045"/>
    <xdr:sp macro="" textlink="">
      <xdr:nvSpPr>
        <xdr:cNvPr id="353" name="【一般廃棄物処理施設】&#10;一人当たり有形固定資産（償却資産）額平均値テキスト">
          <a:extLst>
            <a:ext uri="{FF2B5EF4-FFF2-40B4-BE49-F238E27FC236}">
              <a16:creationId xmlns:a16="http://schemas.microsoft.com/office/drawing/2014/main" id="{00000000-0008-0000-0200-000061010000}"/>
            </a:ext>
          </a:extLst>
        </xdr:cNvPr>
        <xdr:cNvSpPr txBox="1"/>
      </xdr:nvSpPr>
      <xdr:spPr>
        <a:xfrm>
          <a:off x="22250400" y="69146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281,472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78226</xdr:rowOff>
    </xdr:from>
    <xdr:to>
      <xdr:col>32</xdr:col>
      <xdr:colOff>238125</xdr:colOff>
      <xdr:row>41</xdr:row>
      <xdr:rowOff>8376</xdr:rowOff>
    </xdr:to>
    <xdr:sp macro="" textlink="">
      <xdr:nvSpPr>
        <xdr:cNvPr id="354" name="フローチャート : 判断 353">
          <a:extLst>
            <a:ext uri="{FF2B5EF4-FFF2-40B4-BE49-F238E27FC236}">
              <a16:creationId xmlns:a16="http://schemas.microsoft.com/office/drawing/2014/main" id="{00000000-0008-0000-0200-000062010000}"/>
            </a:ext>
          </a:extLst>
        </xdr:cNvPr>
        <xdr:cNvSpPr/>
      </xdr:nvSpPr>
      <xdr:spPr>
        <a:xfrm>
          <a:off x="22110700" y="693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1030</xdr:rowOff>
    </xdr:from>
    <xdr:to>
      <xdr:col>31</xdr:col>
      <xdr:colOff>85725</xdr:colOff>
      <xdr:row>41</xdr:row>
      <xdr:rowOff>102630</xdr:rowOff>
    </xdr:to>
    <xdr:sp macro="" textlink="">
      <xdr:nvSpPr>
        <xdr:cNvPr id="355" name="フローチャート : 判断 354">
          <a:extLst>
            <a:ext uri="{FF2B5EF4-FFF2-40B4-BE49-F238E27FC236}">
              <a16:creationId xmlns:a16="http://schemas.microsoft.com/office/drawing/2014/main" id="{00000000-0008-0000-0200-000063010000}"/>
            </a:ext>
          </a:extLst>
        </xdr:cNvPr>
        <xdr:cNvSpPr/>
      </xdr:nvSpPr>
      <xdr:spPr>
        <a:xfrm>
          <a:off x="21272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39</xdr:row>
      <xdr:rowOff>119157</xdr:rowOff>
    </xdr:from>
    <xdr:ext cx="599010" cy="259045"/>
    <xdr:sp macro="" textlink="">
      <xdr:nvSpPr>
        <xdr:cNvPr id="356" name="n_1aveValue【一般廃棄物処理施設】&#10;一人当たり有形固定資産（償却資産）額">
          <a:extLst>
            <a:ext uri="{FF2B5EF4-FFF2-40B4-BE49-F238E27FC236}">
              <a16:creationId xmlns:a16="http://schemas.microsoft.com/office/drawing/2014/main" id="{00000000-0008-0000-0200-000064010000}"/>
            </a:ext>
          </a:extLst>
        </xdr:cNvPr>
        <xdr:cNvSpPr txBox="1"/>
      </xdr:nvSpPr>
      <xdr:spPr>
        <a:xfrm>
          <a:off x="21011094"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194,887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42</xdr:row>
      <xdr:rowOff>3103</xdr:rowOff>
    </xdr:from>
    <xdr:to>
      <xdr:col>31</xdr:col>
      <xdr:colOff>85725</xdr:colOff>
      <xdr:row>42</xdr:row>
      <xdr:rowOff>104703</xdr:rowOff>
    </xdr:to>
    <xdr:sp macro="" textlink="">
      <xdr:nvSpPr>
        <xdr:cNvPr id="362" name="円/楕円 361">
          <a:extLst>
            <a:ext uri="{FF2B5EF4-FFF2-40B4-BE49-F238E27FC236}">
              <a16:creationId xmlns:a16="http://schemas.microsoft.com/office/drawing/2014/main" id="{00000000-0008-0000-0200-00006A010000}"/>
            </a:ext>
          </a:extLst>
        </xdr:cNvPr>
        <xdr:cNvSpPr/>
      </xdr:nvSpPr>
      <xdr:spPr>
        <a:xfrm>
          <a:off x="21272500" y="720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42</xdr:row>
      <xdr:rowOff>95830</xdr:rowOff>
    </xdr:from>
    <xdr:ext cx="534377" cy="259045"/>
    <xdr:sp macro="" textlink="">
      <xdr:nvSpPr>
        <xdr:cNvPr id="363" name="n_1mainValue【一般廃棄物処理施設】&#10;一人当たり有形固定資産（償却資産）額">
          <a:extLst>
            <a:ext uri="{FF2B5EF4-FFF2-40B4-BE49-F238E27FC236}">
              <a16:creationId xmlns:a16="http://schemas.microsoft.com/office/drawing/2014/main" id="{00000000-0008-0000-0200-00006B010000}"/>
            </a:ext>
          </a:extLst>
        </xdr:cNvPr>
        <xdr:cNvSpPr txBox="1"/>
      </xdr:nvSpPr>
      <xdr:spPr>
        <a:xfrm>
          <a:off x="21043411" y="729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35,483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4" name="正方形/長方形 363">
          <a:extLst>
            <a:ext uri="{FF2B5EF4-FFF2-40B4-BE49-F238E27FC236}">
              <a16:creationId xmlns:a16="http://schemas.microsoft.com/office/drawing/2014/main" id="{00000000-0008-0000-0200-00006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5" name="正方形/長方形 364">
          <a:extLst>
            <a:ext uri="{FF2B5EF4-FFF2-40B4-BE49-F238E27FC236}">
              <a16:creationId xmlns:a16="http://schemas.microsoft.com/office/drawing/2014/main" id="{00000000-0008-0000-0200-00006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6" name="正方形/長方形 365">
          <a:extLst>
            <a:ext uri="{FF2B5EF4-FFF2-40B4-BE49-F238E27FC236}">
              <a16:creationId xmlns:a16="http://schemas.microsoft.com/office/drawing/2014/main" id="{00000000-0008-0000-0200-00006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7" name="正方形/長方形 366">
          <a:extLst>
            <a:ext uri="{FF2B5EF4-FFF2-40B4-BE49-F238E27FC236}">
              <a16:creationId xmlns:a16="http://schemas.microsoft.com/office/drawing/2014/main" id="{00000000-0008-0000-0200-00006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8" name="正方形/長方形 367">
          <a:extLst>
            <a:ext uri="{FF2B5EF4-FFF2-40B4-BE49-F238E27FC236}">
              <a16:creationId xmlns:a16="http://schemas.microsoft.com/office/drawing/2014/main" id="{00000000-0008-0000-0200-000070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9" name="正方形/長方形 368">
          <a:extLst>
            <a:ext uri="{FF2B5EF4-FFF2-40B4-BE49-F238E27FC236}">
              <a16:creationId xmlns:a16="http://schemas.microsoft.com/office/drawing/2014/main" id="{00000000-0008-0000-0200-000071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0" name="正方形/長方形 369">
          <a:extLst>
            <a:ext uri="{FF2B5EF4-FFF2-40B4-BE49-F238E27FC236}">
              <a16:creationId xmlns:a16="http://schemas.microsoft.com/office/drawing/2014/main" id="{00000000-0008-0000-0200-000072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73" name="正方形/長方形 372">
          <a:extLst>
            <a:ext uri="{FF2B5EF4-FFF2-40B4-BE49-F238E27FC236}">
              <a16:creationId xmlns:a16="http://schemas.microsoft.com/office/drawing/2014/main" id="{00000000-0008-0000-0200-000075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1" name="【消防施設】&#10;有形固定資産減価償却率グラフ枠">
          <a:extLst>
            <a:ext uri="{FF2B5EF4-FFF2-40B4-BE49-F238E27FC236}">
              <a16:creationId xmlns:a16="http://schemas.microsoft.com/office/drawing/2014/main" id="{00000000-0008-0000-0200-000091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28956</xdr:rowOff>
    </xdr:from>
    <xdr:to>
      <xdr:col>23</xdr:col>
      <xdr:colOff>516889</xdr:colOff>
      <xdr:row>85</xdr:row>
      <xdr:rowOff>40387</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flipV="1">
          <a:off x="16318864" y="13402056"/>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44214</xdr:rowOff>
    </xdr:from>
    <xdr:ext cx="405111" cy="259045"/>
    <xdr:sp macro="" textlink="">
      <xdr:nvSpPr>
        <xdr:cNvPr id="403" name="【消防施設】&#10;有形固定資産減価償却率最小値テキスト">
          <a:extLst>
            <a:ext uri="{FF2B5EF4-FFF2-40B4-BE49-F238E27FC236}">
              <a16:creationId xmlns:a16="http://schemas.microsoft.com/office/drawing/2014/main" id="{00000000-0008-0000-0200-000093010000}"/>
            </a:ext>
          </a:extLst>
        </xdr:cNvPr>
        <xdr:cNvSpPr txBox="1"/>
      </xdr:nvSpPr>
      <xdr:spPr>
        <a:xfrm>
          <a:off x="16408400" y="14617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85</xdr:row>
      <xdr:rowOff>40387</xdr:rowOff>
    </xdr:from>
    <xdr:to>
      <xdr:col>23</xdr:col>
      <xdr:colOff>606425</xdr:colOff>
      <xdr:row>85</xdr:row>
      <xdr:rowOff>40387</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6230600" y="1461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147083</xdr:rowOff>
    </xdr:from>
    <xdr:ext cx="405111" cy="259045"/>
    <xdr:sp macro="" textlink="">
      <xdr:nvSpPr>
        <xdr:cNvPr id="405" name="【消防施設】&#10;有形固定資産減価償却率最大値テキスト">
          <a:extLst>
            <a:ext uri="{FF2B5EF4-FFF2-40B4-BE49-F238E27FC236}">
              <a16:creationId xmlns:a16="http://schemas.microsoft.com/office/drawing/2014/main" id="{00000000-0008-0000-0200-000095010000}"/>
            </a:ext>
          </a:extLst>
        </xdr:cNvPr>
        <xdr:cNvSpPr txBox="1"/>
      </xdr:nvSpPr>
      <xdr:spPr>
        <a:xfrm>
          <a:off x="16408400" y="1317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a:t>
          </a:r>
          <a:endParaRPr kumimoji="1" lang="ja-JP" altLang="en-US" sz="1000" b="1">
            <a:latin typeface="ＭＳ Ｐゴシック"/>
          </a:endParaRPr>
        </a:p>
      </xdr:txBody>
    </xdr:sp>
    <xdr:clientData/>
  </xdr:oneCellAnchor>
  <xdr:twoCellAnchor>
    <xdr:from>
      <xdr:col>23</xdr:col>
      <xdr:colOff>428625</xdr:colOff>
      <xdr:row>78</xdr:row>
      <xdr:rowOff>28956</xdr:rowOff>
    </xdr:from>
    <xdr:to>
      <xdr:col>23</xdr:col>
      <xdr:colOff>606425</xdr:colOff>
      <xdr:row>78</xdr:row>
      <xdr:rowOff>28956</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6230600" y="134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61740</xdr:rowOff>
    </xdr:from>
    <xdr:ext cx="405111" cy="259045"/>
    <xdr:sp macro="" textlink="">
      <xdr:nvSpPr>
        <xdr:cNvPr id="407" name="【消防施設】&#10;有形固定資産減価償却率平均値テキスト">
          <a:extLst>
            <a:ext uri="{FF2B5EF4-FFF2-40B4-BE49-F238E27FC236}">
              <a16:creationId xmlns:a16="http://schemas.microsoft.com/office/drawing/2014/main" id="{00000000-0008-0000-0200-000097010000}"/>
            </a:ext>
          </a:extLst>
        </xdr:cNvPr>
        <xdr:cNvSpPr txBox="1"/>
      </xdr:nvSpPr>
      <xdr:spPr>
        <a:xfrm>
          <a:off x="16408400" y="13777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83313</xdr:rowOff>
    </xdr:from>
    <xdr:to>
      <xdr:col>23</xdr:col>
      <xdr:colOff>568325</xdr:colOff>
      <xdr:row>81</xdr:row>
      <xdr:rowOff>13463</xdr:rowOff>
    </xdr:to>
    <xdr:sp macro="" textlink="">
      <xdr:nvSpPr>
        <xdr:cNvPr id="408" name="フローチャート : 判断 407">
          <a:extLst>
            <a:ext uri="{FF2B5EF4-FFF2-40B4-BE49-F238E27FC236}">
              <a16:creationId xmlns:a16="http://schemas.microsoft.com/office/drawing/2014/main" id="{00000000-0008-0000-0200-000098010000}"/>
            </a:ext>
          </a:extLst>
        </xdr:cNvPr>
        <xdr:cNvSpPr/>
      </xdr:nvSpPr>
      <xdr:spPr>
        <a:xfrm>
          <a:off x="16268700" y="1379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28448</xdr:rowOff>
    </xdr:from>
    <xdr:to>
      <xdr:col>22</xdr:col>
      <xdr:colOff>415925</xdr:colOff>
      <xdr:row>81</xdr:row>
      <xdr:rowOff>130048</xdr:rowOff>
    </xdr:to>
    <xdr:sp macro="" textlink="">
      <xdr:nvSpPr>
        <xdr:cNvPr id="409" name="フローチャート : 判断 408">
          <a:extLst>
            <a:ext uri="{FF2B5EF4-FFF2-40B4-BE49-F238E27FC236}">
              <a16:creationId xmlns:a16="http://schemas.microsoft.com/office/drawing/2014/main" id="{00000000-0008-0000-0200-000099010000}"/>
            </a:ext>
          </a:extLst>
        </xdr:cNvPr>
        <xdr:cNvSpPr/>
      </xdr:nvSpPr>
      <xdr:spPr>
        <a:xfrm>
          <a:off x="15430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121175</xdr:rowOff>
    </xdr:from>
    <xdr:ext cx="405111" cy="259045"/>
    <xdr:sp macro="" textlink="">
      <xdr:nvSpPr>
        <xdr:cNvPr id="410" name="n_1aveValue【消防施設】&#10;有形固定資産減価償却率">
          <a:extLst>
            <a:ext uri="{FF2B5EF4-FFF2-40B4-BE49-F238E27FC236}">
              <a16:creationId xmlns:a16="http://schemas.microsoft.com/office/drawing/2014/main" id="{00000000-0008-0000-0200-00009A010000}"/>
            </a:ext>
          </a:extLst>
        </xdr:cNvPr>
        <xdr:cNvSpPr txBox="1"/>
      </xdr:nvSpPr>
      <xdr:spPr>
        <a:xfrm>
          <a:off x="15266043" y="1400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158750</xdr:rowOff>
    </xdr:from>
    <xdr:to>
      <xdr:col>22</xdr:col>
      <xdr:colOff>415925</xdr:colOff>
      <xdr:row>79</xdr:row>
      <xdr:rowOff>88900</xdr:rowOff>
    </xdr:to>
    <xdr:sp macro="" textlink="">
      <xdr:nvSpPr>
        <xdr:cNvPr id="416" name="円/楕円 415">
          <a:extLst>
            <a:ext uri="{FF2B5EF4-FFF2-40B4-BE49-F238E27FC236}">
              <a16:creationId xmlns:a16="http://schemas.microsoft.com/office/drawing/2014/main" id="{00000000-0008-0000-0200-0000A0010000}"/>
            </a:ext>
          </a:extLst>
        </xdr:cNvPr>
        <xdr:cNvSpPr/>
      </xdr:nvSpPr>
      <xdr:spPr>
        <a:xfrm>
          <a:off x="15430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105427</xdr:rowOff>
    </xdr:from>
    <xdr:ext cx="405111" cy="259045"/>
    <xdr:sp macro="" textlink="">
      <xdr:nvSpPr>
        <xdr:cNvPr id="417" name="n_1mainValue【消防施設】&#10;有形固定資産減価償却率">
          <a:extLst>
            <a:ext uri="{FF2B5EF4-FFF2-40B4-BE49-F238E27FC236}">
              <a16:creationId xmlns:a16="http://schemas.microsoft.com/office/drawing/2014/main" id="{00000000-0008-0000-0200-0000A1010000}"/>
            </a:ext>
          </a:extLst>
        </xdr:cNvPr>
        <xdr:cNvSpPr txBox="1"/>
      </xdr:nvSpPr>
      <xdr:spPr>
        <a:xfrm>
          <a:off x="15266043"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1" name="正方形/長方形 420">
          <a:extLst>
            <a:ext uri="{FF2B5EF4-FFF2-40B4-BE49-F238E27FC236}">
              <a16:creationId xmlns:a16="http://schemas.microsoft.com/office/drawing/2014/main" id="{00000000-0008-0000-0200-0000A5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2" name="正方形/長方形 421">
          <a:extLst>
            <a:ext uri="{FF2B5EF4-FFF2-40B4-BE49-F238E27FC236}">
              <a16:creationId xmlns:a16="http://schemas.microsoft.com/office/drawing/2014/main" id="{00000000-0008-0000-0200-0000A6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3" name="正方形/長方形 422">
          <a:extLst>
            <a:ext uri="{FF2B5EF4-FFF2-40B4-BE49-F238E27FC236}">
              <a16:creationId xmlns:a16="http://schemas.microsoft.com/office/drawing/2014/main" id="{00000000-0008-0000-0200-0000A7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4" name="正方形/長方形 423">
          <a:extLst>
            <a:ext uri="{FF2B5EF4-FFF2-40B4-BE49-F238E27FC236}">
              <a16:creationId xmlns:a16="http://schemas.microsoft.com/office/drawing/2014/main" id="{00000000-0008-0000-0200-0000A8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5" name="正方形/長方形 424">
          <a:extLst>
            <a:ext uri="{FF2B5EF4-FFF2-40B4-BE49-F238E27FC236}">
              <a16:creationId xmlns:a16="http://schemas.microsoft.com/office/drawing/2014/main" id="{00000000-0008-0000-0200-0000A9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2" name="【消防施設】&#10;一人当たり面積グラフ枠">
          <a:extLst>
            <a:ext uri="{FF2B5EF4-FFF2-40B4-BE49-F238E27FC236}">
              <a16:creationId xmlns:a16="http://schemas.microsoft.com/office/drawing/2014/main" id="{00000000-0008-0000-0200-0000BA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34834</xdr:rowOff>
    </xdr:from>
    <xdr:to>
      <xdr:col>32</xdr:col>
      <xdr:colOff>186689</xdr:colOff>
      <xdr:row>86</xdr:row>
      <xdr:rowOff>96882</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flipV="1">
          <a:off x="22160864" y="13407934"/>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100709</xdr:rowOff>
    </xdr:from>
    <xdr:ext cx="469744" cy="259045"/>
    <xdr:sp macro="" textlink="">
      <xdr:nvSpPr>
        <xdr:cNvPr id="444" name="【消防施設】&#10;一人当たり面積最小値テキスト">
          <a:extLst>
            <a:ext uri="{FF2B5EF4-FFF2-40B4-BE49-F238E27FC236}">
              <a16:creationId xmlns:a16="http://schemas.microsoft.com/office/drawing/2014/main" id="{00000000-0008-0000-0200-0000BC010000}"/>
            </a:ext>
          </a:extLst>
        </xdr:cNvPr>
        <xdr:cNvSpPr txBox="1"/>
      </xdr:nvSpPr>
      <xdr:spPr>
        <a:xfrm>
          <a:off x="222504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86</xdr:row>
      <xdr:rowOff>96882</xdr:rowOff>
    </xdr:from>
    <xdr:to>
      <xdr:col>32</xdr:col>
      <xdr:colOff>276225</xdr:colOff>
      <xdr:row>86</xdr:row>
      <xdr:rowOff>96882</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22072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152961</xdr:rowOff>
    </xdr:from>
    <xdr:ext cx="469744" cy="259045"/>
    <xdr:sp macro="" textlink="">
      <xdr:nvSpPr>
        <xdr:cNvPr id="446" name="【消防施設】&#10;一人当たり面積最大値テキスト">
          <a:extLst>
            <a:ext uri="{FF2B5EF4-FFF2-40B4-BE49-F238E27FC236}">
              <a16:creationId xmlns:a16="http://schemas.microsoft.com/office/drawing/2014/main" id="{00000000-0008-0000-0200-0000BE010000}"/>
            </a:ext>
          </a:extLst>
        </xdr:cNvPr>
        <xdr:cNvSpPr txBox="1"/>
      </xdr:nvSpPr>
      <xdr:spPr>
        <a:xfrm>
          <a:off x="22250400" y="13183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0.461</a:t>
          </a:r>
          <a:endParaRPr kumimoji="1" lang="ja-JP" altLang="en-US" sz="1000" b="1">
            <a:latin typeface="ＭＳ Ｐゴシック"/>
          </a:endParaRPr>
        </a:p>
      </xdr:txBody>
    </xdr:sp>
    <xdr:clientData/>
  </xdr:oneCellAnchor>
  <xdr:twoCellAnchor>
    <xdr:from>
      <xdr:col>32</xdr:col>
      <xdr:colOff>98425</xdr:colOff>
      <xdr:row>78</xdr:row>
      <xdr:rowOff>34834</xdr:rowOff>
    </xdr:from>
    <xdr:to>
      <xdr:col>32</xdr:col>
      <xdr:colOff>276225</xdr:colOff>
      <xdr:row>78</xdr:row>
      <xdr:rowOff>34834</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22072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55534</xdr:rowOff>
    </xdr:from>
    <xdr:ext cx="469744" cy="259045"/>
    <xdr:sp macro="" textlink="">
      <xdr:nvSpPr>
        <xdr:cNvPr id="448" name="【消防施設】&#10;一人当たり面積平均値テキスト">
          <a:extLst>
            <a:ext uri="{FF2B5EF4-FFF2-40B4-BE49-F238E27FC236}">
              <a16:creationId xmlns:a16="http://schemas.microsoft.com/office/drawing/2014/main" id="{00000000-0008-0000-0200-0000C0010000}"/>
            </a:ext>
          </a:extLst>
        </xdr:cNvPr>
        <xdr:cNvSpPr txBox="1"/>
      </xdr:nvSpPr>
      <xdr:spPr>
        <a:xfrm>
          <a:off x="22250400" y="1428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0.170</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77107</xdr:rowOff>
    </xdr:from>
    <xdr:to>
      <xdr:col>32</xdr:col>
      <xdr:colOff>238125</xdr:colOff>
      <xdr:row>84</xdr:row>
      <xdr:rowOff>7257</xdr:rowOff>
    </xdr:to>
    <xdr:sp macro="" textlink="">
      <xdr:nvSpPr>
        <xdr:cNvPr id="449" name="フローチャート : 判断 448">
          <a:extLst>
            <a:ext uri="{FF2B5EF4-FFF2-40B4-BE49-F238E27FC236}">
              <a16:creationId xmlns:a16="http://schemas.microsoft.com/office/drawing/2014/main" id="{00000000-0008-0000-0200-0000C1010000}"/>
            </a:ext>
          </a:extLst>
        </xdr:cNvPr>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98334</xdr:rowOff>
    </xdr:from>
    <xdr:to>
      <xdr:col>31</xdr:col>
      <xdr:colOff>85725</xdr:colOff>
      <xdr:row>81</xdr:row>
      <xdr:rowOff>28484</xdr:rowOff>
    </xdr:to>
    <xdr:sp macro="" textlink="">
      <xdr:nvSpPr>
        <xdr:cNvPr id="450" name="フローチャート : 判断 449">
          <a:extLst>
            <a:ext uri="{FF2B5EF4-FFF2-40B4-BE49-F238E27FC236}">
              <a16:creationId xmlns:a16="http://schemas.microsoft.com/office/drawing/2014/main" id="{00000000-0008-0000-0200-0000C2010000}"/>
            </a:ext>
          </a:extLst>
        </xdr:cNvPr>
        <xdr:cNvSpPr/>
      </xdr:nvSpPr>
      <xdr:spPr>
        <a:xfrm>
          <a:off x="21272500" y="1381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45011</xdr:rowOff>
    </xdr:from>
    <xdr:ext cx="469744" cy="259045"/>
    <xdr:sp macro="" textlink="">
      <xdr:nvSpPr>
        <xdr:cNvPr id="451" name="n_1aveValue【消防施設】&#10;一人当たり面積">
          <a:extLst>
            <a:ext uri="{FF2B5EF4-FFF2-40B4-BE49-F238E27FC236}">
              <a16:creationId xmlns:a16="http://schemas.microsoft.com/office/drawing/2014/main" id="{00000000-0008-0000-0200-0000C3010000}"/>
            </a:ext>
          </a:extLst>
        </xdr:cNvPr>
        <xdr:cNvSpPr txBox="1"/>
      </xdr:nvSpPr>
      <xdr:spPr>
        <a:xfrm>
          <a:off x="21075727" y="1358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0.321</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109764</xdr:rowOff>
    </xdr:from>
    <xdr:to>
      <xdr:col>31</xdr:col>
      <xdr:colOff>85725</xdr:colOff>
      <xdr:row>84</xdr:row>
      <xdr:rowOff>39914</xdr:rowOff>
    </xdr:to>
    <xdr:sp macro="" textlink="">
      <xdr:nvSpPr>
        <xdr:cNvPr id="457" name="円/楕円 456">
          <a:extLst>
            <a:ext uri="{FF2B5EF4-FFF2-40B4-BE49-F238E27FC236}">
              <a16:creationId xmlns:a16="http://schemas.microsoft.com/office/drawing/2014/main" id="{00000000-0008-0000-0200-0000C9010000}"/>
            </a:ext>
          </a:extLst>
        </xdr:cNvPr>
        <xdr:cNvSpPr/>
      </xdr:nvSpPr>
      <xdr:spPr>
        <a:xfrm>
          <a:off x="21272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31041</xdr:rowOff>
    </xdr:from>
    <xdr:ext cx="469744" cy="259045"/>
    <xdr:sp macro="" textlink="">
      <xdr:nvSpPr>
        <xdr:cNvPr id="458" name="n_1mainValue【消防施設】&#10;一人当たり面積">
          <a:extLst>
            <a:ext uri="{FF2B5EF4-FFF2-40B4-BE49-F238E27FC236}">
              <a16:creationId xmlns:a16="http://schemas.microsoft.com/office/drawing/2014/main" id="{00000000-0008-0000-0200-0000CA010000}"/>
            </a:ext>
          </a:extLst>
        </xdr:cNvPr>
        <xdr:cNvSpPr txBox="1"/>
      </xdr:nvSpPr>
      <xdr:spPr>
        <a:xfrm>
          <a:off x="210757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1" name="正方形/長方形 460">
          <a:extLst>
            <a:ext uri="{FF2B5EF4-FFF2-40B4-BE49-F238E27FC236}">
              <a16:creationId xmlns:a16="http://schemas.microsoft.com/office/drawing/2014/main" id="{00000000-0008-0000-0200-0000CD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2" name="正方形/長方形 461">
          <a:extLst>
            <a:ext uri="{FF2B5EF4-FFF2-40B4-BE49-F238E27FC236}">
              <a16:creationId xmlns:a16="http://schemas.microsoft.com/office/drawing/2014/main" id="{00000000-0008-0000-0200-0000CE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3" name="正方形/長方形 462">
          <a:extLst>
            <a:ext uri="{FF2B5EF4-FFF2-40B4-BE49-F238E27FC236}">
              <a16:creationId xmlns:a16="http://schemas.microsoft.com/office/drawing/2014/main" id="{00000000-0008-0000-0200-0000CF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4" name="正方形/長方形 463">
          <a:extLst>
            <a:ext uri="{FF2B5EF4-FFF2-40B4-BE49-F238E27FC236}">
              <a16:creationId xmlns:a16="http://schemas.microsoft.com/office/drawing/2014/main" id="{00000000-0008-0000-0200-0000D0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3" name="【庁舎】&#10;有形固定資産減価償却率グラフ枠">
          <a:extLst>
            <a:ext uri="{FF2B5EF4-FFF2-40B4-BE49-F238E27FC236}">
              <a16:creationId xmlns:a16="http://schemas.microsoft.com/office/drawing/2014/main" id="{00000000-0008-0000-0200-0000E3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17418</xdr:rowOff>
    </xdr:from>
    <xdr:to>
      <xdr:col>23</xdr:col>
      <xdr:colOff>516889</xdr:colOff>
      <xdr:row>108</xdr:row>
      <xdr:rowOff>162742</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flipV="1">
          <a:off x="16318864" y="1716241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166569</xdr:rowOff>
    </xdr:from>
    <xdr:ext cx="340478" cy="259045"/>
    <xdr:sp macro="" textlink="">
      <xdr:nvSpPr>
        <xdr:cNvPr id="485" name="【庁舎】&#10;有形固定資産減価償却率最小値テキスト">
          <a:extLst>
            <a:ext uri="{FF2B5EF4-FFF2-40B4-BE49-F238E27FC236}">
              <a16:creationId xmlns:a16="http://schemas.microsoft.com/office/drawing/2014/main" id="{00000000-0008-0000-0200-0000E5010000}"/>
            </a:ext>
          </a:extLst>
        </xdr:cNvPr>
        <xdr:cNvSpPr txBox="1"/>
      </xdr:nvSpPr>
      <xdr:spPr>
        <a:xfrm>
          <a:off x="16408400" y="186831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428625</xdr:colOff>
      <xdr:row>108</xdr:row>
      <xdr:rowOff>162742</xdr:rowOff>
    </xdr:from>
    <xdr:to>
      <xdr:col>23</xdr:col>
      <xdr:colOff>606425</xdr:colOff>
      <xdr:row>108</xdr:row>
      <xdr:rowOff>162742</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6230600" y="186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135545</xdr:rowOff>
    </xdr:from>
    <xdr:ext cx="405111" cy="259045"/>
    <xdr:sp macro="" textlink="">
      <xdr:nvSpPr>
        <xdr:cNvPr id="487" name="【庁舎】&#10;有形固定資産減価償却率最大値テキスト">
          <a:extLst>
            <a:ext uri="{FF2B5EF4-FFF2-40B4-BE49-F238E27FC236}">
              <a16:creationId xmlns:a16="http://schemas.microsoft.com/office/drawing/2014/main" id="{00000000-0008-0000-0200-0000E7010000}"/>
            </a:ext>
          </a:extLst>
        </xdr:cNvPr>
        <xdr:cNvSpPr txBox="1"/>
      </xdr:nvSpPr>
      <xdr:spPr>
        <a:xfrm>
          <a:off x="16408400" y="16937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a:t>
          </a:r>
          <a:endParaRPr kumimoji="1" lang="ja-JP" altLang="en-US" sz="1000" b="1">
            <a:latin typeface="ＭＳ Ｐゴシック"/>
          </a:endParaRPr>
        </a:p>
      </xdr:txBody>
    </xdr:sp>
    <xdr:clientData/>
  </xdr:oneCellAnchor>
  <xdr:twoCellAnchor>
    <xdr:from>
      <xdr:col>23</xdr:col>
      <xdr:colOff>428625</xdr:colOff>
      <xdr:row>100</xdr:row>
      <xdr:rowOff>17418</xdr:rowOff>
    </xdr:from>
    <xdr:to>
      <xdr:col>23</xdr:col>
      <xdr:colOff>606425</xdr:colOff>
      <xdr:row>100</xdr:row>
      <xdr:rowOff>17418</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6230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152416</xdr:rowOff>
    </xdr:from>
    <xdr:ext cx="405111" cy="259045"/>
    <xdr:sp macro="" textlink="">
      <xdr:nvSpPr>
        <xdr:cNvPr id="489" name="【庁舎】&#10;有形固定資産減価償却率平均値テキスト">
          <a:extLst>
            <a:ext uri="{FF2B5EF4-FFF2-40B4-BE49-F238E27FC236}">
              <a16:creationId xmlns:a16="http://schemas.microsoft.com/office/drawing/2014/main" id="{00000000-0008-0000-0200-0000E9010000}"/>
            </a:ext>
          </a:extLst>
        </xdr:cNvPr>
        <xdr:cNvSpPr txBox="1"/>
      </xdr:nvSpPr>
      <xdr:spPr>
        <a:xfrm>
          <a:off x="164084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2539</xdr:rowOff>
    </xdr:from>
    <xdr:to>
      <xdr:col>23</xdr:col>
      <xdr:colOff>568325</xdr:colOff>
      <xdr:row>105</xdr:row>
      <xdr:rowOff>104139</xdr:rowOff>
    </xdr:to>
    <xdr:sp macro="" textlink="">
      <xdr:nvSpPr>
        <xdr:cNvPr id="490" name="フローチャート : 判断 489">
          <a:extLst>
            <a:ext uri="{FF2B5EF4-FFF2-40B4-BE49-F238E27FC236}">
              <a16:creationId xmlns:a16="http://schemas.microsoft.com/office/drawing/2014/main" id="{00000000-0008-0000-0200-0000EA010000}"/>
            </a:ext>
          </a:extLst>
        </xdr:cNvPr>
        <xdr:cNvSpPr/>
      </xdr:nvSpPr>
      <xdr:spPr>
        <a:xfrm>
          <a:off x="16268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20501</xdr:rowOff>
    </xdr:from>
    <xdr:to>
      <xdr:col>22</xdr:col>
      <xdr:colOff>415925</xdr:colOff>
      <xdr:row>103</xdr:row>
      <xdr:rowOff>122101</xdr:rowOff>
    </xdr:to>
    <xdr:sp macro="" textlink="">
      <xdr:nvSpPr>
        <xdr:cNvPr id="491" name="フローチャート : 判断 490">
          <a:extLst>
            <a:ext uri="{FF2B5EF4-FFF2-40B4-BE49-F238E27FC236}">
              <a16:creationId xmlns:a16="http://schemas.microsoft.com/office/drawing/2014/main" id="{00000000-0008-0000-0200-0000EB010000}"/>
            </a:ext>
          </a:extLst>
        </xdr:cNvPr>
        <xdr:cNvSpPr/>
      </xdr:nvSpPr>
      <xdr:spPr>
        <a:xfrm>
          <a:off x="15430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113228</xdr:rowOff>
    </xdr:from>
    <xdr:ext cx="405111" cy="259045"/>
    <xdr:sp macro="" textlink="">
      <xdr:nvSpPr>
        <xdr:cNvPr id="492" name="n_1aveValue【庁舎】&#10;有形固定資産減価償却率">
          <a:extLst>
            <a:ext uri="{FF2B5EF4-FFF2-40B4-BE49-F238E27FC236}">
              <a16:creationId xmlns:a16="http://schemas.microsoft.com/office/drawing/2014/main" id="{00000000-0008-0000-0200-0000EC010000}"/>
            </a:ext>
          </a:extLst>
        </xdr:cNvPr>
        <xdr:cNvSpPr txBox="1"/>
      </xdr:nvSpPr>
      <xdr:spPr>
        <a:xfrm>
          <a:off x="15266043"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4" name="テキスト ボックス 493">
          <a:extLst>
            <a:ext uri="{FF2B5EF4-FFF2-40B4-BE49-F238E27FC236}">
              <a16:creationId xmlns:a16="http://schemas.microsoft.com/office/drawing/2014/main" id="{00000000-0008-0000-0200-0000EE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17236</xdr:rowOff>
    </xdr:from>
    <xdr:to>
      <xdr:col>22</xdr:col>
      <xdr:colOff>415925</xdr:colOff>
      <xdr:row>102</xdr:row>
      <xdr:rowOff>118836</xdr:rowOff>
    </xdr:to>
    <xdr:sp macro="" textlink="">
      <xdr:nvSpPr>
        <xdr:cNvPr id="498" name="円/楕円 497">
          <a:extLst>
            <a:ext uri="{FF2B5EF4-FFF2-40B4-BE49-F238E27FC236}">
              <a16:creationId xmlns:a16="http://schemas.microsoft.com/office/drawing/2014/main" id="{00000000-0008-0000-0200-0000F2010000}"/>
            </a:ext>
          </a:extLst>
        </xdr:cNvPr>
        <xdr:cNvSpPr/>
      </xdr:nvSpPr>
      <xdr:spPr>
        <a:xfrm>
          <a:off x="15430500" y="1750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135363</xdr:rowOff>
    </xdr:from>
    <xdr:ext cx="405111" cy="259045"/>
    <xdr:sp macro="" textlink="">
      <xdr:nvSpPr>
        <xdr:cNvPr id="499" name="n_1mainValue【庁舎】&#10;有形固定資産減価償却率">
          <a:extLst>
            <a:ext uri="{FF2B5EF4-FFF2-40B4-BE49-F238E27FC236}">
              <a16:creationId xmlns:a16="http://schemas.microsoft.com/office/drawing/2014/main" id="{00000000-0008-0000-0200-0000F3010000}"/>
            </a:ext>
          </a:extLst>
        </xdr:cNvPr>
        <xdr:cNvSpPr txBox="1"/>
      </xdr:nvSpPr>
      <xdr:spPr>
        <a:xfrm>
          <a:off x="15266043" y="1728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3" name="【庁舎】&#10;一人当たり面積グラフ枠">
          <a:extLst>
            <a:ext uri="{FF2B5EF4-FFF2-40B4-BE49-F238E27FC236}">
              <a16:creationId xmlns:a16="http://schemas.microsoft.com/office/drawing/2014/main" id="{00000000-0008-0000-0200-00000B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132080</xdr:rowOff>
    </xdr:from>
    <xdr:to>
      <xdr:col>32</xdr:col>
      <xdr:colOff>186689</xdr:colOff>
      <xdr:row>108</xdr:row>
      <xdr:rowOff>35561</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flipV="1">
          <a:off x="22160864" y="17277080"/>
          <a:ext cx="0" cy="1275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39388</xdr:rowOff>
    </xdr:from>
    <xdr:ext cx="469744" cy="259045"/>
    <xdr:sp macro="" textlink="">
      <xdr:nvSpPr>
        <xdr:cNvPr id="525" name="【庁舎】&#10;一人当たり面積最小値テキスト">
          <a:extLst>
            <a:ext uri="{FF2B5EF4-FFF2-40B4-BE49-F238E27FC236}">
              <a16:creationId xmlns:a16="http://schemas.microsoft.com/office/drawing/2014/main" id="{00000000-0008-0000-0200-00000D020000}"/>
            </a:ext>
          </a:extLst>
        </xdr:cNvPr>
        <xdr:cNvSpPr txBox="1"/>
      </xdr:nvSpPr>
      <xdr:spPr>
        <a:xfrm>
          <a:off x="22250400" y="1855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0.392</a:t>
          </a:r>
          <a:endParaRPr kumimoji="1" lang="ja-JP" altLang="en-US" sz="1000" b="1">
            <a:latin typeface="ＭＳ Ｐゴシック"/>
          </a:endParaRPr>
        </a:p>
      </xdr:txBody>
    </xdr:sp>
    <xdr:clientData/>
  </xdr:oneCellAnchor>
  <xdr:twoCellAnchor>
    <xdr:from>
      <xdr:col>32</xdr:col>
      <xdr:colOff>98425</xdr:colOff>
      <xdr:row>108</xdr:row>
      <xdr:rowOff>35561</xdr:rowOff>
    </xdr:from>
    <xdr:to>
      <xdr:col>32</xdr:col>
      <xdr:colOff>276225</xdr:colOff>
      <xdr:row>108</xdr:row>
      <xdr:rowOff>35561</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22072600" y="1855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78757</xdr:rowOff>
    </xdr:from>
    <xdr:ext cx="469744" cy="259045"/>
    <xdr:sp macro="" textlink="">
      <xdr:nvSpPr>
        <xdr:cNvPr id="527" name="【庁舎】&#10;一人当たり面積最大値テキスト">
          <a:extLst>
            <a:ext uri="{FF2B5EF4-FFF2-40B4-BE49-F238E27FC236}">
              <a16:creationId xmlns:a16="http://schemas.microsoft.com/office/drawing/2014/main" id="{00000000-0008-0000-0200-00000F020000}"/>
            </a:ext>
          </a:extLst>
        </xdr:cNvPr>
        <xdr:cNvSpPr txBox="1"/>
      </xdr:nvSpPr>
      <xdr:spPr>
        <a:xfrm>
          <a:off x="22250400" y="1705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a:t>
          </a:r>
          <a:endParaRPr kumimoji="1" lang="ja-JP" altLang="en-US" sz="1000" b="1">
            <a:latin typeface="ＭＳ Ｐゴシック"/>
          </a:endParaRPr>
        </a:p>
      </xdr:txBody>
    </xdr:sp>
    <xdr:clientData/>
  </xdr:oneCellAnchor>
  <xdr:twoCellAnchor>
    <xdr:from>
      <xdr:col>32</xdr:col>
      <xdr:colOff>98425</xdr:colOff>
      <xdr:row>100</xdr:row>
      <xdr:rowOff>132080</xdr:rowOff>
    </xdr:from>
    <xdr:to>
      <xdr:col>32</xdr:col>
      <xdr:colOff>276225</xdr:colOff>
      <xdr:row>100</xdr:row>
      <xdr:rowOff>132080</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22072600" y="1727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55897</xdr:rowOff>
    </xdr:from>
    <xdr:ext cx="469744" cy="259045"/>
    <xdr:sp macro="" textlink="">
      <xdr:nvSpPr>
        <xdr:cNvPr id="529" name="【庁舎】&#10;一人当たり面積平均値テキスト">
          <a:extLst>
            <a:ext uri="{FF2B5EF4-FFF2-40B4-BE49-F238E27FC236}">
              <a16:creationId xmlns:a16="http://schemas.microsoft.com/office/drawing/2014/main" id="{00000000-0008-0000-0200-000011020000}"/>
            </a:ext>
          </a:extLst>
        </xdr:cNvPr>
        <xdr:cNvSpPr txBox="1"/>
      </xdr:nvSpPr>
      <xdr:spPr>
        <a:xfrm>
          <a:off x="22250400" y="1822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0.589</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77470</xdr:rowOff>
    </xdr:from>
    <xdr:to>
      <xdr:col>32</xdr:col>
      <xdr:colOff>238125</xdr:colOff>
      <xdr:row>107</xdr:row>
      <xdr:rowOff>7620</xdr:rowOff>
    </xdr:to>
    <xdr:sp macro="" textlink="">
      <xdr:nvSpPr>
        <xdr:cNvPr id="530" name="フローチャート : 判断 529">
          <a:extLst>
            <a:ext uri="{FF2B5EF4-FFF2-40B4-BE49-F238E27FC236}">
              <a16:creationId xmlns:a16="http://schemas.microsoft.com/office/drawing/2014/main" id="{00000000-0008-0000-0200-000012020000}"/>
            </a:ext>
          </a:extLst>
        </xdr:cNvPr>
        <xdr:cNvSpPr/>
      </xdr:nvSpPr>
      <xdr:spPr>
        <a:xfrm>
          <a:off x="22110700" y="1825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83820</xdr:rowOff>
    </xdr:from>
    <xdr:to>
      <xdr:col>31</xdr:col>
      <xdr:colOff>85725</xdr:colOff>
      <xdr:row>105</xdr:row>
      <xdr:rowOff>13970</xdr:rowOff>
    </xdr:to>
    <xdr:sp macro="" textlink="">
      <xdr:nvSpPr>
        <xdr:cNvPr id="531" name="フローチャート : 判断 530">
          <a:extLst>
            <a:ext uri="{FF2B5EF4-FFF2-40B4-BE49-F238E27FC236}">
              <a16:creationId xmlns:a16="http://schemas.microsoft.com/office/drawing/2014/main" id="{00000000-0008-0000-0200-000013020000}"/>
            </a:ext>
          </a:extLst>
        </xdr:cNvPr>
        <xdr:cNvSpPr/>
      </xdr:nvSpPr>
      <xdr:spPr>
        <a:xfrm>
          <a:off x="212725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30497</xdr:rowOff>
    </xdr:from>
    <xdr:ext cx="469744" cy="259045"/>
    <xdr:sp macro="" textlink="">
      <xdr:nvSpPr>
        <xdr:cNvPr id="532" name="n_1aveValue【庁舎】&#10;一人当たり面積">
          <a:extLst>
            <a:ext uri="{FF2B5EF4-FFF2-40B4-BE49-F238E27FC236}">
              <a16:creationId xmlns:a16="http://schemas.microsoft.com/office/drawing/2014/main" id="{00000000-0008-0000-0200-000014020000}"/>
            </a:ext>
          </a:extLst>
        </xdr:cNvPr>
        <xdr:cNvSpPr txBox="1"/>
      </xdr:nvSpPr>
      <xdr:spPr>
        <a:xfrm>
          <a:off x="21075727" y="1768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0.854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13970</xdr:rowOff>
    </xdr:from>
    <xdr:to>
      <xdr:col>31</xdr:col>
      <xdr:colOff>85725</xdr:colOff>
      <xdr:row>108</xdr:row>
      <xdr:rowOff>115570</xdr:rowOff>
    </xdr:to>
    <xdr:sp macro="" textlink="">
      <xdr:nvSpPr>
        <xdr:cNvPr id="538" name="円/楕円 537">
          <a:extLst>
            <a:ext uri="{FF2B5EF4-FFF2-40B4-BE49-F238E27FC236}">
              <a16:creationId xmlns:a16="http://schemas.microsoft.com/office/drawing/2014/main" id="{00000000-0008-0000-0200-00001A020000}"/>
            </a:ext>
          </a:extLst>
        </xdr:cNvPr>
        <xdr:cNvSpPr/>
      </xdr:nvSpPr>
      <xdr:spPr>
        <a:xfrm>
          <a:off x="21272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106697</xdr:rowOff>
    </xdr:from>
    <xdr:ext cx="469744" cy="259045"/>
    <xdr:sp macro="" textlink="">
      <xdr:nvSpPr>
        <xdr:cNvPr id="539" name="n_1mainValue【庁舎】&#10;一人当たり面積">
          <a:extLst>
            <a:ext uri="{FF2B5EF4-FFF2-40B4-BE49-F238E27FC236}">
              <a16:creationId xmlns:a16="http://schemas.microsoft.com/office/drawing/2014/main" id="{00000000-0008-0000-0200-00001B020000}"/>
            </a:ext>
          </a:extLst>
        </xdr:cNvPr>
        <xdr:cNvSpPr txBox="1"/>
      </xdr:nvSpPr>
      <xdr:spPr>
        <a:xfrm>
          <a:off x="21075727" y="186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0" name="正方形/長方形 539">
          <a:extLst>
            <a:ext uri="{FF2B5EF4-FFF2-40B4-BE49-F238E27FC236}">
              <a16:creationId xmlns:a16="http://schemas.microsoft.com/office/drawing/2014/main" id="{00000000-0008-0000-0200-00001C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1" name="正方形/長方形 540">
          <a:extLst>
            <a:ext uri="{FF2B5EF4-FFF2-40B4-BE49-F238E27FC236}">
              <a16:creationId xmlns:a16="http://schemas.microsoft.com/office/drawing/2014/main" id="{00000000-0008-0000-0200-00001D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他団体と比較し高齢化率が従前より高いこともあり、福祉施設については充実していると言えます。</a:t>
          </a:r>
          <a:endParaRPr lang="ja-JP" altLang="ja-JP" sz="1400">
            <a:effectLst/>
          </a:endParaRPr>
        </a:p>
        <a:p>
          <a:r>
            <a:rPr kumimoji="1" lang="ja-JP" altLang="ja-JP" sz="1100">
              <a:solidFill>
                <a:schemeClr val="dk1"/>
              </a:solidFill>
              <a:effectLst/>
              <a:latin typeface="+mn-lt"/>
              <a:ea typeface="+mn-ea"/>
              <a:cs typeface="+mn-cs"/>
            </a:rPr>
            <a:t>　一般廃棄物処理施設は、現在新しいごみ処理施設を建設中のため数値は改善する見込みです。また、消防施設の減価償却率が高いですがポンプ車を平成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年度に更新するため数値は改善する見込みです。</a:t>
          </a:r>
          <a:endParaRPr lang="ja-JP" altLang="ja-JP" sz="1400">
            <a:effectLst/>
          </a:endParaRPr>
        </a:p>
        <a:p>
          <a:r>
            <a:rPr kumimoji="1" lang="ja-JP" altLang="ja-JP" sz="1100">
              <a:solidFill>
                <a:schemeClr val="dk1"/>
              </a:solidFill>
              <a:effectLst/>
              <a:latin typeface="+mn-lt"/>
              <a:ea typeface="+mn-ea"/>
              <a:cs typeface="+mn-cs"/>
            </a:rPr>
            <a:t>　庁舎については、平成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年度にかけ新庁舎を建設する予定としおり、減価償却率、一人当たり面積ともに改善する見込みです。</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66A85D56-634A-478E-AA23-09E2DA26DF66}"/>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D325F02C-0091-4149-8005-FEEADB386375}"/>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58B73860-C183-4414-8F96-A901A5D948CA}"/>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CC8E398-CF22-4B27-8312-8D0D3E38BB51}"/>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島根県西ノ島町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7816D1B3-5B74-45D8-9FE0-8E722AA0C111}"/>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CB01A6C5-DFEF-4273-AB37-14692D4DE1D2}"/>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A0216863-E7ED-4581-A877-6C14F13B8439}"/>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5248C028-6F29-4449-AF3B-81698D9308A6}"/>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3A9C079F-9EEB-4975-824E-8BE5F9ED2AD6}"/>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D99ED9FF-ED00-43D9-AA2B-945728D2F08A}"/>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2,924
2,908
55.96
5,124,042
5,031,156
69,273
2,509,422
9,242,199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E941225F-6F99-4879-B03D-141D6970D01C}"/>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7A7102EF-DA89-4649-9BDE-DA66E0BF88EB}"/>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32FAEB76-8DCC-488A-9A20-0BA1DCD891DF}"/>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75.8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D46B914F-91DC-4F93-86DE-22F281E93618}"/>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6AF83035-D87A-4DC3-813B-5DCD0B4982AB}"/>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E7CFA316-3A32-488F-AEAF-06F84F98D37E}"/>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C84001A7-0756-4427-A39D-9CEF527D1CD2}"/>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4F62B053-AD51-4010-88A1-539ABA423D3C}"/>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227E41BD-B1CA-48DC-8676-0842821441E7}"/>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205AA807-3F9D-403D-89C0-AE2A0F9718AB}"/>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7015DEE-5A97-4F36-A9FF-CC0850292C3F}"/>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2B15AE76-0D90-4719-890C-E13F103C276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FF154EC-F397-4462-85F1-295168525592}"/>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DA34884C-62AD-474D-9F99-0541717FE09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B80F7232-2101-46F2-994E-8613F2772F46}"/>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AEC459EA-F9BA-4803-8632-5F261895B73F}"/>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661AB4BE-EC48-4729-BD52-95A9C2FDC153}"/>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D87BB4DA-F8C6-4070-9A9B-0D14D8D19A99}"/>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17F684EC-6A53-47AE-A5C9-F288E8764E58}"/>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34BB8ABE-74E5-4AC5-B915-50E8E3B8A52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130C1B17-1D2A-4B9E-AFC7-75F65126A89C}"/>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713B2D7B-0975-474D-B657-4ACCEA873462}"/>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2675B62D-F40B-49BA-912A-4BD54C6BE5F7}"/>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8E8B6907-A14F-4A75-913E-BB5165A39159}"/>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AABA4E10-9EE0-4718-AA15-B9092DC60E15}"/>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B0FE8912-D811-433B-983B-7F5798C23649}"/>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5528B4AF-5429-4444-91E8-05D2F55C40AA}"/>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ED5F0B99-CDAA-470E-950D-776A9074E877}"/>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5D72A3C7-E5A1-4DBF-BCF2-7E1B385DC08A}"/>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7C92C2C0-04AA-474A-8B9C-D01CA2B389EE}"/>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B0F4C81C-6347-4735-8ED4-FDDDB8A9F485}"/>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A53D0719-E5E7-4E30-BB61-73E4AF313E44}"/>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EF5EE3E7-F858-45D8-A025-6A035450F513}"/>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B7367E95-17C1-47B8-8C84-9E71975112AC}"/>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1F926584-163E-4A57-9953-2659E6500FE1}"/>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ECCB4281-F001-4BEA-82B7-7BA1DDE3D8F8}"/>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本土から約</a:t>
          </a:r>
          <a:r>
            <a:rPr kumimoji="1" lang="en-US" altLang="ja-JP" sz="1100">
              <a:latin typeface="ＭＳ Ｐゴシック"/>
            </a:rPr>
            <a:t>65</a:t>
          </a:r>
          <a:r>
            <a:rPr kumimoji="1" lang="ja-JP" altLang="en-US" sz="1100">
              <a:latin typeface="ＭＳ Ｐゴシック"/>
            </a:rPr>
            <a:t>㎞離れた離島にある本町は、漁業、畜産、観光等が基幹産業だが、地理的要件等から大きな企業がなく、また、人口の減少や、少子高齢化の進展により、自主財源が乏しく財政基盤が弱い。そのため、財政力指数は、類似団体平均値を下回り</a:t>
          </a:r>
          <a:r>
            <a:rPr kumimoji="1" lang="en-US" altLang="ja-JP" sz="1100">
              <a:latin typeface="ＭＳ Ｐゴシック"/>
            </a:rPr>
            <a:t>0.13</a:t>
          </a:r>
          <a:r>
            <a:rPr kumimoji="1" lang="ja-JP" altLang="en-US" sz="1100">
              <a:latin typeface="ＭＳ Ｐゴシック"/>
            </a:rPr>
            <a:t>となっています。</a:t>
          </a:r>
          <a:endParaRPr kumimoji="1" lang="en-US" altLang="ja-JP" sz="1100">
            <a:latin typeface="ＭＳ Ｐゴシック"/>
          </a:endParaRPr>
        </a:p>
        <a:p>
          <a:r>
            <a:rPr kumimoji="1" lang="ja-JP" altLang="en-US" sz="1100">
              <a:latin typeface="ＭＳ Ｐゴシック"/>
            </a:rPr>
            <a:t>　漁業や畜産をはじめとした産業振興に対する支援制度の拡充や、航路運賃の助成・イベント等による交流の促進、子育て環境の充実等により、人口増加・地域活性化を図り、自主財源の確保に取り組んでいます。</a:t>
          </a:r>
          <a:endParaRPr kumimoji="1" lang="en-US" altLang="ja-JP" sz="1100">
            <a:latin typeface="ＭＳ Ｐゴシック"/>
          </a:endParaRPr>
        </a:p>
        <a:p>
          <a:r>
            <a:rPr kumimoji="1" lang="ja-JP" altLang="en-US" sz="1100">
              <a:latin typeface="ＭＳ Ｐゴシック"/>
            </a:rPr>
            <a:t>　また、自主財源が乏しい財政構造が大きく変わることは見込めないことから、歳出の削減に努め、財政の健全化を図っています。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F65A23FC-96D4-49F4-9772-2DCE4B5B0C28}"/>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a:extLst>
            <a:ext uri="{FF2B5EF4-FFF2-40B4-BE49-F238E27FC236}">
              <a16:creationId xmlns:a16="http://schemas.microsoft.com/office/drawing/2014/main" id="{2F7276E5-A0C9-410D-BE59-07B4B7CDBCD4}"/>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6CD634FC-EABE-4586-A76D-2BF203BF31E7}"/>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a:extLst>
            <a:ext uri="{FF2B5EF4-FFF2-40B4-BE49-F238E27FC236}">
              <a16:creationId xmlns:a16="http://schemas.microsoft.com/office/drawing/2014/main" id="{FA2B9568-70F6-4C4E-A9DA-DEC34858AE97}"/>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3FA30B38-A2A1-4889-973C-F8652564FB43}"/>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a:extLst>
            <a:ext uri="{FF2B5EF4-FFF2-40B4-BE49-F238E27FC236}">
              <a16:creationId xmlns:a16="http://schemas.microsoft.com/office/drawing/2014/main" id="{2DB7A0E9-F8CB-46FA-8B3A-650613D94395}"/>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4771FF50-872B-473D-93FB-3D77989B69E4}"/>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a:extLst>
            <a:ext uri="{FF2B5EF4-FFF2-40B4-BE49-F238E27FC236}">
              <a16:creationId xmlns:a16="http://schemas.microsoft.com/office/drawing/2014/main" id="{7DF31856-4A2A-44D2-830F-47B47FA348F5}"/>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D03E420C-1FBD-4ED4-8FBD-152E905DD3FB}"/>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a:extLst>
            <a:ext uri="{FF2B5EF4-FFF2-40B4-BE49-F238E27FC236}">
              <a16:creationId xmlns:a16="http://schemas.microsoft.com/office/drawing/2014/main" id="{49BCC33D-D2E3-4FD6-AC23-5C3BD7031DC1}"/>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F30915EA-2F67-4D21-B132-41DB05373116}"/>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a:extLst>
            <a:ext uri="{FF2B5EF4-FFF2-40B4-BE49-F238E27FC236}">
              <a16:creationId xmlns:a16="http://schemas.microsoft.com/office/drawing/2014/main" id="{E0533180-AC47-4032-9E23-93364E8BC8C3}"/>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3E454CF9-9810-475A-B036-CD7F9400FA03}"/>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a:extLst>
            <a:ext uri="{FF2B5EF4-FFF2-40B4-BE49-F238E27FC236}">
              <a16:creationId xmlns:a16="http://schemas.microsoft.com/office/drawing/2014/main" id="{6DD03854-35D6-4761-8A11-B9C439E23C39}"/>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70273</xdr:rowOff>
    </xdr:from>
    <xdr:to>
      <xdr:col>7</xdr:col>
      <xdr:colOff>152400</xdr:colOff>
      <xdr:row>45</xdr:row>
      <xdr:rowOff>33867</xdr:rowOff>
    </xdr:to>
    <xdr:cxnSp macro="">
      <xdr:nvCxnSpPr>
        <xdr:cNvPr id="62" name="直線コネクタ 61">
          <a:extLst>
            <a:ext uri="{FF2B5EF4-FFF2-40B4-BE49-F238E27FC236}">
              <a16:creationId xmlns:a16="http://schemas.microsoft.com/office/drawing/2014/main" id="{B9DBF3C3-ECED-4F1B-B2AE-682BF9F2E196}"/>
            </a:ext>
          </a:extLst>
        </xdr:cNvPr>
        <xdr:cNvCxnSpPr/>
      </xdr:nvCxnSpPr>
      <xdr:spPr>
        <a:xfrm flipV="1">
          <a:off x="4953000" y="641392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a:extLst>
            <a:ext uri="{FF2B5EF4-FFF2-40B4-BE49-F238E27FC236}">
              <a16:creationId xmlns:a16="http://schemas.microsoft.com/office/drawing/2014/main" id="{81E12423-3D11-4831-91E8-7A0929F2605A}"/>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a:extLst>
            <a:ext uri="{FF2B5EF4-FFF2-40B4-BE49-F238E27FC236}">
              <a16:creationId xmlns:a16="http://schemas.microsoft.com/office/drawing/2014/main" id="{2FEA095C-D7FA-4872-890C-B13739308FF1}"/>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156650</xdr:rowOff>
    </xdr:from>
    <xdr:ext cx="762000" cy="259045"/>
    <xdr:sp macro="" textlink="">
      <xdr:nvSpPr>
        <xdr:cNvPr id="65" name="財政力最大値テキスト">
          <a:extLst>
            <a:ext uri="{FF2B5EF4-FFF2-40B4-BE49-F238E27FC236}">
              <a16:creationId xmlns:a16="http://schemas.microsoft.com/office/drawing/2014/main" id="{82772EB9-8432-4182-831E-D500683E8918}"/>
            </a:ext>
          </a:extLst>
        </xdr:cNvPr>
        <xdr:cNvSpPr txBox="1"/>
      </xdr:nvSpPr>
      <xdr:spPr>
        <a:xfrm>
          <a:off x="5041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7</xdr:col>
      <xdr:colOff>63500</xdr:colOff>
      <xdr:row>37</xdr:row>
      <xdr:rowOff>70273</xdr:rowOff>
    </xdr:from>
    <xdr:to>
      <xdr:col>7</xdr:col>
      <xdr:colOff>241300</xdr:colOff>
      <xdr:row>37</xdr:row>
      <xdr:rowOff>70273</xdr:rowOff>
    </xdr:to>
    <xdr:cxnSp macro="">
      <xdr:nvCxnSpPr>
        <xdr:cNvPr id="66" name="直線コネクタ 65">
          <a:extLst>
            <a:ext uri="{FF2B5EF4-FFF2-40B4-BE49-F238E27FC236}">
              <a16:creationId xmlns:a16="http://schemas.microsoft.com/office/drawing/2014/main" id="{21CF4CC3-CDAB-4AB4-B58F-35AB99D9089E}"/>
            </a:ext>
          </a:extLst>
        </xdr:cNvPr>
        <xdr:cNvCxnSpPr/>
      </xdr:nvCxnSpPr>
      <xdr:spPr>
        <a:xfrm>
          <a:off x="4864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140970</xdr:rowOff>
    </xdr:from>
    <xdr:to>
      <xdr:col>7</xdr:col>
      <xdr:colOff>152400</xdr:colOff>
      <xdr:row>44</xdr:row>
      <xdr:rowOff>140970</xdr:rowOff>
    </xdr:to>
    <xdr:cxnSp macro="">
      <xdr:nvCxnSpPr>
        <xdr:cNvPr id="67" name="直線コネクタ 66">
          <a:extLst>
            <a:ext uri="{FF2B5EF4-FFF2-40B4-BE49-F238E27FC236}">
              <a16:creationId xmlns:a16="http://schemas.microsoft.com/office/drawing/2014/main" id="{F8FDC8B4-6477-428E-BEFA-6B008A3C82EB}"/>
            </a:ext>
          </a:extLst>
        </xdr:cNvPr>
        <xdr:cNvCxnSpPr/>
      </xdr:nvCxnSpPr>
      <xdr:spPr>
        <a:xfrm>
          <a:off x="4114800" y="76847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a:extLst>
            <a:ext uri="{FF2B5EF4-FFF2-40B4-BE49-F238E27FC236}">
              <a16:creationId xmlns:a16="http://schemas.microsoft.com/office/drawing/2014/main" id="{BD0F9A6D-B7C4-466F-BE1C-9DB9C088FF7A}"/>
            </a:ext>
          </a:extLst>
        </xdr:cNvPr>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a:extLst>
            <a:ext uri="{FF2B5EF4-FFF2-40B4-BE49-F238E27FC236}">
              <a16:creationId xmlns:a16="http://schemas.microsoft.com/office/drawing/2014/main" id="{82F3536F-E488-4A3D-8D8F-B97896CBAB9F}"/>
            </a:ext>
          </a:extLst>
        </xdr:cNvPr>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140970</xdr:rowOff>
    </xdr:from>
    <xdr:to>
      <xdr:col>6</xdr:col>
      <xdr:colOff>0</xdr:colOff>
      <xdr:row>44</xdr:row>
      <xdr:rowOff>140970</xdr:rowOff>
    </xdr:to>
    <xdr:cxnSp macro="">
      <xdr:nvCxnSpPr>
        <xdr:cNvPr id="70" name="直線コネクタ 69">
          <a:extLst>
            <a:ext uri="{FF2B5EF4-FFF2-40B4-BE49-F238E27FC236}">
              <a16:creationId xmlns:a16="http://schemas.microsoft.com/office/drawing/2014/main" id="{93D9492E-9D31-4C6D-8DF6-BE727459AE5D}"/>
            </a:ext>
          </a:extLst>
        </xdr:cNvPr>
        <xdr:cNvCxnSpPr/>
      </xdr:nvCxnSpPr>
      <xdr:spPr>
        <a:xfrm>
          <a:off x="3225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140970</xdr:rowOff>
    </xdr:from>
    <xdr:to>
      <xdr:col>6</xdr:col>
      <xdr:colOff>50800</xdr:colOff>
      <xdr:row>44</xdr:row>
      <xdr:rowOff>71120</xdr:rowOff>
    </xdr:to>
    <xdr:sp macro="" textlink="">
      <xdr:nvSpPr>
        <xdr:cNvPr id="71" name="フローチャート : 判断 70">
          <a:extLst>
            <a:ext uri="{FF2B5EF4-FFF2-40B4-BE49-F238E27FC236}">
              <a16:creationId xmlns:a16="http://schemas.microsoft.com/office/drawing/2014/main" id="{6CFBBBE1-8D86-4DF6-B273-0DBE89DA5A3B}"/>
            </a:ext>
          </a:extLst>
        </xdr:cNvPr>
        <xdr:cNvSpPr/>
      </xdr:nvSpPr>
      <xdr:spPr>
        <a:xfrm>
          <a:off x="4064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81297</xdr:rowOff>
    </xdr:from>
    <xdr:ext cx="736600" cy="259045"/>
    <xdr:sp macro="" textlink="">
      <xdr:nvSpPr>
        <xdr:cNvPr id="72" name="テキスト ボックス 71">
          <a:extLst>
            <a:ext uri="{FF2B5EF4-FFF2-40B4-BE49-F238E27FC236}">
              <a16:creationId xmlns:a16="http://schemas.microsoft.com/office/drawing/2014/main" id="{4D3D178C-1A8F-450E-A45C-05B6E1A767D9}"/>
            </a:ext>
          </a:extLst>
        </xdr:cNvPr>
        <xdr:cNvSpPr txBox="1"/>
      </xdr:nvSpPr>
      <xdr:spPr>
        <a:xfrm>
          <a:off x="3733800" y="7282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140970</xdr:rowOff>
    </xdr:from>
    <xdr:to>
      <xdr:col>4</xdr:col>
      <xdr:colOff>482600</xdr:colOff>
      <xdr:row>44</xdr:row>
      <xdr:rowOff>140970</xdr:rowOff>
    </xdr:to>
    <xdr:cxnSp macro="">
      <xdr:nvCxnSpPr>
        <xdr:cNvPr id="73" name="直線コネクタ 72">
          <a:extLst>
            <a:ext uri="{FF2B5EF4-FFF2-40B4-BE49-F238E27FC236}">
              <a16:creationId xmlns:a16="http://schemas.microsoft.com/office/drawing/2014/main" id="{E72A6048-18B1-4BC5-8280-C398379A22C3}"/>
            </a:ext>
          </a:extLst>
        </xdr:cNvPr>
        <xdr:cNvCxnSpPr/>
      </xdr:nvCxnSpPr>
      <xdr:spPr>
        <a:xfrm>
          <a:off x="2336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1694</xdr:rowOff>
    </xdr:from>
    <xdr:to>
      <xdr:col>4</xdr:col>
      <xdr:colOff>533400</xdr:colOff>
      <xdr:row>44</xdr:row>
      <xdr:rowOff>103294</xdr:rowOff>
    </xdr:to>
    <xdr:sp macro="" textlink="">
      <xdr:nvSpPr>
        <xdr:cNvPr id="74" name="フローチャート : 判断 73">
          <a:extLst>
            <a:ext uri="{FF2B5EF4-FFF2-40B4-BE49-F238E27FC236}">
              <a16:creationId xmlns:a16="http://schemas.microsoft.com/office/drawing/2014/main" id="{0B85307C-B6F7-4D57-9450-849AFC3B930D}"/>
            </a:ext>
          </a:extLst>
        </xdr:cNvPr>
        <xdr:cNvSpPr/>
      </xdr:nvSpPr>
      <xdr:spPr>
        <a:xfrm>
          <a:off x="3175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113471</xdr:rowOff>
    </xdr:from>
    <xdr:ext cx="762000" cy="259045"/>
    <xdr:sp macro="" textlink="">
      <xdr:nvSpPr>
        <xdr:cNvPr id="75" name="テキスト ボックス 74">
          <a:extLst>
            <a:ext uri="{FF2B5EF4-FFF2-40B4-BE49-F238E27FC236}">
              <a16:creationId xmlns:a16="http://schemas.microsoft.com/office/drawing/2014/main" id="{33403A18-C245-490C-B125-9BEF98ADFC46}"/>
            </a:ext>
          </a:extLst>
        </xdr:cNvPr>
        <xdr:cNvSpPr txBox="1"/>
      </xdr:nvSpPr>
      <xdr:spPr>
        <a:xfrm>
          <a:off x="2844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140970</xdr:rowOff>
    </xdr:from>
    <xdr:to>
      <xdr:col>3</xdr:col>
      <xdr:colOff>279400</xdr:colOff>
      <xdr:row>44</xdr:row>
      <xdr:rowOff>140970</xdr:rowOff>
    </xdr:to>
    <xdr:cxnSp macro="">
      <xdr:nvCxnSpPr>
        <xdr:cNvPr id="76" name="直線コネクタ 75">
          <a:extLst>
            <a:ext uri="{FF2B5EF4-FFF2-40B4-BE49-F238E27FC236}">
              <a16:creationId xmlns:a16="http://schemas.microsoft.com/office/drawing/2014/main" id="{4FCA7683-D8B5-4B6C-938D-9E144509D6FE}"/>
            </a:ext>
          </a:extLst>
        </xdr:cNvPr>
        <xdr:cNvCxnSpPr/>
      </xdr:nvCxnSpPr>
      <xdr:spPr>
        <a:xfrm>
          <a:off x="1447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157056</xdr:rowOff>
    </xdr:from>
    <xdr:to>
      <xdr:col>3</xdr:col>
      <xdr:colOff>330200</xdr:colOff>
      <xdr:row>44</xdr:row>
      <xdr:rowOff>87206</xdr:rowOff>
    </xdr:to>
    <xdr:sp macro="" textlink="">
      <xdr:nvSpPr>
        <xdr:cNvPr id="77" name="フローチャート : 判断 76">
          <a:extLst>
            <a:ext uri="{FF2B5EF4-FFF2-40B4-BE49-F238E27FC236}">
              <a16:creationId xmlns:a16="http://schemas.microsoft.com/office/drawing/2014/main" id="{03AC5F91-A160-44DD-8742-71FEBD3A840B}"/>
            </a:ext>
          </a:extLst>
        </xdr:cNvPr>
        <xdr:cNvSpPr/>
      </xdr:nvSpPr>
      <xdr:spPr>
        <a:xfrm>
          <a:off x="2286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97383</xdr:rowOff>
    </xdr:from>
    <xdr:ext cx="762000" cy="259045"/>
    <xdr:sp macro="" textlink="">
      <xdr:nvSpPr>
        <xdr:cNvPr id="78" name="テキスト ボックス 77">
          <a:extLst>
            <a:ext uri="{FF2B5EF4-FFF2-40B4-BE49-F238E27FC236}">
              <a16:creationId xmlns:a16="http://schemas.microsoft.com/office/drawing/2014/main" id="{A5B0F160-FD73-4B08-A892-9B68D619C9E9}"/>
            </a:ext>
          </a:extLst>
        </xdr:cNvPr>
        <xdr:cNvSpPr txBox="1"/>
      </xdr:nvSpPr>
      <xdr:spPr>
        <a:xfrm>
          <a:off x="1955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79" name="フローチャート : 判断 78">
          <a:extLst>
            <a:ext uri="{FF2B5EF4-FFF2-40B4-BE49-F238E27FC236}">
              <a16:creationId xmlns:a16="http://schemas.microsoft.com/office/drawing/2014/main" id="{A7519E0B-D91E-4058-ADE0-4F0ABA45F0EB}"/>
            </a:ext>
          </a:extLst>
        </xdr:cNvPr>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105427</xdr:rowOff>
    </xdr:from>
    <xdr:ext cx="762000" cy="259045"/>
    <xdr:sp macro="" textlink="">
      <xdr:nvSpPr>
        <xdr:cNvPr id="80" name="テキスト ボックス 79">
          <a:extLst>
            <a:ext uri="{FF2B5EF4-FFF2-40B4-BE49-F238E27FC236}">
              <a16:creationId xmlns:a16="http://schemas.microsoft.com/office/drawing/2014/main" id="{F351AA17-66A6-47C9-B39E-F012FC729782}"/>
            </a:ext>
          </a:extLst>
        </xdr:cNvPr>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FD1A65C4-3DFC-4742-A3DF-393D7B7A28BE}"/>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6B81FF03-C156-4FB7-9499-CDF3679A48E4}"/>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F167A703-C550-4E4B-A3EF-C230541376A8}"/>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3B7D2110-B535-41FC-8917-A9FD62F45238}"/>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5A530D53-06C2-4361-AC39-7DA42D205A2A}"/>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90170</xdr:rowOff>
    </xdr:from>
    <xdr:to>
      <xdr:col>7</xdr:col>
      <xdr:colOff>203200</xdr:colOff>
      <xdr:row>45</xdr:row>
      <xdr:rowOff>20320</xdr:rowOff>
    </xdr:to>
    <xdr:sp macro="" textlink="">
      <xdr:nvSpPr>
        <xdr:cNvPr id="86" name="円/楕円 85">
          <a:extLst>
            <a:ext uri="{FF2B5EF4-FFF2-40B4-BE49-F238E27FC236}">
              <a16:creationId xmlns:a16="http://schemas.microsoft.com/office/drawing/2014/main" id="{B697915F-6213-4BEA-AE3C-806715CA6166}"/>
            </a:ext>
          </a:extLst>
        </xdr:cNvPr>
        <xdr:cNvSpPr/>
      </xdr:nvSpPr>
      <xdr:spPr>
        <a:xfrm>
          <a:off x="49022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157497</xdr:rowOff>
    </xdr:from>
    <xdr:ext cx="762000" cy="259045"/>
    <xdr:sp macro="" textlink="">
      <xdr:nvSpPr>
        <xdr:cNvPr id="87" name="財政力該当値テキスト">
          <a:extLst>
            <a:ext uri="{FF2B5EF4-FFF2-40B4-BE49-F238E27FC236}">
              <a16:creationId xmlns:a16="http://schemas.microsoft.com/office/drawing/2014/main" id="{780B1BE1-D1E5-4E9B-B717-142B83254F70}"/>
            </a:ext>
          </a:extLst>
        </xdr:cNvPr>
        <xdr:cNvSpPr txBox="1"/>
      </xdr:nvSpPr>
      <xdr:spPr>
        <a:xfrm>
          <a:off x="5041900" y="752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90170</xdr:rowOff>
    </xdr:from>
    <xdr:to>
      <xdr:col>6</xdr:col>
      <xdr:colOff>50800</xdr:colOff>
      <xdr:row>45</xdr:row>
      <xdr:rowOff>20320</xdr:rowOff>
    </xdr:to>
    <xdr:sp macro="" textlink="">
      <xdr:nvSpPr>
        <xdr:cNvPr id="88" name="円/楕円 87">
          <a:extLst>
            <a:ext uri="{FF2B5EF4-FFF2-40B4-BE49-F238E27FC236}">
              <a16:creationId xmlns:a16="http://schemas.microsoft.com/office/drawing/2014/main" id="{13481852-2170-48C9-BB02-AEE543506655}"/>
            </a:ext>
          </a:extLst>
        </xdr:cNvPr>
        <xdr:cNvSpPr/>
      </xdr:nvSpPr>
      <xdr:spPr>
        <a:xfrm>
          <a:off x="4064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5097</xdr:rowOff>
    </xdr:from>
    <xdr:ext cx="736600" cy="259045"/>
    <xdr:sp macro="" textlink="">
      <xdr:nvSpPr>
        <xdr:cNvPr id="89" name="テキスト ボックス 88">
          <a:extLst>
            <a:ext uri="{FF2B5EF4-FFF2-40B4-BE49-F238E27FC236}">
              <a16:creationId xmlns:a16="http://schemas.microsoft.com/office/drawing/2014/main" id="{24D7CDCA-9036-424A-874C-4CAE011BA53F}"/>
            </a:ext>
          </a:extLst>
        </xdr:cNvPr>
        <xdr:cNvSpPr txBox="1"/>
      </xdr:nvSpPr>
      <xdr:spPr>
        <a:xfrm>
          <a:off x="3733800" y="772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90170</xdr:rowOff>
    </xdr:from>
    <xdr:to>
      <xdr:col>4</xdr:col>
      <xdr:colOff>533400</xdr:colOff>
      <xdr:row>45</xdr:row>
      <xdr:rowOff>20320</xdr:rowOff>
    </xdr:to>
    <xdr:sp macro="" textlink="">
      <xdr:nvSpPr>
        <xdr:cNvPr id="90" name="円/楕円 89">
          <a:extLst>
            <a:ext uri="{FF2B5EF4-FFF2-40B4-BE49-F238E27FC236}">
              <a16:creationId xmlns:a16="http://schemas.microsoft.com/office/drawing/2014/main" id="{1536DE9E-E47A-44CD-90D8-08E859489FEF}"/>
            </a:ext>
          </a:extLst>
        </xdr:cNvPr>
        <xdr:cNvSpPr/>
      </xdr:nvSpPr>
      <xdr:spPr>
        <a:xfrm>
          <a:off x="3175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5097</xdr:rowOff>
    </xdr:from>
    <xdr:ext cx="762000" cy="259045"/>
    <xdr:sp macro="" textlink="">
      <xdr:nvSpPr>
        <xdr:cNvPr id="91" name="テキスト ボックス 90">
          <a:extLst>
            <a:ext uri="{FF2B5EF4-FFF2-40B4-BE49-F238E27FC236}">
              <a16:creationId xmlns:a16="http://schemas.microsoft.com/office/drawing/2014/main" id="{BCA6180C-5CB9-43DA-B1DA-293EF593C120}"/>
            </a:ext>
          </a:extLst>
        </xdr:cNvPr>
        <xdr:cNvSpPr txBox="1"/>
      </xdr:nvSpPr>
      <xdr:spPr>
        <a:xfrm>
          <a:off x="2844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90170</xdr:rowOff>
    </xdr:from>
    <xdr:to>
      <xdr:col>3</xdr:col>
      <xdr:colOff>330200</xdr:colOff>
      <xdr:row>45</xdr:row>
      <xdr:rowOff>20320</xdr:rowOff>
    </xdr:to>
    <xdr:sp macro="" textlink="">
      <xdr:nvSpPr>
        <xdr:cNvPr id="92" name="円/楕円 91">
          <a:extLst>
            <a:ext uri="{FF2B5EF4-FFF2-40B4-BE49-F238E27FC236}">
              <a16:creationId xmlns:a16="http://schemas.microsoft.com/office/drawing/2014/main" id="{065B275B-F152-4933-8D05-726E144975D8}"/>
            </a:ext>
          </a:extLst>
        </xdr:cNvPr>
        <xdr:cNvSpPr/>
      </xdr:nvSpPr>
      <xdr:spPr>
        <a:xfrm>
          <a:off x="2286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5097</xdr:rowOff>
    </xdr:from>
    <xdr:ext cx="762000" cy="259045"/>
    <xdr:sp macro="" textlink="">
      <xdr:nvSpPr>
        <xdr:cNvPr id="93" name="テキスト ボックス 92">
          <a:extLst>
            <a:ext uri="{FF2B5EF4-FFF2-40B4-BE49-F238E27FC236}">
              <a16:creationId xmlns:a16="http://schemas.microsoft.com/office/drawing/2014/main" id="{1E817730-B94D-48B7-9E00-6352B498129A}"/>
            </a:ext>
          </a:extLst>
        </xdr:cNvPr>
        <xdr:cNvSpPr txBox="1"/>
      </xdr:nvSpPr>
      <xdr:spPr>
        <a:xfrm>
          <a:off x="1955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90170</xdr:rowOff>
    </xdr:from>
    <xdr:to>
      <xdr:col>2</xdr:col>
      <xdr:colOff>127000</xdr:colOff>
      <xdr:row>45</xdr:row>
      <xdr:rowOff>20320</xdr:rowOff>
    </xdr:to>
    <xdr:sp macro="" textlink="">
      <xdr:nvSpPr>
        <xdr:cNvPr id="94" name="円/楕円 93">
          <a:extLst>
            <a:ext uri="{FF2B5EF4-FFF2-40B4-BE49-F238E27FC236}">
              <a16:creationId xmlns:a16="http://schemas.microsoft.com/office/drawing/2014/main" id="{453807B9-9047-4961-B148-5EFCC8F07844}"/>
            </a:ext>
          </a:extLst>
        </xdr:cNvPr>
        <xdr:cNvSpPr/>
      </xdr:nvSpPr>
      <xdr:spPr>
        <a:xfrm>
          <a:off x="1397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5097</xdr:rowOff>
    </xdr:from>
    <xdr:ext cx="762000" cy="259045"/>
    <xdr:sp macro="" textlink="">
      <xdr:nvSpPr>
        <xdr:cNvPr id="95" name="テキスト ボックス 94">
          <a:extLst>
            <a:ext uri="{FF2B5EF4-FFF2-40B4-BE49-F238E27FC236}">
              <a16:creationId xmlns:a16="http://schemas.microsoft.com/office/drawing/2014/main" id="{D7E80CE0-9CD9-4103-9765-DADA2C2B5D88}"/>
            </a:ext>
          </a:extLst>
        </xdr:cNvPr>
        <xdr:cNvSpPr txBox="1"/>
      </xdr:nvSpPr>
      <xdr:spPr>
        <a:xfrm>
          <a:off x="1066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a:extLst>
            <a:ext uri="{FF2B5EF4-FFF2-40B4-BE49-F238E27FC236}">
              <a16:creationId xmlns:a16="http://schemas.microsoft.com/office/drawing/2014/main" id="{160C686C-3842-4B5C-B7D6-6D3DAEE8FF1A}"/>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ECF7775B-77BB-48C0-B31B-DD7A456512E6}"/>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585107DC-7E8F-4B44-AD5C-6D52CD997B4C}"/>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a:extLst>
            <a:ext uri="{FF2B5EF4-FFF2-40B4-BE49-F238E27FC236}">
              <a16:creationId xmlns:a16="http://schemas.microsoft.com/office/drawing/2014/main" id="{F026FFE3-405B-4F7F-A603-EAD84A7FE73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a:extLst>
            <a:ext uri="{FF2B5EF4-FFF2-40B4-BE49-F238E27FC236}">
              <a16:creationId xmlns:a16="http://schemas.microsoft.com/office/drawing/2014/main" id="{A1ECE21D-E875-4570-83B2-9A10DE975CAF}"/>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a:extLst>
            <a:ext uri="{FF2B5EF4-FFF2-40B4-BE49-F238E27FC236}">
              <a16:creationId xmlns:a16="http://schemas.microsoft.com/office/drawing/2014/main" id="{4E172C96-6374-432E-921C-9F5C9785E4EE}"/>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a:extLst>
            <a:ext uri="{FF2B5EF4-FFF2-40B4-BE49-F238E27FC236}">
              <a16:creationId xmlns:a16="http://schemas.microsoft.com/office/drawing/2014/main" id="{DC1CFBCB-7269-4CF7-A66B-CA010D4962C6}"/>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a:extLst>
            <a:ext uri="{FF2B5EF4-FFF2-40B4-BE49-F238E27FC236}">
              <a16:creationId xmlns:a16="http://schemas.microsoft.com/office/drawing/2014/main" id="{2ABF377B-E57E-4555-83EE-F8A0CD7BF86B}"/>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a:extLst>
            <a:ext uri="{FF2B5EF4-FFF2-40B4-BE49-F238E27FC236}">
              <a16:creationId xmlns:a16="http://schemas.microsoft.com/office/drawing/2014/main" id="{11CC551A-A579-4746-B8B0-671CF0C660F3}"/>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a:extLst>
            <a:ext uri="{FF2B5EF4-FFF2-40B4-BE49-F238E27FC236}">
              <a16:creationId xmlns:a16="http://schemas.microsoft.com/office/drawing/2014/main" id="{9BDA9DD7-318F-416D-A9F3-5D8FC761788D}"/>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a:extLst>
            <a:ext uri="{FF2B5EF4-FFF2-40B4-BE49-F238E27FC236}">
              <a16:creationId xmlns:a16="http://schemas.microsoft.com/office/drawing/2014/main" id="{EFD53D07-2FC5-4FF0-9F32-3B28F27C2D16}"/>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a:extLst>
            <a:ext uri="{FF2B5EF4-FFF2-40B4-BE49-F238E27FC236}">
              <a16:creationId xmlns:a16="http://schemas.microsoft.com/office/drawing/2014/main" id="{D65E60D0-DFC0-4C99-A133-0807BDDD18F3}"/>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a:extLst>
            <a:ext uri="{FF2B5EF4-FFF2-40B4-BE49-F238E27FC236}">
              <a16:creationId xmlns:a16="http://schemas.microsoft.com/office/drawing/2014/main" id="{84DCDA56-BBDC-468B-8ED2-DEACA0F4AF5B}"/>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歳入では、地方税（固定資産税）・普通交付税が前年度比で大きく増加しました。</a:t>
          </a:r>
          <a:endParaRPr kumimoji="1" lang="en-US" altLang="ja-JP" sz="1200">
            <a:latin typeface="ＭＳ Ｐゴシック"/>
          </a:endParaRPr>
        </a:p>
        <a:p>
          <a:r>
            <a:rPr kumimoji="1" lang="ja-JP" altLang="en-US" sz="1200">
              <a:latin typeface="ＭＳ Ｐゴシック"/>
            </a:rPr>
            <a:t>　歳出では、職員数の減・若年齢化により人件費は減りましたが、公債費・補助費等が大きく増加しました。</a:t>
          </a:r>
          <a:endParaRPr kumimoji="1" lang="en-US" altLang="ja-JP" sz="1200">
            <a:latin typeface="ＭＳ Ｐゴシック"/>
          </a:endParaRPr>
        </a:p>
        <a:p>
          <a:r>
            <a:rPr kumimoji="1" lang="ja-JP" altLang="en-US" sz="1200">
              <a:latin typeface="ＭＳ Ｐゴシック"/>
            </a:rPr>
            <a:t>　歳入に比べ歳出の増加が大きかったため、比率は</a:t>
          </a:r>
          <a:r>
            <a:rPr kumimoji="1" lang="en-US" altLang="ja-JP" sz="1200">
              <a:latin typeface="ＭＳ Ｐゴシック"/>
            </a:rPr>
            <a:t>4.2</a:t>
          </a:r>
          <a:r>
            <a:rPr kumimoji="1" lang="ja-JP" altLang="en-US" sz="1200">
              <a:latin typeface="ＭＳ Ｐゴシック"/>
            </a:rPr>
            <a:t>ポイント悪化しました。</a:t>
          </a:r>
          <a:endParaRPr kumimoji="1" lang="en-US" altLang="ja-JP" sz="1200">
            <a:latin typeface="ＭＳ Ｐゴシック"/>
          </a:endParaRPr>
        </a:p>
        <a:p>
          <a:r>
            <a:rPr kumimoji="1" lang="ja-JP" altLang="en-US" sz="1200">
              <a:latin typeface="ＭＳ Ｐゴシック"/>
            </a:rPr>
            <a:t>　類似団体の平均値を上回っていますが、類似団体平均値が</a:t>
          </a:r>
          <a:r>
            <a:rPr kumimoji="1" lang="en-US" altLang="ja-JP" sz="1200">
              <a:latin typeface="ＭＳ Ｐゴシック"/>
            </a:rPr>
            <a:t>5.8</a:t>
          </a:r>
          <a:r>
            <a:rPr kumimoji="1" lang="ja-JP" altLang="en-US" sz="1200">
              <a:latin typeface="ＭＳ Ｐゴシック"/>
            </a:rPr>
            <a:t>ポイント悪化したことにより平均値に近づくこととなりました。</a:t>
          </a:r>
          <a:endParaRPr kumimoji="1" lang="en-US" altLang="ja-JP" sz="1200">
            <a:latin typeface="ＭＳ Ｐゴシック"/>
          </a:endParaRPr>
        </a:p>
        <a:p>
          <a:r>
            <a:rPr kumimoji="1" lang="ja-JP" altLang="en-US" sz="1200">
              <a:latin typeface="ＭＳ Ｐゴシック"/>
            </a:rPr>
            <a:t>　今後も消防・介護・病院等の負担金や操出金、公債費の増加により硬直的な財政状況が続くことが見込まれます。</a:t>
          </a:r>
          <a:endParaRPr kumimoji="1" lang="en-US" altLang="ja-JP" sz="12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8DB99F79-8A3E-4685-A65E-5A1E85A0B14D}"/>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a:extLst>
            <a:ext uri="{FF2B5EF4-FFF2-40B4-BE49-F238E27FC236}">
              <a16:creationId xmlns:a16="http://schemas.microsoft.com/office/drawing/2014/main" id="{419489CE-FF90-434A-901C-6957BC1D985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85CC3676-5FA8-4122-83AA-9543D191930C}"/>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a:extLst>
            <a:ext uri="{FF2B5EF4-FFF2-40B4-BE49-F238E27FC236}">
              <a16:creationId xmlns:a16="http://schemas.microsoft.com/office/drawing/2014/main" id="{7F02DDC1-6175-4956-A9E2-7188D68B60B2}"/>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F5B5E17B-A8D7-41E2-B975-9B62E45CDBB9}"/>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a:extLst>
            <a:ext uri="{FF2B5EF4-FFF2-40B4-BE49-F238E27FC236}">
              <a16:creationId xmlns:a16="http://schemas.microsoft.com/office/drawing/2014/main" id="{F06093C2-E5F9-422F-972F-581882EFF665}"/>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65F1C072-CD8A-4A25-84FE-B4645384D2BF}"/>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a:extLst>
            <a:ext uri="{FF2B5EF4-FFF2-40B4-BE49-F238E27FC236}">
              <a16:creationId xmlns:a16="http://schemas.microsoft.com/office/drawing/2014/main" id="{AF177AF8-ADB7-4EAF-B391-4416A6A3E527}"/>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B725C854-65C8-41E3-A99E-7F2EDEB7978D}"/>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a:extLst>
            <a:ext uri="{FF2B5EF4-FFF2-40B4-BE49-F238E27FC236}">
              <a16:creationId xmlns:a16="http://schemas.microsoft.com/office/drawing/2014/main" id="{C4F2E16A-FBDF-4BDF-A48D-AC2425F75E5F}"/>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6ABB7A00-4ECC-4B65-8368-A5204D14B214}"/>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a:extLst>
            <a:ext uri="{FF2B5EF4-FFF2-40B4-BE49-F238E27FC236}">
              <a16:creationId xmlns:a16="http://schemas.microsoft.com/office/drawing/2014/main" id="{5C0D9F1D-C6E2-4E82-92DE-27AF21A0092A}"/>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CD85897F-5741-47CF-8C78-6EEF9C9D6827}"/>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a:extLst>
            <a:ext uri="{FF2B5EF4-FFF2-40B4-BE49-F238E27FC236}">
              <a16:creationId xmlns:a16="http://schemas.microsoft.com/office/drawing/2014/main" id="{79608538-7B9B-4ABF-8FB3-7FB5617EA448}"/>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8636</xdr:rowOff>
    </xdr:from>
    <xdr:to>
      <xdr:col>7</xdr:col>
      <xdr:colOff>152400</xdr:colOff>
      <xdr:row>66</xdr:row>
      <xdr:rowOff>157353</xdr:rowOff>
    </xdr:to>
    <xdr:cxnSp macro="">
      <xdr:nvCxnSpPr>
        <xdr:cNvPr id="123" name="直線コネクタ 122">
          <a:extLst>
            <a:ext uri="{FF2B5EF4-FFF2-40B4-BE49-F238E27FC236}">
              <a16:creationId xmlns:a16="http://schemas.microsoft.com/office/drawing/2014/main" id="{C7F317BB-1C1F-44A4-9456-CFACC3A884DA}"/>
            </a:ext>
          </a:extLst>
        </xdr:cNvPr>
        <xdr:cNvCxnSpPr/>
      </xdr:nvCxnSpPr>
      <xdr:spPr>
        <a:xfrm flipV="1">
          <a:off x="4953000" y="10124186"/>
          <a:ext cx="0" cy="1348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129430</xdr:rowOff>
    </xdr:from>
    <xdr:ext cx="762000" cy="259045"/>
    <xdr:sp macro="" textlink="">
      <xdr:nvSpPr>
        <xdr:cNvPr id="124" name="財政構造の弾力性最小値テキスト">
          <a:extLst>
            <a:ext uri="{FF2B5EF4-FFF2-40B4-BE49-F238E27FC236}">
              <a16:creationId xmlns:a16="http://schemas.microsoft.com/office/drawing/2014/main" id="{692FA055-5FB2-4209-948D-487FC07292C3}"/>
            </a:ext>
          </a:extLst>
        </xdr:cNvPr>
        <xdr:cNvSpPr txBox="1"/>
      </xdr:nvSpPr>
      <xdr:spPr>
        <a:xfrm>
          <a:off x="5041900" y="1144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157353</xdr:rowOff>
    </xdr:from>
    <xdr:to>
      <xdr:col>7</xdr:col>
      <xdr:colOff>241300</xdr:colOff>
      <xdr:row>66</xdr:row>
      <xdr:rowOff>157353</xdr:rowOff>
    </xdr:to>
    <xdr:cxnSp macro="">
      <xdr:nvCxnSpPr>
        <xdr:cNvPr id="125" name="直線コネクタ 124">
          <a:extLst>
            <a:ext uri="{FF2B5EF4-FFF2-40B4-BE49-F238E27FC236}">
              <a16:creationId xmlns:a16="http://schemas.microsoft.com/office/drawing/2014/main" id="{6245FDDA-8BF0-4188-B803-FEE09BCCFC31}"/>
            </a:ext>
          </a:extLst>
        </xdr:cNvPr>
        <xdr:cNvCxnSpPr/>
      </xdr:nvCxnSpPr>
      <xdr:spPr>
        <a:xfrm>
          <a:off x="4864100" y="1147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95013</xdr:rowOff>
    </xdr:from>
    <xdr:ext cx="762000" cy="259045"/>
    <xdr:sp macro="" textlink="">
      <xdr:nvSpPr>
        <xdr:cNvPr id="126" name="財政構造の弾力性最大値テキスト">
          <a:extLst>
            <a:ext uri="{FF2B5EF4-FFF2-40B4-BE49-F238E27FC236}">
              <a16:creationId xmlns:a16="http://schemas.microsoft.com/office/drawing/2014/main" id="{B03324CA-AAE1-453E-9043-8906ABB32A40}"/>
            </a:ext>
          </a:extLst>
        </xdr:cNvPr>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7</xdr:col>
      <xdr:colOff>63500</xdr:colOff>
      <xdr:row>59</xdr:row>
      <xdr:rowOff>8636</xdr:rowOff>
    </xdr:from>
    <xdr:to>
      <xdr:col>7</xdr:col>
      <xdr:colOff>241300</xdr:colOff>
      <xdr:row>59</xdr:row>
      <xdr:rowOff>8636</xdr:rowOff>
    </xdr:to>
    <xdr:cxnSp macro="">
      <xdr:nvCxnSpPr>
        <xdr:cNvPr id="127" name="直線コネクタ 126">
          <a:extLst>
            <a:ext uri="{FF2B5EF4-FFF2-40B4-BE49-F238E27FC236}">
              <a16:creationId xmlns:a16="http://schemas.microsoft.com/office/drawing/2014/main" id="{34432ECE-F6D2-4450-A8C3-68ABC59876EE}"/>
            </a:ext>
          </a:extLst>
        </xdr:cNvPr>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94869</xdr:rowOff>
    </xdr:from>
    <xdr:to>
      <xdr:col>7</xdr:col>
      <xdr:colOff>152400</xdr:colOff>
      <xdr:row>65</xdr:row>
      <xdr:rowOff>24765</xdr:rowOff>
    </xdr:to>
    <xdr:cxnSp macro="">
      <xdr:nvCxnSpPr>
        <xdr:cNvPr id="128" name="直線コネクタ 127">
          <a:extLst>
            <a:ext uri="{FF2B5EF4-FFF2-40B4-BE49-F238E27FC236}">
              <a16:creationId xmlns:a16="http://schemas.microsoft.com/office/drawing/2014/main" id="{45AAB532-5C40-4D5B-B693-98BC1E4E1C85}"/>
            </a:ext>
          </a:extLst>
        </xdr:cNvPr>
        <xdr:cNvCxnSpPr/>
      </xdr:nvCxnSpPr>
      <xdr:spPr>
        <a:xfrm>
          <a:off x="4114800" y="11067669"/>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152290</xdr:rowOff>
    </xdr:from>
    <xdr:ext cx="762000" cy="259045"/>
    <xdr:sp macro="" textlink="">
      <xdr:nvSpPr>
        <xdr:cNvPr id="129" name="財政構造の弾力性平均値テキスト">
          <a:extLst>
            <a:ext uri="{FF2B5EF4-FFF2-40B4-BE49-F238E27FC236}">
              <a16:creationId xmlns:a16="http://schemas.microsoft.com/office/drawing/2014/main" id="{0DEBAA9A-EA96-4F72-BC09-002C20B111B9}"/>
            </a:ext>
          </a:extLst>
        </xdr:cNvPr>
        <xdr:cNvSpPr txBox="1"/>
      </xdr:nvSpPr>
      <xdr:spPr>
        <a:xfrm>
          <a:off x="5041900" y="10953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135763</xdr:rowOff>
    </xdr:from>
    <xdr:to>
      <xdr:col>7</xdr:col>
      <xdr:colOff>203200</xdr:colOff>
      <xdr:row>65</xdr:row>
      <xdr:rowOff>65913</xdr:rowOff>
    </xdr:to>
    <xdr:sp macro="" textlink="">
      <xdr:nvSpPr>
        <xdr:cNvPr id="130" name="フローチャート : 判断 129">
          <a:extLst>
            <a:ext uri="{FF2B5EF4-FFF2-40B4-BE49-F238E27FC236}">
              <a16:creationId xmlns:a16="http://schemas.microsoft.com/office/drawing/2014/main" id="{4C106C33-1E2E-42C0-881C-38DAB14F76F4}"/>
            </a:ext>
          </a:extLst>
        </xdr:cNvPr>
        <xdr:cNvSpPr/>
      </xdr:nvSpPr>
      <xdr:spPr>
        <a:xfrm>
          <a:off x="49022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94869</xdr:rowOff>
    </xdr:from>
    <xdr:to>
      <xdr:col>6</xdr:col>
      <xdr:colOff>0</xdr:colOff>
      <xdr:row>65</xdr:row>
      <xdr:rowOff>34417</xdr:rowOff>
    </xdr:to>
    <xdr:cxnSp macro="">
      <xdr:nvCxnSpPr>
        <xdr:cNvPr id="131" name="直線コネクタ 130">
          <a:extLst>
            <a:ext uri="{FF2B5EF4-FFF2-40B4-BE49-F238E27FC236}">
              <a16:creationId xmlns:a16="http://schemas.microsoft.com/office/drawing/2014/main" id="{6CB2B81E-A23A-44A2-A2C6-75540D7108E1}"/>
            </a:ext>
          </a:extLst>
        </xdr:cNvPr>
        <xdr:cNvCxnSpPr/>
      </xdr:nvCxnSpPr>
      <xdr:spPr>
        <a:xfrm flipV="1">
          <a:off x="3225800" y="11067669"/>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167259</xdr:rowOff>
    </xdr:from>
    <xdr:to>
      <xdr:col>6</xdr:col>
      <xdr:colOff>50800</xdr:colOff>
      <xdr:row>64</xdr:row>
      <xdr:rowOff>97409</xdr:rowOff>
    </xdr:to>
    <xdr:sp macro="" textlink="">
      <xdr:nvSpPr>
        <xdr:cNvPr id="132" name="フローチャート : 判断 131">
          <a:extLst>
            <a:ext uri="{FF2B5EF4-FFF2-40B4-BE49-F238E27FC236}">
              <a16:creationId xmlns:a16="http://schemas.microsoft.com/office/drawing/2014/main" id="{88A5FB84-635A-41A1-A51D-615CD4343768}"/>
            </a:ext>
          </a:extLst>
        </xdr:cNvPr>
        <xdr:cNvSpPr/>
      </xdr:nvSpPr>
      <xdr:spPr>
        <a:xfrm>
          <a:off x="4064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107586</xdr:rowOff>
    </xdr:from>
    <xdr:ext cx="736600" cy="259045"/>
    <xdr:sp macro="" textlink="">
      <xdr:nvSpPr>
        <xdr:cNvPr id="133" name="テキスト ボックス 132">
          <a:extLst>
            <a:ext uri="{FF2B5EF4-FFF2-40B4-BE49-F238E27FC236}">
              <a16:creationId xmlns:a16="http://schemas.microsoft.com/office/drawing/2014/main" id="{C22B55A0-FE7C-4B28-BF81-7731E5E8CFA3}"/>
            </a:ext>
          </a:extLst>
        </xdr:cNvPr>
        <xdr:cNvSpPr txBox="1"/>
      </xdr:nvSpPr>
      <xdr:spPr>
        <a:xfrm>
          <a:off x="3733800" y="10737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169672</xdr:rowOff>
    </xdr:from>
    <xdr:to>
      <xdr:col>4</xdr:col>
      <xdr:colOff>482600</xdr:colOff>
      <xdr:row>65</xdr:row>
      <xdr:rowOff>34417</xdr:rowOff>
    </xdr:to>
    <xdr:cxnSp macro="">
      <xdr:nvCxnSpPr>
        <xdr:cNvPr id="134" name="直線コネクタ 133">
          <a:extLst>
            <a:ext uri="{FF2B5EF4-FFF2-40B4-BE49-F238E27FC236}">
              <a16:creationId xmlns:a16="http://schemas.microsoft.com/office/drawing/2014/main" id="{F813D038-2450-435C-B88B-5BD8F3434060}"/>
            </a:ext>
          </a:extLst>
        </xdr:cNvPr>
        <xdr:cNvCxnSpPr/>
      </xdr:nvCxnSpPr>
      <xdr:spPr>
        <a:xfrm>
          <a:off x="2336800" y="1114247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109220</xdr:rowOff>
    </xdr:from>
    <xdr:to>
      <xdr:col>4</xdr:col>
      <xdr:colOff>533400</xdr:colOff>
      <xdr:row>65</xdr:row>
      <xdr:rowOff>39370</xdr:rowOff>
    </xdr:to>
    <xdr:sp macro="" textlink="">
      <xdr:nvSpPr>
        <xdr:cNvPr id="135" name="フローチャート : 判断 134">
          <a:extLst>
            <a:ext uri="{FF2B5EF4-FFF2-40B4-BE49-F238E27FC236}">
              <a16:creationId xmlns:a16="http://schemas.microsoft.com/office/drawing/2014/main" id="{D1EF8B83-59AF-414B-8D8E-EF93A4B1F720}"/>
            </a:ext>
          </a:extLst>
        </xdr:cNvPr>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49547</xdr:rowOff>
    </xdr:from>
    <xdr:ext cx="762000" cy="259045"/>
    <xdr:sp macro="" textlink="">
      <xdr:nvSpPr>
        <xdr:cNvPr id="136" name="テキスト ボックス 135">
          <a:extLst>
            <a:ext uri="{FF2B5EF4-FFF2-40B4-BE49-F238E27FC236}">
              <a16:creationId xmlns:a16="http://schemas.microsoft.com/office/drawing/2014/main" id="{5D3194B2-D741-4800-A8D4-FC50B91DB5A0}"/>
            </a:ext>
          </a:extLst>
        </xdr:cNvPr>
        <xdr:cNvSpPr txBox="1"/>
      </xdr:nvSpPr>
      <xdr:spPr>
        <a:xfrm>
          <a:off x="2844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87630</xdr:rowOff>
    </xdr:from>
    <xdr:to>
      <xdr:col>3</xdr:col>
      <xdr:colOff>279400</xdr:colOff>
      <xdr:row>64</xdr:row>
      <xdr:rowOff>169672</xdr:rowOff>
    </xdr:to>
    <xdr:cxnSp macro="">
      <xdr:nvCxnSpPr>
        <xdr:cNvPr id="137" name="直線コネクタ 136">
          <a:extLst>
            <a:ext uri="{FF2B5EF4-FFF2-40B4-BE49-F238E27FC236}">
              <a16:creationId xmlns:a16="http://schemas.microsoft.com/office/drawing/2014/main" id="{A3C3C1CA-125C-4AAE-B691-889425EC69DA}"/>
            </a:ext>
          </a:extLst>
        </xdr:cNvPr>
        <xdr:cNvCxnSpPr/>
      </xdr:nvCxnSpPr>
      <xdr:spPr>
        <a:xfrm>
          <a:off x="1447800" y="1106043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19939</xdr:rowOff>
    </xdr:from>
    <xdr:to>
      <xdr:col>3</xdr:col>
      <xdr:colOff>330200</xdr:colOff>
      <xdr:row>64</xdr:row>
      <xdr:rowOff>121539</xdr:rowOff>
    </xdr:to>
    <xdr:sp macro="" textlink="">
      <xdr:nvSpPr>
        <xdr:cNvPr id="138" name="フローチャート : 判断 137">
          <a:extLst>
            <a:ext uri="{FF2B5EF4-FFF2-40B4-BE49-F238E27FC236}">
              <a16:creationId xmlns:a16="http://schemas.microsoft.com/office/drawing/2014/main" id="{C2F790FF-9475-4DF4-B670-E06DBB69F7DD}"/>
            </a:ext>
          </a:extLst>
        </xdr:cNvPr>
        <xdr:cNvSpPr/>
      </xdr:nvSpPr>
      <xdr:spPr>
        <a:xfrm>
          <a:off x="2286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131716</xdr:rowOff>
    </xdr:from>
    <xdr:ext cx="762000" cy="259045"/>
    <xdr:sp macro="" textlink="">
      <xdr:nvSpPr>
        <xdr:cNvPr id="139" name="テキスト ボックス 138">
          <a:extLst>
            <a:ext uri="{FF2B5EF4-FFF2-40B4-BE49-F238E27FC236}">
              <a16:creationId xmlns:a16="http://schemas.microsoft.com/office/drawing/2014/main" id="{DC8C1423-2628-4D56-877A-00A9F2B582A8}"/>
            </a:ext>
          </a:extLst>
        </xdr:cNvPr>
        <xdr:cNvSpPr txBox="1"/>
      </xdr:nvSpPr>
      <xdr:spPr>
        <a:xfrm>
          <a:off x="1955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29591</xdr:rowOff>
    </xdr:from>
    <xdr:to>
      <xdr:col>2</xdr:col>
      <xdr:colOff>127000</xdr:colOff>
      <xdr:row>64</xdr:row>
      <xdr:rowOff>131191</xdr:rowOff>
    </xdr:to>
    <xdr:sp macro="" textlink="">
      <xdr:nvSpPr>
        <xdr:cNvPr id="140" name="フローチャート : 判断 139">
          <a:extLst>
            <a:ext uri="{FF2B5EF4-FFF2-40B4-BE49-F238E27FC236}">
              <a16:creationId xmlns:a16="http://schemas.microsoft.com/office/drawing/2014/main" id="{FE7AA6E2-0F20-4FDD-9AF6-E1C78653EEC8}"/>
            </a:ext>
          </a:extLst>
        </xdr:cNvPr>
        <xdr:cNvSpPr/>
      </xdr:nvSpPr>
      <xdr:spPr>
        <a:xfrm>
          <a:off x="1397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141368</xdr:rowOff>
    </xdr:from>
    <xdr:ext cx="762000" cy="259045"/>
    <xdr:sp macro="" textlink="">
      <xdr:nvSpPr>
        <xdr:cNvPr id="141" name="テキスト ボックス 140">
          <a:extLst>
            <a:ext uri="{FF2B5EF4-FFF2-40B4-BE49-F238E27FC236}">
              <a16:creationId xmlns:a16="http://schemas.microsoft.com/office/drawing/2014/main" id="{C2C9FFD8-6675-4010-AA9E-E78FA57B7C62}"/>
            </a:ext>
          </a:extLst>
        </xdr:cNvPr>
        <xdr:cNvSpPr txBox="1"/>
      </xdr:nvSpPr>
      <xdr:spPr>
        <a:xfrm>
          <a:off x="1066800" y="1077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78AC8297-D5FF-4F98-B064-7696E65A372A}"/>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4F18F046-69BB-44C8-BCE8-FF1E31F6759B}"/>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722608D9-4B68-4780-8CFF-9202D8251C81}"/>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9EE58BEC-209C-47D3-BAEB-F162DDCB8E7E}"/>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61E7291-B736-43C6-A275-B0AAEAE29ACA}"/>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145415</xdr:rowOff>
    </xdr:from>
    <xdr:to>
      <xdr:col>7</xdr:col>
      <xdr:colOff>203200</xdr:colOff>
      <xdr:row>65</xdr:row>
      <xdr:rowOff>75565</xdr:rowOff>
    </xdr:to>
    <xdr:sp macro="" textlink="">
      <xdr:nvSpPr>
        <xdr:cNvPr id="147" name="円/楕円 146">
          <a:extLst>
            <a:ext uri="{FF2B5EF4-FFF2-40B4-BE49-F238E27FC236}">
              <a16:creationId xmlns:a16="http://schemas.microsoft.com/office/drawing/2014/main" id="{00C4A68A-E4C6-43B5-9AD1-DBFDDF39A5D5}"/>
            </a:ext>
          </a:extLst>
        </xdr:cNvPr>
        <xdr:cNvSpPr/>
      </xdr:nvSpPr>
      <xdr:spPr>
        <a:xfrm>
          <a:off x="49022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117492</xdr:rowOff>
    </xdr:from>
    <xdr:ext cx="762000" cy="259045"/>
    <xdr:sp macro="" textlink="">
      <xdr:nvSpPr>
        <xdr:cNvPr id="148" name="財政構造の弾力性該当値テキスト">
          <a:extLst>
            <a:ext uri="{FF2B5EF4-FFF2-40B4-BE49-F238E27FC236}">
              <a16:creationId xmlns:a16="http://schemas.microsoft.com/office/drawing/2014/main" id="{6B0DF56A-4BCC-4F30-825E-9FB75A8D72F7}"/>
            </a:ext>
          </a:extLst>
        </xdr:cNvPr>
        <xdr:cNvSpPr txBox="1"/>
      </xdr:nvSpPr>
      <xdr:spPr>
        <a:xfrm>
          <a:off x="5041900" y="1109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44069</xdr:rowOff>
    </xdr:from>
    <xdr:to>
      <xdr:col>6</xdr:col>
      <xdr:colOff>50800</xdr:colOff>
      <xdr:row>64</xdr:row>
      <xdr:rowOff>145669</xdr:rowOff>
    </xdr:to>
    <xdr:sp macro="" textlink="">
      <xdr:nvSpPr>
        <xdr:cNvPr id="149" name="円/楕円 148">
          <a:extLst>
            <a:ext uri="{FF2B5EF4-FFF2-40B4-BE49-F238E27FC236}">
              <a16:creationId xmlns:a16="http://schemas.microsoft.com/office/drawing/2014/main" id="{EE21FA4B-5AB6-457D-B27F-A44C6F865DE2}"/>
            </a:ext>
          </a:extLst>
        </xdr:cNvPr>
        <xdr:cNvSpPr/>
      </xdr:nvSpPr>
      <xdr:spPr>
        <a:xfrm>
          <a:off x="4064000" y="1101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130446</xdr:rowOff>
    </xdr:from>
    <xdr:ext cx="736600" cy="259045"/>
    <xdr:sp macro="" textlink="">
      <xdr:nvSpPr>
        <xdr:cNvPr id="150" name="テキスト ボックス 149">
          <a:extLst>
            <a:ext uri="{FF2B5EF4-FFF2-40B4-BE49-F238E27FC236}">
              <a16:creationId xmlns:a16="http://schemas.microsoft.com/office/drawing/2014/main" id="{B25E8C85-66B4-46B1-A1B6-D4660B85CC6F}"/>
            </a:ext>
          </a:extLst>
        </xdr:cNvPr>
        <xdr:cNvSpPr txBox="1"/>
      </xdr:nvSpPr>
      <xdr:spPr>
        <a:xfrm>
          <a:off x="3733800" y="11103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155067</xdr:rowOff>
    </xdr:from>
    <xdr:to>
      <xdr:col>4</xdr:col>
      <xdr:colOff>533400</xdr:colOff>
      <xdr:row>65</xdr:row>
      <xdr:rowOff>85217</xdr:rowOff>
    </xdr:to>
    <xdr:sp macro="" textlink="">
      <xdr:nvSpPr>
        <xdr:cNvPr id="151" name="円/楕円 150">
          <a:extLst>
            <a:ext uri="{FF2B5EF4-FFF2-40B4-BE49-F238E27FC236}">
              <a16:creationId xmlns:a16="http://schemas.microsoft.com/office/drawing/2014/main" id="{630F99DF-CD65-4C93-BF0C-58B9574C7A05}"/>
            </a:ext>
          </a:extLst>
        </xdr:cNvPr>
        <xdr:cNvSpPr/>
      </xdr:nvSpPr>
      <xdr:spPr>
        <a:xfrm>
          <a:off x="3175000" y="1112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69994</xdr:rowOff>
    </xdr:from>
    <xdr:ext cx="762000" cy="259045"/>
    <xdr:sp macro="" textlink="">
      <xdr:nvSpPr>
        <xdr:cNvPr id="152" name="テキスト ボックス 151">
          <a:extLst>
            <a:ext uri="{FF2B5EF4-FFF2-40B4-BE49-F238E27FC236}">
              <a16:creationId xmlns:a16="http://schemas.microsoft.com/office/drawing/2014/main" id="{2259A1CC-26BF-451A-AFDD-7585126C1D49}"/>
            </a:ext>
          </a:extLst>
        </xdr:cNvPr>
        <xdr:cNvSpPr txBox="1"/>
      </xdr:nvSpPr>
      <xdr:spPr>
        <a:xfrm>
          <a:off x="2844800" y="11214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118872</xdr:rowOff>
    </xdr:from>
    <xdr:to>
      <xdr:col>3</xdr:col>
      <xdr:colOff>330200</xdr:colOff>
      <xdr:row>65</xdr:row>
      <xdr:rowOff>49022</xdr:rowOff>
    </xdr:to>
    <xdr:sp macro="" textlink="">
      <xdr:nvSpPr>
        <xdr:cNvPr id="153" name="円/楕円 152">
          <a:extLst>
            <a:ext uri="{FF2B5EF4-FFF2-40B4-BE49-F238E27FC236}">
              <a16:creationId xmlns:a16="http://schemas.microsoft.com/office/drawing/2014/main" id="{E969B5A3-B819-4706-AA31-5FBD2FB90CB2}"/>
            </a:ext>
          </a:extLst>
        </xdr:cNvPr>
        <xdr:cNvSpPr/>
      </xdr:nvSpPr>
      <xdr:spPr>
        <a:xfrm>
          <a:off x="2286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33799</xdr:rowOff>
    </xdr:from>
    <xdr:ext cx="762000" cy="259045"/>
    <xdr:sp macro="" textlink="">
      <xdr:nvSpPr>
        <xdr:cNvPr id="154" name="テキスト ボックス 153">
          <a:extLst>
            <a:ext uri="{FF2B5EF4-FFF2-40B4-BE49-F238E27FC236}">
              <a16:creationId xmlns:a16="http://schemas.microsoft.com/office/drawing/2014/main" id="{56F1A177-62B6-4278-B0BE-B3827A99F2C4}"/>
            </a:ext>
          </a:extLst>
        </xdr:cNvPr>
        <xdr:cNvSpPr txBox="1"/>
      </xdr:nvSpPr>
      <xdr:spPr>
        <a:xfrm>
          <a:off x="1955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36830</xdr:rowOff>
    </xdr:from>
    <xdr:to>
      <xdr:col>2</xdr:col>
      <xdr:colOff>127000</xdr:colOff>
      <xdr:row>64</xdr:row>
      <xdr:rowOff>138430</xdr:rowOff>
    </xdr:to>
    <xdr:sp macro="" textlink="">
      <xdr:nvSpPr>
        <xdr:cNvPr id="155" name="円/楕円 154">
          <a:extLst>
            <a:ext uri="{FF2B5EF4-FFF2-40B4-BE49-F238E27FC236}">
              <a16:creationId xmlns:a16="http://schemas.microsoft.com/office/drawing/2014/main" id="{1598C594-969A-4C5C-A90D-C974E7230078}"/>
            </a:ext>
          </a:extLst>
        </xdr:cNvPr>
        <xdr:cNvSpPr/>
      </xdr:nvSpPr>
      <xdr:spPr>
        <a:xfrm>
          <a:off x="1397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123207</xdr:rowOff>
    </xdr:from>
    <xdr:ext cx="762000" cy="259045"/>
    <xdr:sp macro="" textlink="">
      <xdr:nvSpPr>
        <xdr:cNvPr id="156" name="テキスト ボックス 155">
          <a:extLst>
            <a:ext uri="{FF2B5EF4-FFF2-40B4-BE49-F238E27FC236}">
              <a16:creationId xmlns:a16="http://schemas.microsoft.com/office/drawing/2014/main" id="{1E2180C6-ED8F-4AC6-B079-2DC21E66DB5F}"/>
            </a:ext>
          </a:extLst>
        </xdr:cNvPr>
        <xdr:cNvSpPr txBox="1"/>
      </xdr:nvSpPr>
      <xdr:spPr>
        <a:xfrm>
          <a:off x="1066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a:extLst>
            <a:ext uri="{FF2B5EF4-FFF2-40B4-BE49-F238E27FC236}">
              <a16:creationId xmlns:a16="http://schemas.microsoft.com/office/drawing/2014/main" id="{6917414F-8443-4F42-902E-8F5474D9240E}"/>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BF46A82-BA81-4E3D-B767-AD54F3A488F1}"/>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31CC2E96-2597-46EF-8648-4C8EDD7E6176}"/>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[466,440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a:extLst>
            <a:ext uri="{FF2B5EF4-FFF2-40B4-BE49-F238E27FC236}">
              <a16:creationId xmlns:a16="http://schemas.microsoft.com/office/drawing/2014/main" id="{BC934108-7400-4209-A737-636C6563DC37}"/>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a:extLst>
            <a:ext uri="{FF2B5EF4-FFF2-40B4-BE49-F238E27FC236}">
              <a16:creationId xmlns:a16="http://schemas.microsoft.com/office/drawing/2014/main" id="{22AEED05-860F-4C86-8182-C80DA8BA8717}"/>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a:extLst>
            <a:ext uri="{FF2B5EF4-FFF2-40B4-BE49-F238E27FC236}">
              <a16:creationId xmlns:a16="http://schemas.microsoft.com/office/drawing/2014/main" id="{B565C4C1-9503-4173-B377-6380915DE09A}"/>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a:extLst>
            <a:ext uri="{FF2B5EF4-FFF2-40B4-BE49-F238E27FC236}">
              <a16:creationId xmlns:a16="http://schemas.microsoft.com/office/drawing/2014/main" id="{4AF1458F-F5DA-403D-A440-8FCD9BA0DB1D}"/>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a:extLst>
            <a:ext uri="{FF2B5EF4-FFF2-40B4-BE49-F238E27FC236}">
              <a16:creationId xmlns:a16="http://schemas.microsoft.com/office/drawing/2014/main" id="{F0FD5492-E655-4E4E-BB5D-5E79CA4FC3EE}"/>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a:extLst>
            <a:ext uri="{FF2B5EF4-FFF2-40B4-BE49-F238E27FC236}">
              <a16:creationId xmlns:a16="http://schemas.microsoft.com/office/drawing/2014/main" id="{073E4259-50B8-4525-8F58-23CB314BD30C}"/>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a:extLst>
            <a:ext uri="{FF2B5EF4-FFF2-40B4-BE49-F238E27FC236}">
              <a16:creationId xmlns:a16="http://schemas.microsoft.com/office/drawing/2014/main" id="{C5FADD0A-B6FB-4600-A439-26BD5380DD67}"/>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a:extLst>
            <a:ext uri="{FF2B5EF4-FFF2-40B4-BE49-F238E27FC236}">
              <a16:creationId xmlns:a16="http://schemas.microsoft.com/office/drawing/2014/main" id="{F40F134D-D5F6-4129-8DAF-75A088AD912F}"/>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a:extLst>
            <a:ext uri="{FF2B5EF4-FFF2-40B4-BE49-F238E27FC236}">
              <a16:creationId xmlns:a16="http://schemas.microsoft.com/office/drawing/2014/main" id="{3869A908-5131-443D-96D9-8919A50240A5}"/>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a:extLst>
            <a:ext uri="{FF2B5EF4-FFF2-40B4-BE49-F238E27FC236}">
              <a16:creationId xmlns:a16="http://schemas.microsoft.com/office/drawing/2014/main" id="{42AD00B8-300F-48AB-98B7-895122E2A081}"/>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離島という地理的条件から、社会福祉施設・環境衛生施設等の広域的な取り組みが難しく管理運営にかかるコストが高くなります。</a:t>
          </a:r>
          <a:endParaRPr kumimoji="1" lang="en-US" altLang="ja-JP" sz="1100">
            <a:latin typeface="ＭＳ Ｐゴシック"/>
          </a:endParaRPr>
        </a:p>
        <a:p>
          <a:r>
            <a:rPr kumimoji="1" lang="ja-JP" altLang="en-US" sz="1100">
              <a:latin typeface="ＭＳ Ｐゴシック"/>
            </a:rPr>
            <a:t>　平成</a:t>
          </a:r>
          <a:r>
            <a:rPr kumimoji="1" lang="en-US" altLang="ja-JP" sz="1100">
              <a:latin typeface="ＭＳ Ｐゴシック"/>
            </a:rPr>
            <a:t>28</a:t>
          </a:r>
          <a:r>
            <a:rPr kumimoji="1" lang="ja-JP" altLang="en-US" sz="1100">
              <a:latin typeface="ＭＳ Ｐゴシック"/>
            </a:rPr>
            <a:t>年度は人件費・物件費ともに減少しました。</a:t>
          </a:r>
          <a:endParaRPr kumimoji="1" lang="en-US" altLang="ja-JP" sz="1100">
            <a:latin typeface="ＭＳ Ｐゴシック"/>
          </a:endParaRPr>
        </a:p>
        <a:p>
          <a:r>
            <a:rPr kumimoji="1" lang="ja-JP" altLang="en-US" sz="1100">
              <a:latin typeface="ＭＳ Ｐゴシック"/>
            </a:rPr>
            <a:t>　人件費は、これまでの行財政改革により、指定管理者制度の活用や職員の年齢構成が若くなったことにより、低く抑えられています。</a:t>
          </a:r>
          <a:endParaRPr kumimoji="1" lang="en-US" altLang="ja-JP" sz="1100">
            <a:latin typeface="ＭＳ Ｐゴシック"/>
          </a:endParaRPr>
        </a:p>
        <a:p>
          <a:r>
            <a:rPr kumimoji="1" lang="ja-JP" altLang="en-US" sz="1100">
              <a:latin typeface="ＭＳ Ｐゴシック"/>
            </a:rPr>
            <a:t>　物件費については、行財政改革に伴い指定管理者制度の活用を積極的に行ったことに加え、光ファイバー事業に係る施設管理費等が増加してきました。今後、団塊世代の退職が落ち着いたことによる人件費の増加、新規施設の稼働による物件費増加が見込まれています。</a:t>
          </a:r>
          <a:endParaRPr kumimoji="1" lang="en-US" altLang="ja-JP" sz="11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C4F3C2AC-FFAB-47C5-A5B2-398417881EE9}"/>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a:extLst>
            <a:ext uri="{FF2B5EF4-FFF2-40B4-BE49-F238E27FC236}">
              <a16:creationId xmlns:a16="http://schemas.microsoft.com/office/drawing/2014/main" id="{7E685655-A26E-435D-9586-8492C3C25835}"/>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3A882474-FCC8-46C8-879F-A9068D5C914C}"/>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a:extLst>
            <a:ext uri="{FF2B5EF4-FFF2-40B4-BE49-F238E27FC236}">
              <a16:creationId xmlns:a16="http://schemas.microsoft.com/office/drawing/2014/main" id="{54533F21-18B6-4460-973F-24BDE1CA9EE9}"/>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a:extLst>
            <a:ext uri="{FF2B5EF4-FFF2-40B4-BE49-F238E27FC236}">
              <a16:creationId xmlns:a16="http://schemas.microsoft.com/office/drawing/2014/main" id="{60C3A3C0-A907-4C0E-B5D1-F9B11726952E}"/>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a:extLst>
            <a:ext uri="{FF2B5EF4-FFF2-40B4-BE49-F238E27FC236}">
              <a16:creationId xmlns:a16="http://schemas.microsoft.com/office/drawing/2014/main" id="{A4E8DC75-0F7C-47A1-864D-5E7107FFBE7D}"/>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a:extLst>
            <a:ext uri="{FF2B5EF4-FFF2-40B4-BE49-F238E27FC236}">
              <a16:creationId xmlns:a16="http://schemas.microsoft.com/office/drawing/2014/main" id="{B9B74FD6-589E-490B-ABC8-C6893FD02EB7}"/>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a:extLst>
            <a:ext uri="{FF2B5EF4-FFF2-40B4-BE49-F238E27FC236}">
              <a16:creationId xmlns:a16="http://schemas.microsoft.com/office/drawing/2014/main" id="{AE5B831D-0FA3-42F5-BD78-2F2205972909}"/>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a:extLst>
            <a:ext uri="{FF2B5EF4-FFF2-40B4-BE49-F238E27FC236}">
              <a16:creationId xmlns:a16="http://schemas.microsoft.com/office/drawing/2014/main" id="{381B3892-D97F-4CC4-B0DE-BC67D523206D}"/>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a:extLst>
            <a:ext uri="{FF2B5EF4-FFF2-40B4-BE49-F238E27FC236}">
              <a16:creationId xmlns:a16="http://schemas.microsoft.com/office/drawing/2014/main" id="{AD7F58D7-B5FF-442D-B081-4DCFF2B6E4FE}"/>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a:extLst>
            <a:ext uri="{FF2B5EF4-FFF2-40B4-BE49-F238E27FC236}">
              <a16:creationId xmlns:a16="http://schemas.microsoft.com/office/drawing/2014/main" id="{FEF1B0A4-0328-4FA0-A718-CABA9CAAB774}"/>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a:extLst>
            <a:ext uri="{FF2B5EF4-FFF2-40B4-BE49-F238E27FC236}">
              <a16:creationId xmlns:a16="http://schemas.microsoft.com/office/drawing/2014/main" id="{DC9704B5-62AD-44DF-AEA4-A917EAF31FBC}"/>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a:extLst>
            <a:ext uri="{FF2B5EF4-FFF2-40B4-BE49-F238E27FC236}">
              <a16:creationId xmlns:a16="http://schemas.microsoft.com/office/drawing/2014/main" id="{351DECAC-099F-4651-A703-818E8390FA02}"/>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103583</xdr:rowOff>
    </xdr:from>
    <xdr:to>
      <xdr:col>7</xdr:col>
      <xdr:colOff>152400</xdr:colOff>
      <xdr:row>90</xdr:row>
      <xdr:rowOff>2504</xdr:rowOff>
    </xdr:to>
    <xdr:cxnSp macro="">
      <xdr:nvCxnSpPr>
        <xdr:cNvPr id="183" name="直線コネクタ 182">
          <a:extLst>
            <a:ext uri="{FF2B5EF4-FFF2-40B4-BE49-F238E27FC236}">
              <a16:creationId xmlns:a16="http://schemas.microsoft.com/office/drawing/2014/main" id="{5B12C860-4EE8-4463-94EF-BB087D744A90}"/>
            </a:ext>
          </a:extLst>
        </xdr:cNvPr>
        <xdr:cNvCxnSpPr/>
      </xdr:nvCxnSpPr>
      <xdr:spPr>
        <a:xfrm flipV="1">
          <a:off x="4953000" y="13991033"/>
          <a:ext cx="0" cy="1441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146031</xdr:rowOff>
    </xdr:from>
    <xdr:ext cx="762000" cy="259045"/>
    <xdr:sp macro="" textlink="">
      <xdr:nvSpPr>
        <xdr:cNvPr id="184" name="人件費・物件費等の状況最小値テキスト">
          <a:extLst>
            <a:ext uri="{FF2B5EF4-FFF2-40B4-BE49-F238E27FC236}">
              <a16:creationId xmlns:a16="http://schemas.microsoft.com/office/drawing/2014/main" id="{D0418ADE-3586-46CA-A1CA-E5CE1E43EA35}"/>
            </a:ext>
          </a:extLst>
        </xdr:cNvPr>
        <xdr:cNvSpPr txBox="1"/>
      </xdr:nvSpPr>
      <xdr:spPr>
        <a:xfrm>
          <a:off x="5041900" y="1540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3,215,713</a:t>
          </a:r>
          <a:endParaRPr kumimoji="1" lang="ja-JP" altLang="en-US" sz="1000" b="1">
            <a:latin typeface="ＭＳ Ｐゴシック"/>
          </a:endParaRPr>
        </a:p>
      </xdr:txBody>
    </xdr:sp>
    <xdr:clientData/>
  </xdr:oneCellAnchor>
  <xdr:twoCellAnchor>
    <xdr:from>
      <xdr:col>7</xdr:col>
      <xdr:colOff>63500</xdr:colOff>
      <xdr:row>90</xdr:row>
      <xdr:rowOff>2504</xdr:rowOff>
    </xdr:from>
    <xdr:to>
      <xdr:col>7</xdr:col>
      <xdr:colOff>241300</xdr:colOff>
      <xdr:row>90</xdr:row>
      <xdr:rowOff>2504</xdr:rowOff>
    </xdr:to>
    <xdr:cxnSp macro="">
      <xdr:nvCxnSpPr>
        <xdr:cNvPr id="185" name="直線コネクタ 184">
          <a:extLst>
            <a:ext uri="{FF2B5EF4-FFF2-40B4-BE49-F238E27FC236}">
              <a16:creationId xmlns:a16="http://schemas.microsoft.com/office/drawing/2014/main" id="{1F3E55A0-09FB-4ABE-BA5A-FE179F40B2FB}"/>
            </a:ext>
          </a:extLst>
        </xdr:cNvPr>
        <xdr:cNvCxnSpPr/>
      </xdr:nvCxnSpPr>
      <xdr:spPr>
        <a:xfrm>
          <a:off x="4864100" y="1543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18510</xdr:rowOff>
    </xdr:from>
    <xdr:ext cx="762000" cy="259045"/>
    <xdr:sp macro="" textlink="">
      <xdr:nvSpPr>
        <xdr:cNvPr id="186" name="人件費・物件費等の状況最大値テキスト">
          <a:extLst>
            <a:ext uri="{FF2B5EF4-FFF2-40B4-BE49-F238E27FC236}">
              <a16:creationId xmlns:a16="http://schemas.microsoft.com/office/drawing/2014/main" id="{2A641B48-8B29-4C03-9D62-520BF71F429D}"/>
            </a:ext>
          </a:extLst>
        </xdr:cNvPr>
        <xdr:cNvSpPr txBox="1"/>
      </xdr:nvSpPr>
      <xdr:spPr>
        <a:xfrm>
          <a:off x="5041900" y="137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227,793</a:t>
          </a:r>
          <a:endParaRPr kumimoji="1" lang="ja-JP" altLang="en-US" sz="1000" b="1">
            <a:latin typeface="ＭＳ Ｐゴシック"/>
          </a:endParaRPr>
        </a:p>
      </xdr:txBody>
    </xdr:sp>
    <xdr:clientData/>
  </xdr:oneCellAnchor>
  <xdr:twoCellAnchor>
    <xdr:from>
      <xdr:col>7</xdr:col>
      <xdr:colOff>63500</xdr:colOff>
      <xdr:row>81</xdr:row>
      <xdr:rowOff>103583</xdr:rowOff>
    </xdr:from>
    <xdr:to>
      <xdr:col>7</xdr:col>
      <xdr:colOff>241300</xdr:colOff>
      <xdr:row>81</xdr:row>
      <xdr:rowOff>103583</xdr:rowOff>
    </xdr:to>
    <xdr:cxnSp macro="">
      <xdr:nvCxnSpPr>
        <xdr:cNvPr id="187" name="直線コネクタ 186">
          <a:extLst>
            <a:ext uri="{FF2B5EF4-FFF2-40B4-BE49-F238E27FC236}">
              <a16:creationId xmlns:a16="http://schemas.microsoft.com/office/drawing/2014/main" id="{DA4BF1BC-151D-4C6F-956C-8D39E32AB097}"/>
            </a:ext>
          </a:extLst>
        </xdr:cNvPr>
        <xdr:cNvCxnSpPr/>
      </xdr:nvCxnSpPr>
      <xdr:spPr>
        <a:xfrm>
          <a:off x="4864100" y="1399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47304</xdr:rowOff>
    </xdr:from>
    <xdr:to>
      <xdr:col>7</xdr:col>
      <xdr:colOff>152400</xdr:colOff>
      <xdr:row>82</xdr:row>
      <xdr:rowOff>49992</xdr:rowOff>
    </xdr:to>
    <xdr:cxnSp macro="">
      <xdr:nvCxnSpPr>
        <xdr:cNvPr id="188" name="直線コネクタ 187">
          <a:extLst>
            <a:ext uri="{FF2B5EF4-FFF2-40B4-BE49-F238E27FC236}">
              <a16:creationId xmlns:a16="http://schemas.microsoft.com/office/drawing/2014/main" id="{BBC01D6A-68A2-4F8E-9151-DB4A3C1C1446}"/>
            </a:ext>
          </a:extLst>
        </xdr:cNvPr>
        <xdr:cNvCxnSpPr/>
      </xdr:nvCxnSpPr>
      <xdr:spPr>
        <a:xfrm flipV="1">
          <a:off x="4114800" y="14106204"/>
          <a:ext cx="838200" cy="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32080</xdr:rowOff>
    </xdr:from>
    <xdr:ext cx="762000" cy="259045"/>
    <xdr:sp macro="" textlink="">
      <xdr:nvSpPr>
        <xdr:cNvPr id="189" name="人件費・物件費等の状況平均値テキスト">
          <a:extLst>
            <a:ext uri="{FF2B5EF4-FFF2-40B4-BE49-F238E27FC236}">
              <a16:creationId xmlns:a16="http://schemas.microsoft.com/office/drawing/2014/main" id="{2FFAB0F4-F7A1-48D1-9B9C-BF76F1442BBE}"/>
            </a:ext>
          </a:extLst>
        </xdr:cNvPr>
        <xdr:cNvSpPr txBox="1"/>
      </xdr:nvSpPr>
      <xdr:spPr>
        <a:xfrm>
          <a:off x="5041900" y="14090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492,998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9320</xdr:rowOff>
    </xdr:from>
    <xdr:to>
      <xdr:col>7</xdr:col>
      <xdr:colOff>203200</xdr:colOff>
      <xdr:row>82</xdr:row>
      <xdr:rowOff>110920</xdr:rowOff>
    </xdr:to>
    <xdr:sp macro="" textlink="">
      <xdr:nvSpPr>
        <xdr:cNvPr id="190" name="フローチャート : 判断 189">
          <a:extLst>
            <a:ext uri="{FF2B5EF4-FFF2-40B4-BE49-F238E27FC236}">
              <a16:creationId xmlns:a16="http://schemas.microsoft.com/office/drawing/2014/main" id="{C63320A7-5B2A-465A-9595-F5E00FBBD817}"/>
            </a:ext>
          </a:extLst>
        </xdr:cNvPr>
        <xdr:cNvSpPr/>
      </xdr:nvSpPr>
      <xdr:spPr>
        <a:xfrm>
          <a:off x="49022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29381</xdr:rowOff>
    </xdr:from>
    <xdr:to>
      <xdr:col>6</xdr:col>
      <xdr:colOff>0</xdr:colOff>
      <xdr:row>82</xdr:row>
      <xdr:rowOff>49992</xdr:rowOff>
    </xdr:to>
    <xdr:cxnSp macro="">
      <xdr:nvCxnSpPr>
        <xdr:cNvPr id="191" name="直線コネクタ 190">
          <a:extLst>
            <a:ext uri="{FF2B5EF4-FFF2-40B4-BE49-F238E27FC236}">
              <a16:creationId xmlns:a16="http://schemas.microsoft.com/office/drawing/2014/main" id="{829CA570-9DDB-408B-82C0-8339AFA6BCED}"/>
            </a:ext>
          </a:extLst>
        </xdr:cNvPr>
        <xdr:cNvCxnSpPr/>
      </xdr:nvCxnSpPr>
      <xdr:spPr>
        <a:xfrm>
          <a:off x="3225800" y="14088281"/>
          <a:ext cx="889000" cy="2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10584</xdr:rowOff>
    </xdr:from>
    <xdr:to>
      <xdr:col>6</xdr:col>
      <xdr:colOff>50800</xdr:colOff>
      <xdr:row>82</xdr:row>
      <xdr:rowOff>112184</xdr:rowOff>
    </xdr:to>
    <xdr:sp macro="" textlink="">
      <xdr:nvSpPr>
        <xdr:cNvPr id="192" name="フローチャート : 判断 191">
          <a:extLst>
            <a:ext uri="{FF2B5EF4-FFF2-40B4-BE49-F238E27FC236}">
              <a16:creationId xmlns:a16="http://schemas.microsoft.com/office/drawing/2014/main" id="{1CBE3450-1157-4F63-A630-E3160A0DD98C}"/>
            </a:ext>
          </a:extLst>
        </xdr:cNvPr>
        <xdr:cNvSpPr/>
      </xdr:nvSpPr>
      <xdr:spPr>
        <a:xfrm>
          <a:off x="4064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96961</xdr:rowOff>
    </xdr:from>
    <xdr:ext cx="736600" cy="259045"/>
    <xdr:sp macro="" textlink="">
      <xdr:nvSpPr>
        <xdr:cNvPr id="193" name="テキスト ボックス 192">
          <a:extLst>
            <a:ext uri="{FF2B5EF4-FFF2-40B4-BE49-F238E27FC236}">
              <a16:creationId xmlns:a16="http://schemas.microsoft.com/office/drawing/2014/main" id="{DBE07F6B-30CC-4492-80E4-6062D2066EDA}"/>
            </a:ext>
          </a:extLst>
        </xdr:cNvPr>
        <xdr:cNvSpPr txBox="1"/>
      </xdr:nvSpPr>
      <xdr:spPr>
        <a:xfrm>
          <a:off x="3733800" y="1415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21774</xdr:rowOff>
    </xdr:from>
    <xdr:to>
      <xdr:col>4</xdr:col>
      <xdr:colOff>482600</xdr:colOff>
      <xdr:row>82</xdr:row>
      <xdr:rowOff>29381</xdr:rowOff>
    </xdr:to>
    <xdr:cxnSp macro="">
      <xdr:nvCxnSpPr>
        <xdr:cNvPr id="194" name="直線コネクタ 193">
          <a:extLst>
            <a:ext uri="{FF2B5EF4-FFF2-40B4-BE49-F238E27FC236}">
              <a16:creationId xmlns:a16="http://schemas.microsoft.com/office/drawing/2014/main" id="{AD73DF95-12CA-4DDD-8985-4347D0B42FE4}"/>
            </a:ext>
          </a:extLst>
        </xdr:cNvPr>
        <xdr:cNvCxnSpPr/>
      </xdr:nvCxnSpPr>
      <xdr:spPr>
        <a:xfrm>
          <a:off x="2336800" y="14080674"/>
          <a:ext cx="889000" cy="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135587</xdr:rowOff>
    </xdr:from>
    <xdr:to>
      <xdr:col>4</xdr:col>
      <xdr:colOff>533400</xdr:colOff>
      <xdr:row>82</xdr:row>
      <xdr:rowOff>65737</xdr:rowOff>
    </xdr:to>
    <xdr:sp macro="" textlink="">
      <xdr:nvSpPr>
        <xdr:cNvPr id="195" name="フローチャート : 判断 194">
          <a:extLst>
            <a:ext uri="{FF2B5EF4-FFF2-40B4-BE49-F238E27FC236}">
              <a16:creationId xmlns:a16="http://schemas.microsoft.com/office/drawing/2014/main" id="{80645210-6CC3-47EB-BA5E-819CE99F6EF9}"/>
            </a:ext>
          </a:extLst>
        </xdr:cNvPr>
        <xdr:cNvSpPr/>
      </xdr:nvSpPr>
      <xdr:spPr>
        <a:xfrm>
          <a:off x="3175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75914</xdr:rowOff>
    </xdr:from>
    <xdr:ext cx="762000" cy="259045"/>
    <xdr:sp macro="" textlink="">
      <xdr:nvSpPr>
        <xdr:cNvPr id="196" name="テキスト ボックス 195">
          <a:extLst>
            <a:ext uri="{FF2B5EF4-FFF2-40B4-BE49-F238E27FC236}">
              <a16:creationId xmlns:a16="http://schemas.microsoft.com/office/drawing/2014/main" id="{C222ED6B-D4B1-428B-8904-6C7A154C2955}"/>
            </a:ext>
          </a:extLst>
        </xdr:cNvPr>
        <xdr:cNvSpPr txBox="1"/>
      </xdr:nvSpPr>
      <xdr:spPr>
        <a:xfrm>
          <a:off x="2844800" y="137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159362</xdr:rowOff>
    </xdr:from>
    <xdr:to>
      <xdr:col>3</xdr:col>
      <xdr:colOff>279400</xdr:colOff>
      <xdr:row>82</xdr:row>
      <xdr:rowOff>21774</xdr:rowOff>
    </xdr:to>
    <xdr:cxnSp macro="">
      <xdr:nvCxnSpPr>
        <xdr:cNvPr id="197" name="直線コネクタ 196">
          <a:extLst>
            <a:ext uri="{FF2B5EF4-FFF2-40B4-BE49-F238E27FC236}">
              <a16:creationId xmlns:a16="http://schemas.microsoft.com/office/drawing/2014/main" id="{414CD23E-C96D-41B0-A249-24B4143B589F}"/>
            </a:ext>
          </a:extLst>
        </xdr:cNvPr>
        <xdr:cNvCxnSpPr/>
      </xdr:nvCxnSpPr>
      <xdr:spPr>
        <a:xfrm>
          <a:off x="1447800" y="14046812"/>
          <a:ext cx="889000" cy="3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125647</xdr:rowOff>
    </xdr:from>
    <xdr:to>
      <xdr:col>3</xdr:col>
      <xdr:colOff>330200</xdr:colOff>
      <xdr:row>82</xdr:row>
      <xdr:rowOff>55797</xdr:rowOff>
    </xdr:to>
    <xdr:sp macro="" textlink="">
      <xdr:nvSpPr>
        <xdr:cNvPr id="198" name="フローチャート : 判断 197">
          <a:extLst>
            <a:ext uri="{FF2B5EF4-FFF2-40B4-BE49-F238E27FC236}">
              <a16:creationId xmlns:a16="http://schemas.microsoft.com/office/drawing/2014/main" id="{29EEA97C-A0AF-43BD-9DD1-6120DFD162BC}"/>
            </a:ext>
          </a:extLst>
        </xdr:cNvPr>
        <xdr:cNvSpPr/>
      </xdr:nvSpPr>
      <xdr:spPr>
        <a:xfrm>
          <a:off x="2286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65974</xdr:rowOff>
    </xdr:from>
    <xdr:ext cx="762000" cy="259045"/>
    <xdr:sp macro="" textlink="">
      <xdr:nvSpPr>
        <xdr:cNvPr id="199" name="テキスト ボックス 198">
          <a:extLst>
            <a:ext uri="{FF2B5EF4-FFF2-40B4-BE49-F238E27FC236}">
              <a16:creationId xmlns:a16="http://schemas.microsoft.com/office/drawing/2014/main" id="{EC9DCAAB-7B60-4849-85AE-5EBC2C426EEE}"/>
            </a:ext>
          </a:extLst>
        </xdr:cNvPr>
        <xdr:cNvSpPr txBox="1"/>
      </xdr:nvSpPr>
      <xdr:spPr>
        <a:xfrm>
          <a:off x="1955800" y="1378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118628</xdr:rowOff>
    </xdr:from>
    <xdr:to>
      <xdr:col>2</xdr:col>
      <xdr:colOff>127000</xdr:colOff>
      <xdr:row>82</xdr:row>
      <xdr:rowOff>48778</xdr:rowOff>
    </xdr:to>
    <xdr:sp macro="" textlink="">
      <xdr:nvSpPr>
        <xdr:cNvPr id="200" name="フローチャート : 判断 199">
          <a:extLst>
            <a:ext uri="{FF2B5EF4-FFF2-40B4-BE49-F238E27FC236}">
              <a16:creationId xmlns:a16="http://schemas.microsoft.com/office/drawing/2014/main" id="{74EC4FAE-CCA3-404C-8B82-66A3A2553649}"/>
            </a:ext>
          </a:extLst>
        </xdr:cNvPr>
        <xdr:cNvSpPr/>
      </xdr:nvSpPr>
      <xdr:spPr>
        <a:xfrm>
          <a:off x="1397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33555</xdr:rowOff>
    </xdr:from>
    <xdr:ext cx="762000" cy="259045"/>
    <xdr:sp macro="" textlink="">
      <xdr:nvSpPr>
        <xdr:cNvPr id="201" name="テキスト ボックス 200">
          <a:extLst>
            <a:ext uri="{FF2B5EF4-FFF2-40B4-BE49-F238E27FC236}">
              <a16:creationId xmlns:a16="http://schemas.microsoft.com/office/drawing/2014/main" id="{59F7D35B-4096-40CB-B020-5DA155D3FD83}"/>
            </a:ext>
          </a:extLst>
        </xdr:cNvPr>
        <xdr:cNvSpPr txBox="1"/>
      </xdr:nvSpPr>
      <xdr:spPr>
        <a:xfrm>
          <a:off x="1066800" y="1409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40DFAF44-2D9A-4DEA-BA7D-36E5EE937F11}"/>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C390944F-C813-4574-821B-D3A84D92C9C6}"/>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49898D35-5AED-4B16-903D-3BCD9B2B4FEE}"/>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6FF93FC2-9A90-44E4-9890-5A6129F7BDF6}"/>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750FD433-8253-4BF9-9663-4E132E9DB6BC}"/>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167954</xdr:rowOff>
    </xdr:from>
    <xdr:to>
      <xdr:col>7</xdr:col>
      <xdr:colOff>203200</xdr:colOff>
      <xdr:row>82</xdr:row>
      <xdr:rowOff>98104</xdr:rowOff>
    </xdr:to>
    <xdr:sp macro="" textlink="">
      <xdr:nvSpPr>
        <xdr:cNvPr id="207" name="円/楕円 206">
          <a:extLst>
            <a:ext uri="{FF2B5EF4-FFF2-40B4-BE49-F238E27FC236}">
              <a16:creationId xmlns:a16="http://schemas.microsoft.com/office/drawing/2014/main" id="{6FF021FE-7287-43D2-B0FA-9BA6CE908671}"/>
            </a:ext>
          </a:extLst>
        </xdr:cNvPr>
        <xdr:cNvSpPr/>
      </xdr:nvSpPr>
      <xdr:spPr>
        <a:xfrm>
          <a:off x="4902200" y="1405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89231</xdr:rowOff>
    </xdr:from>
    <xdr:ext cx="762000" cy="259045"/>
    <xdr:sp macro="" textlink="">
      <xdr:nvSpPr>
        <xdr:cNvPr id="208" name="人件費・物件費等の状況該当値テキスト">
          <a:extLst>
            <a:ext uri="{FF2B5EF4-FFF2-40B4-BE49-F238E27FC236}">
              <a16:creationId xmlns:a16="http://schemas.microsoft.com/office/drawing/2014/main" id="{B6887AB9-D822-4293-B224-F9C3C7D2DBD4}"/>
            </a:ext>
          </a:extLst>
        </xdr:cNvPr>
        <xdr:cNvSpPr txBox="1"/>
      </xdr:nvSpPr>
      <xdr:spPr>
        <a:xfrm>
          <a:off x="5041900" y="1397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466,440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170642</xdr:rowOff>
    </xdr:from>
    <xdr:to>
      <xdr:col>6</xdr:col>
      <xdr:colOff>50800</xdr:colOff>
      <xdr:row>82</xdr:row>
      <xdr:rowOff>100792</xdr:rowOff>
    </xdr:to>
    <xdr:sp macro="" textlink="">
      <xdr:nvSpPr>
        <xdr:cNvPr id="209" name="円/楕円 208">
          <a:extLst>
            <a:ext uri="{FF2B5EF4-FFF2-40B4-BE49-F238E27FC236}">
              <a16:creationId xmlns:a16="http://schemas.microsoft.com/office/drawing/2014/main" id="{5ACBAC6D-CDBE-427D-BABA-29520EEEAC8E}"/>
            </a:ext>
          </a:extLst>
        </xdr:cNvPr>
        <xdr:cNvSpPr/>
      </xdr:nvSpPr>
      <xdr:spPr>
        <a:xfrm>
          <a:off x="4064000" y="1405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110969</xdr:rowOff>
    </xdr:from>
    <xdr:ext cx="736600" cy="259045"/>
    <xdr:sp macro="" textlink="">
      <xdr:nvSpPr>
        <xdr:cNvPr id="210" name="テキスト ボックス 209">
          <a:extLst>
            <a:ext uri="{FF2B5EF4-FFF2-40B4-BE49-F238E27FC236}">
              <a16:creationId xmlns:a16="http://schemas.microsoft.com/office/drawing/2014/main" id="{6D035B50-9F29-4430-8E90-A5D4968B9C00}"/>
            </a:ext>
          </a:extLst>
        </xdr:cNvPr>
        <xdr:cNvSpPr txBox="1"/>
      </xdr:nvSpPr>
      <xdr:spPr>
        <a:xfrm>
          <a:off x="3733800" y="13826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472,012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150031</xdr:rowOff>
    </xdr:from>
    <xdr:to>
      <xdr:col>4</xdr:col>
      <xdr:colOff>533400</xdr:colOff>
      <xdr:row>82</xdr:row>
      <xdr:rowOff>80181</xdr:rowOff>
    </xdr:to>
    <xdr:sp macro="" textlink="">
      <xdr:nvSpPr>
        <xdr:cNvPr id="211" name="円/楕円 210">
          <a:extLst>
            <a:ext uri="{FF2B5EF4-FFF2-40B4-BE49-F238E27FC236}">
              <a16:creationId xmlns:a16="http://schemas.microsoft.com/office/drawing/2014/main" id="{805D5DDC-1305-41B0-B166-1FE06D23E9F4}"/>
            </a:ext>
          </a:extLst>
        </xdr:cNvPr>
        <xdr:cNvSpPr/>
      </xdr:nvSpPr>
      <xdr:spPr>
        <a:xfrm>
          <a:off x="3175000" y="1403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64958</xdr:rowOff>
    </xdr:from>
    <xdr:ext cx="762000" cy="259045"/>
    <xdr:sp macro="" textlink="">
      <xdr:nvSpPr>
        <xdr:cNvPr id="212" name="テキスト ボックス 211">
          <a:extLst>
            <a:ext uri="{FF2B5EF4-FFF2-40B4-BE49-F238E27FC236}">
              <a16:creationId xmlns:a16="http://schemas.microsoft.com/office/drawing/2014/main" id="{A1046215-8DE8-459A-92E5-3A879C2A781D}"/>
            </a:ext>
          </a:extLst>
        </xdr:cNvPr>
        <xdr:cNvSpPr txBox="1"/>
      </xdr:nvSpPr>
      <xdr:spPr>
        <a:xfrm>
          <a:off x="2844800" y="1412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429,302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142424</xdr:rowOff>
    </xdr:from>
    <xdr:to>
      <xdr:col>3</xdr:col>
      <xdr:colOff>330200</xdr:colOff>
      <xdr:row>82</xdr:row>
      <xdr:rowOff>72574</xdr:rowOff>
    </xdr:to>
    <xdr:sp macro="" textlink="">
      <xdr:nvSpPr>
        <xdr:cNvPr id="213" name="円/楕円 212">
          <a:extLst>
            <a:ext uri="{FF2B5EF4-FFF2-40B4-BE49-F238E27FC236}">
              <a16:creationId xmlns:a16="http://schemas.microsoft.com/office/drawing/2014/main" id="{7C59DAA8-F402-42C3-9B77-3B00F8959145}"/>
            </a:ext>
          </a:extLst>
        </xdr:cNvPr>
        <xdr:cNvSpPr/>
      </xdr:nvSpPr>
      <xdr:spPr>
        <a:xfrm>
          <a:off x="2286000" y="1402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57351</xdr:rowOff>
    </xdr:from>
    <xdr:ext cx="762000" cy="259045"/>
    <xdr:sp macro="" textlink="">
      <xdr:nvSpPr>
        <xdr:cNvPr id="214" name="テキスト ボックス 213">
          <a:extLst>
            <a:ext uri="{FF2B5EF4-FFF2-40B4-BE49-F238E27FC236}">
              <a16:creationId xmlns:a16="http://schemas.microsoft.com/office/drawing/2014/main" id="{207C5A9F-C0A9-4137-B1DC-E3AD57A7B15E}"/>
            </a:ext>
          </a:extLst>
        </xdr:cNvPr>
        <xdr:cNvSpPr txBox="1"/>
      </xdr:nvSpPr>
      <xdr:spPr>
        <a:xfrm>
          <a:off x="1955800" y="1411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413,539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108562</xdr:rowOff>
    </xdr:from>
    <xdr:to>
      <xdr:col>2</xdr:col>
      <xdr:colOff>127000</xdr:colOff>
      <xdr:row>82</xdr:row>
      <xdr:rowOff>38712</xdr:rowOff>
    </xdr:to>
    <xdr:sp macro="" textlink="">
      <xdr:nvSpPr>
        <xdr:cNvPr id="215" name="円/楕円 214">
          <a:extLst>
            <a:ext uri="{FF2B5EF4-FFF2-40B4-BE49-F238E27FC236}">
              <a16:creationId xmlns:a16="http://schemas.microsoft.com/office/drawing/2014/main" id="{DA4E2897-561E-48E0-B4EC-16C7EDA624A7}"/>
            </a:ext>
          </a:extLst>
        </xdr:cNvPr>
        <xdr:cNvSpPr/>
      </xdr:nvSpPr>
      <xdr:spPr>
        <a:xfrm>
          <a:off x="1397000" y="1399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48889</xdr:rowOff>
    </xdr:from>
    <xdr:ext cx="762000" cy="259045"/>
    <xdr:sp macro="" textlink="">
      <xdr:nvSpPr>
        <xdr:cNvPr id="216" name="テキスト ボックス 215">
          <a:extLst>
            <a:ext uri="{FF2B5EF4-FFF2-40B4-BE49-F238E27FC236}">
              <a16:creationId xmlns:a16="http://schemas.microsoft.com/office/drawing/2014/main" id="{2086785C-9EFD-42CA-A539-6140DF8C7F1C}"/>
            </a:ext>
          </a:extLst>
        </xdr:cNvPr>
        <xdr:cNvSpPr txBox="1"/>
      </xdr:nvSpPr>
      <xdr:spPr>
        <a:xfrm>
          <a:off x="1066800" y="13764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343,374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a:extLst>
            <a:ext uri="{FF2B5EF4-FFF2-40B4-BE49-F238E27FC236}">
              <a16:creationId xmlns:a16="http://schemas.microsoft.com/office/drawing/2014/main" id="{E6E2C55E-4FEA-4390-9C7C-74C83890252E}"/>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id="{8EF9E354-CBEB-474F-8896-E76CCBCED207}"/>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id="{B0450B54-7D80-44E3-9348-4038E10ACF5F}"/>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a:extLst>
            <a:ext uri="{FF2B5EF4-FFF2-40B4-BE49-F238E27FC236}">
              <a16:creationId xmlns:a16="http://schemas.microsoft.com/office/drawing/2014/main" id="{01386347-57F0-4D57-B722-D8B445AB570A}"/>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a:extLst>
            <a:ext uri="{FF2B5EF4-FFF2-40B4-BE49-F238E27FC236}">
              <a16:creationId xmlns:a16="http://schemas.microsoft.com/office/drawing/2014/main" id="{DEF0A0DC-C9C2-4177-B832-5FE3635A9DCF}"/>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a:extLst>
            <a:ext uri="{FF2B5EF4-FFF2-40B4-BE49-F238E27FC236}">
              <a16:creationId xmlns:a16="http://schemas.microsoft.com/office/drawing/2014/main" id="{D3B47883-AB0C-42B5-BA8C-713886672D9F}"/>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a:extLst>
            <a:ext uri="{FF2B5EF4-FFF2-40B4-BE49-F238E27FC236}">
              <a16:creationId xmlns:a16="http://schemas.microsoft.com/office/drawing/2014/main" id="{B27799F3-6A19-42D8-B19B-EA0ADFDD30C6}"/>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a:extLst>
            <a:ext uri="{FF2B5EF4-FFF2-40B4-BE49-F238E27FC236}">
              <a16:creationId xmlns:a16="http://schemas.microsoft.com/office/drawing/2014/main" id="{DF2B89F3-AA47-413E-AB25-8582F52A5EA3}"/>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a:extLst>
            <a:ext uri="{FF2B5EF4-FFF2-40B4-BE49-F238E27FC236}">
              <a16:creationId xmlns:a16="http://schemas.microsoft.com/office/drawing/2014/main" id="{2E1F2540-6CF2-4A45-AEB2-22E3152A728E}"/>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a:extLst>
            <a:ext uri="{FF2B5EF4-FFF2-40B4-BE49-F238E27FC236}">
              <a16:creationId xmlns:a16="http://schemas.microsoft.com/office/drawing/2014/main" id="{D9666E02-6242-4972-80A8-4705EBC0ABC4}"/>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a:extLst>
            <a:ext uri="{FF2B5EF4-FFF2-40B4-BE49-F238E27FC236}">
              <a16:creationId xmlns:a16="http://schemas.microsoft.com/office/drawing/2014/main" id="{970FE6D4-9A81-4D5E-9C58-B7F283E713C6}"/>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a:extLst>
            <a:ext uri="{FF2B5EF4-FFF2-40B4-BE49-F238E27FC236}">
              <a16:creationId xmlns:a16="http://schemas.microsoft.com/office/drawing/2014/main" id="{95AF88AE-DF25-4598-B163-3C4855DC6977}"/>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a:extLst>
            <a:ext uri="{FF2B5EF4-FFF2-40B4-BE49-F238E27FC236}">
              <a16:creationId xmlns:a16="http://schemas.microsoft.com/office/drawing/2014/main" id="{2242A163-1FC2-497F-8D91-805ACBF6F71B}"/>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国家公務員が給与削減措置を行っていた際は、指数が</a:t>
          </a:r>
          <a:r>
            <a:rPr kumimoji="1" lang="en-US" altLang="ja-JP" sz="1200">
              <a:latin typeface="ＭＳ Ｐゴシック"/>
            </a:rPr>
            <a:t>100</a:t>
          </a:r>
          <a:r>
            <a:rPr kumimoji="1" lang="ja-JP" altLang="en-US" sz="1200">
              <a:latin typeface="ＭＳ Ｐゴシック"/>
            </a:rPr>
            <a:t>を超えていましたが、その措置が終了したことにより数値は</a:t>
          </a:r>
          <a:r>
            <a:rPr kumimoji="1" lang="en-US" altLang="ja-JP" sz="1200">
              <a:latin typeface="ＭＳ Ｐゴシック"/>
            </a:rPr>
            <a:t>100</a:t>
          </a:r>
          <a:r>
            <a:rPr kumimoji="1" lang="ja-JP" altLang="en-US" sz="1200">
              <a:latin typeface="ＭＳ Ｐゴシック"/>
            </a:rPr>
            <a:t>を下回る状況が続いています。</a:t>
          </a:r>
          <a:endParaRPr kumimoji="1" lang="en-US" altLang="ja-JP" sz="1200">
            <a:latin typeface="ＭＳ Ｐゴシック"/>
          </a:endParaRPr>
        </a:p>
        <a:p>
          <a:r>
            <a:rPr kumimoji="1" lang="ja-JP" altLang="en-US" sz="1200">
              <a:latin typeface="ＭＳ Ｐゴシック"/>
            </a:rPr>
            <a:t>　引き続き職員給与の適正化に努めてまいります。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a:extLst>
            <a:ext uri="{FF2B5EF4-FFF2-40B4-BE49-F238E27FC236}">
              <a16:creationId xmlns:a16="http://schemas.microsoft.com/office/drawing/2014/main" id="{0B638D0E-2922-47C4-8CF3-733244F77E41}"/>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a:extLst>
            <a:ext uri="{FF2B5EF4-FFF2-40B4-BE49-F238E27FC236}">
              <a16:creationId xmlns:a16="http://schemas.microsoft.com/office/drawing/2014/main" id="{D68CF5B8-C486-4C8A-AC19-635379DCDD1F}"/>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2" name="直線コネクタ 231">
          <a:extLst>
            <a:ext uri="{FF2B5EF4-FFF2-40B4-BE49-F238E27FC236}">
              <a16:creationId xmlns:a16="http://schemas.microsoft.com/office/drawing/2014/main" id="{147D827E-8EF0-45D2-A37D-F4DECDAF637B}"/>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3" name="テキスト ボックス 232">
          <a:extLst>
            <a:ext uri="{FF2B5EF4-FFF2-40B4-BE49-F238E27FC236}">
              <a16:creationId xmlns:a16="http://schemas.microsoft.com/office/drawing/2014/main" id="{1430772F-58DB-4FA0-8731-3A8A2659B3EB}"/>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4" name="直線コネクタ 233">
          <a:extLst>
            <a:ext uri="{FF2B5EF4-FFF2-40B4-BE49-F238E27FC236}">
              <a16:creationId xmlns:a16="http://schemas.microsoft.com/office/drawing/2014/main" id="{FC2481D5-05FC-43DF-B735-1E2FEC048236}"/>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5" name="テキスト ボックス 234">
          <a:extLst>
            <a:ext uri="{FF2B5EF4-FFF2-40B4-BE49-F238E27FC236}">
              <a16:creationId xmlns:a16="http://schemas.microsoft.com/office/drawing/2014/main" id="{304C5EA8-3E6B-4BCF-8AFC-4D6A743BBFCB}"/>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6" name="直線コネクタ 235">
          <a:extLst>
            <a:ext uri="{FF2B5EF4-FFF2-40B4-BE49-F238E27FC236}">
              <a16:creationId xmlns:a16="http://schemas.microsoft.com/office/drawing/2014/main" id="{6DB80F80-88A7-45A5-8B08-A034C6841994}"/>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7" name="テキスト ボックス 236">
          <a:extLst>
            <a:ext uri="{FF2B5EF4-FFF2-40B4-BE49-F238E27FC236}">
              <a16:creationId xmlns:a16="http://schemas.microsoft.com/office/drawing/2014/main" id="{1BD8D2E5-9FE8-4E6A-A505-B59B73627BD2}"/>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8" name="直線コネクタ 237">
          <a:extLst>
            <a:ext uri="{FF2B5EF4-FFF2-40B4-BE49-F238E27FC236}">
              <a16:creationId xmlns:a16="http://schemas.microsoft.com/office/drawing/2014/main" id="{53308C7F-B0F6-413F-9329-31069D50DC2C}"/>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9" name="テキスト ボックス 238">
          <a:extLst>
            <a:ext uri="{FF2B5EF4-FFF2-40B4-BE49-F238E27FC236}">
              <a16:creationId xmlns:a16="http://schemas.microsoft.com/office/drawing/2014/main" id="{2F6379CC-7417-4659-9949-C6F963EF784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0" name="給与水準   （国との比較）グラフ枠">
          <a:extLst>
            <a:ext uri="{FF2B5EF4-FFF2-40B4-BE49-F238E27FC236}">
              <a16:creationId xmlns:a16="http://schemas.microsoft.com/office/drawing/2014/main" id="{3C2EE531-CB49-4A48-91DB-CF72CDF58719}"/>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134938</xdr:rowOff>
    </xdr:from>
    <xdr:to>
      <xdr:col>24</xdr:col>
      <xdr:colOff>558800</xdr:colOff>
      <xdr:row>89</xdr:row>
      <xdr:rowOff>51752</xdr:rowOff>
    </xdr:to>
    <xdr:cxnSp macro="">
      <xdr:nvCxnSpPr>
        <xdr:cNvPr id="241" name="直線コネクタ 240">
          <a:extLst>
            <a:ext uri="{FF2B5EF4-FFF2-40B4-BE49-F238E27FC236}">
              <a16:creationId xmlns:a16="http://schemas.microsoft.com/office/drawing/2014/main" id="{0FC73178-0394-4E66-9362-A234FB9312D7}"/>
            </a:ext>
          </a:extLst>
        </xdr:cNvPr>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23829</xdr:rowOff>
    </xdr:from>
    <xdr:ext cx="762000" cy="259045"/>
    <xdr:sp macro="" textlink="">
      <xdr:nvSpPr>
        <xdr:cNvPr id="242" name="給与水準   （国との比較）最小値テキスト">
          <a:extLst>
            <a:ext uri="{FF2B5EF4-FFF2-40B4-BE49-F238E27FC236}">
              <a16:creationId xmlns:a16="http://schemas.microsoft.com/office/drawing/2014/main" id="{07827A12-34A4-443D-9D04-CA9CD94B3A6C}"/>
            </a:ext>
          </a:extLst>
        </xdr:cNvPr>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89</xdr:row>
      <xdr:rowOff>51752</xdr:rowOff>
    </xdr:from>
    <xdr:to>
      <xdr:col>24</xdr:col>
      <xdr:colOff>647700</xdr:colOff>
      <xdr:row>89</xdr:row>
      <xdr:rowOff>51752</xdr:rowOff>
    </xdr:to>
    <xdr:cxnSp macro="">
      <xdr:nvCxnSpPr>
        <xdr:cNvPr id="243" name="直線コネクタ 242">
          <a:extLst>
            <a:ext uri="{FF2B5EF4-FFF2-40B4-BE49-F238E27FC236}">
              <a16:creationId xmlns:a16="http://schemas.microsoft.com/office/drawing/2014/main" id="{744068BC-3FFD-44FC-9224-2C00B89463C5}"/>
            </a:ext>
          </a:extLst>
        </xdr:cNvPr>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49865</xdr:rowOff>
    </xdr:from>
    <xdr:ext cx="762000" cy="259045"/>
    <xdr:sp macro="" textlink="">
      <xdr:nvSpPr>
        <xdr:cNvPr id="244" name="給与水準   （国との比較）最大値テキスト">
          <a:extLst>
            <a:ext uri="{FF2B5EF4-FFF2-40B4-BE49-F238E27FC236}">
              <a16:creationId xmlns:a16="http://schemas.microsoft.com/office/drawing/2014/main" id="{7117D5F6-E732-4BDB-8F7E-F4ADE0211C46}"/>
            </a:ext>
          </a:extLst>
        </xdr:cNvPr>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80</xdr:row>
      <xdr:rowOff>134938</xdr:rowOff>
    </xdr:from>
    <xdr:to>
      <xdr:col>24</xdr:col>
      <xdr:colOff>647700</xdr:colOff>
      <xdr:row>80</xdr:row>
      <xdr:rowOff>134938</xdr:rowOff>
    </xdr:to>
    <xdr:cxnSp macro="">
      <xdr:nvCxnSpPr>
        <xdr:cNvPr id="245" name="直線コネクタ 244">
          <a:extLst>
            <a:ext uri="{FF2B5EF4-FFF2-40B4-BE49-F238E27FC236}">
              <a16:creationId xmlns:a16="http://schemas.microsoft.com/office/drawing/2014/main" id="{DE105B85-E22C-4FDD-9334-EFD322FE0405}"/>
            </a:ext>
          </a:extLst>
        </xdr:cNvPr>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38736</xdr:rowOff>
    </xdr:from>
    <xdr:to>
      <xdr:col>24</xdr:col>
      <xdr:colOff>558800</xdr:colOff>
      <xdr:row>87</xdr:row>
      <xdr:rowOff>62864</xdr:rowOff>
    </xdr:to>
    <xdr:cxnSp macro="">
      <xdr:nvCxnSpPr>
        <xdr:cNvPr id="246" name="直線コネクタ 245">
          <a:extLst>
            <a:ext uri="{FF2B5EF4-FFF2-40B4-BE49-F238E27FC236}">
              <a16:creationId xmlns:a16="http://schemas.microsoft.com/office/drawing/2014/main" id="{1878442B-9A90-4104-A9D9-40812F814FA1}"/>
            </a:ext>
          </a:extLst>
        </xdr:cNvPr>
        <xdr:cNvCxnSpPr/>
      </xdr:nvCxnSpPr>
      <xdr:spPr>
        <a:xfrm>
          <a:off x="16179800" y="14954886"/>
          <a:ext cx="8382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79391</xdr:rowOff>
    </xdr:from>
    <xdr:ext cx="762000" cy="259045"/>
    <xdr:sp macro="" textlink="">
      <xdr:nvSpPr>
        <xdr:cNvPr id="247" name="給与水準   （国との比較）平均値テキスト">
          <a:extLst>
            <a:ext uri="{FF2B5EF4-FFF2-40B4-BE49-F238E27FC236}">
              <a16:creationId xmlns:a16="http://schemas.microsoft.com/office/drawing/2014/main" id="{57388EC3-BBBB-4784-AEEB-A3864EE30DA1}"/>
            </a:ext>
          </a:extLst>
        </xdr:cNvPr>
        <xdr:cNvSpPr txBox="1"/>
      </xdr:nvSpPr>
      <xdr:spPr>
        <a:xfrm>
          <a:off x="17106900" y="14652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62864</xdr:rowOff>
    </xdr:from>
    <xdr:to>
      <xdr:col>24</xdr:col>
      <xdr:colOff>609600</xdr:colOff>
      <xdr:row>86</xdr:row>
      <xdr:rowOff>164464</xdr:rowOff>
    </xdr:to>
    <xdr:sp macro="" textlink="">
      <xdr:nvSpPr>
        <xdr:cNvPr id="248" name="フローチャート : 判断 247">
          <a:extLst>
            <a:ext uri="{FF2B5EF4-FFF2-40B4-BE49-F238E27FC236}">
              <a16:creationId xmlns:a16="http://schemas.microsoft.com/office/drawing/2014/main" id="{9C9D9BDD-2012-4A38-9CB1-1629BDF7032A}"/>
            </a:ext>
          </a:extLst>
        </xdr:cNvPr>
        <xdr:cNvSpPr/>
      </xdr:nvSpPr>
      <xdr:spPr>
        <a:xfrm>
          <a:off x="169672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155893</xdr:rowOff>
    </xdr:from>
    <xdr:to>
      <xdr:col>23</xdr:col>
      <xdr:colOff>406400</xdr:colOff>
      <xdr:row>87</xdr:row>
      <xdr:rowOff>38736</xdr:rowOff>
    </xdr:to>
    <xdr:cxnSp macro="">
      <xdr:nvCxnSpPr>
        <xdr:cNvPr id="249" name="直線コネクタ 248">
          <a:extLst>
            <a:ext uri="{FF2B5EF4-FFF2-40B4-BE49-F238E27FC236}">
              <a16:creationId xmlns:a16="http://schemas.microsoft.com/office/drawing/2014/main" id="{A3996FDE-1C45-49B0-ABBB-7D6B236E1F30}"/>
            </a:ext>
          </a:extLst>
        </xdr:cNvPr>
        <xdr:cNvCxnSpPr/>
      </xdr:nvCxnSpPr>
      <xdr:spPr>
        <a:xfrm>
          <a:off x="15290800" y="14900593"/>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80963</xdr:rowOff>
    </xdr:from>
    <xdr:to>
      <xdr:col>23</xdr:col>
      <xdr:colOff>457200</xdr:colOff>
      <xdr:row>87</xdr:row>
      <xdr:rowOff>11113</xdr:rowOff>
    </xdr:to>
    <xdr:sp macro="" textlink="">
      <xdr:nvSpPr>
        <xdr:cNvPr id="250" name="フローチャート : 判断 249">
          <a:extLst>
            <a:ext uri="{FF2B5EF4-FFF2-40B4-BE49-F238E27FC236}">
              <a16:creationId xmlns:a16="http://schemas.microsoft.com/office/drawing/2014/main" id="{CA47ABE8-160A-40B4-9576-14EEDC9273E1}"/>
            </a:ext>
          </a:extLst>
        </xdr:cNvPr>
        <xdr:cNvSpPr/>
      </xdr:nvSpPr>
      <xdr:spPr>
        <a:xfrm>
          <a:off x="16129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21290</xdr:rowOff>
    </xdr:from>
    <xdr:ext cx="736600" cy="259045"/>
    <xdr:sp macro="" textlink="">
      <xdr:nvSpPr>
        <xdr:cNvPr id="251" name="テキスト ボックス 250">
          <a:extLst>
            <a:ext uri="{FF2B5EF4-FFF2-40B4-BE49-F238E27FC236}">
              <a16:creationId xmlns:a16="http://schemas.microsoft.com/office/drawing/2014/main" id="{DF1C8C2D-0EBF-429C-B2A9-9A9CF12D2901}"/>
            </a:ext>
          </a:extLst>
        </xdr:cNvPr>
        <xdr:cNvSpPr txBox="1"/>
      </xdr:nvSpPr>
      <xdr:spPr>
        <a:xfrm>
          <a:off x="15798800" y="14594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155893</xdr:rowOff>
    </xdr:from>
    <xdr:to>
      <xdr:col>22</xdr:col>
      <xdr:colOff>203200</xdr:colOff>
      <xdr:row>87</xdr:row>
      <xdr:rowOff>32702</xdr:rowOff>
    </xdr:to>
    <xdr:cxnSp macro="">
      <xdr:nvCxnSpPr>
        <xdr:cNvPr id="252" name="直線コネクタ 251">
          <a:extLst>
            <a:ext uri="{FF2B5EF4-FFF2-40B4-BE49-F238E27FC236}">
              <a16:creationId xmlns:a16="http://schemas.microsoft.com/office/drawing/2014/main" id="{0126DC0F-4B1C-4AF4-B998-367F6E5FD864}"/>
            </a:ext>
          </a:extLst>
        </xdr:cNvPr>
        <xdr:cNvCxnSpPr/>
      </xdr:nvCxnSpPr>
      <xdr:spPr>
        <a:xfrm flipV="1">
          <a:off x="14401800" y="14900593"/>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20638</xdr:rowOff>
    </xdr:from>
    <xdr:to>
      <xdr:col>22</xdr:col>
      <xdr:colOff>254000</xdr:colOff>
      <xdr:row>86</xdr:row>
      <xdr:rowOff>122238</xdr:rowOff>
    </xdr:to>
    <xdr:sp macro="" textlink="">
      <xdr:nvSpPr>
        <xdr:cNvPr id="253" name="フローチャート : 判断 252">
          <a:extLst>
            <a:ext uri="{FF2B5EF4-FFF2-40B4-BE49-F238E27FC236}">
              <a16:creationId xmlns:a16="http://schemas.microsoft.com/office/drawing/2014/main" id="{EFF741AA-0F45-4CEF-8922-787B854AB41D}"/>
            </a:ext>
          </a:extLst>
        </xdr:cNvPr>
        <xdr:cNvSpPr/>
      </xdr:nvSpPr>
      <xdr:spPr>
        <a:xfrm>
          <a:off x="15240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132415</xdr:rowOff>
    </xdr:from>
    <xdr:ext cx="762000" cy="259045"/>
    <xdr:sp macro="" textlink="">
      <xdr:nvSpPr>
        <xdr:cNvPr id="254" name="テキスト ボックス 253">
          <a:extLst>
            <a:ext uri="{FF2B5EF4-FFF2-40B4-BE49-F238E27FC236}">
              <a16:creationId xmlns:a16="http://schemas.microsoft.com/office/drawing/2014/main" id="{1CB10E79-3EB5-4DD9-BA66-160EF03A84A9}"/>
            </a:ext>
          </a:extLst>
        </xdr:cNvPr>
        <xdr:cNvSpPr txBox="1"/>
      </xdr:nvSpPr>
      <xdr:spPr>
        <a:xfrm>
          <a:off x="14909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32702</xdr:rowOff>
    </xdr:from>
    <xdr:to>
      <xdr:col>21</xdr:col>
      <xdr:colOff>0</xdr:colOff>
      <xdr:row>89</xdr:row>
      <xdr:rowOff>21589</xdr:rowOff>
    </xdr:to>
    <xdr:cxnSp macro="">
      <xdr:nvCxnSpPr>
        <xdr:cNvPr id="255" name="直線コネクタ 254">
          <a:extLst>
            <a:ext uri="{FF2B5EF4-FFF2-40B4-BE49-F238E27FC236}">
              <a16:creationId xmlns:a16="http://schemas.microsoft.com/office/drawing/2014/main" id="{AF214159-4711-4058-B60A-8D48CBCFB01E}"/>
            </a:ext>
          </a:extLst>
        </xdr:cNvPr>
        <xdr:cNvCxnSpPr/>
      </xdr:nvCxnSpPr>
      <xdr:spPr>
        <a:xfrm flipV="1">
          <a:off x="13512800" y="14948852"/>
          <a:ext cx="889000" cy="33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14605</xdr:rowOff>
    </xdr:from>
    <xdr:to>
      <xdr:col>21</xdr:col>
      <xdr:colOff>50800</xdr:colOff>
      <xdr:row>86</xdr:row>
      <xdr:rowOff>116205</xdr:rowOff>
    </xdr:to>
    <xdr:sp macro="" textlink="">
      <xdr:nvSpPr>
        <xdr:cNvPr id="256" name="フローチャート : 判断 255">
          <a:extLst>
            <a:ext uri="{FF2B5EF4-FFF2-40B4-BE49-F238E27FC236}">
              <a16:creationId xmlns:a16="http://schemas.microsoft.com/office/drawing/2014/main" id="{91175FAC-EA3A-4C8D-A4E9-5F4D9C9B1D0E}"/>
            </a:ext>
          </a:extLst>
        </xdr:cNvPr>
        <xdr:cNvSpPr/>
      </xdr:nvSpPr>
      <xdr:spPr>
        <a:xfrm>
          <a:off x="14351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126382</xdr:rowOff>
    </xdr:from>
    <xdr:ext cx="762000" cy="259045"/>
    <xdr:sp macro="" textlink="">
      <xdr:nvSpPr>
        <xdr:cNvPr id="257" name="テキスト ボックス 256">
          <a:extLst>
            <a:ext uri="{FF2B5EF4-FFF2-40B4-BE49-F238E27FC236}">
              <a16:creationId xmlns:a16="http://schemas.microsoft.com/office/drawing/2014/main" id="{CA806172-D9F0-4E81-957F-FD201501996A}"/>
            </a:ext>
          </a:extLst>
        </xdr:cNvPr>
        <xdr:cNvSpPr txBox="1"/>
      </xdr:nvSpPr>
      <xdr:spPr>
        <a:xfrm>
          <a:off x="14020800" y="1452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124143</xdr:rowOff>
    </xdr:from>
    <xdr:to>
      <xdr:col>19</xdr:col>
      <xdr:colOff>533400</xdr:colOff>
      <xdr:row>89</xdr:row>
      <xdr:rowOff>54293</xdr:rowOff>
    </xdr:to>
    <xdr:sp macro="" textlink="">
      <xdr:nvSpPr>
        <xdr:cNvPr id="258" name="フローチャート : 判断 257">
          <a:extLst>
            <a:ext uri="{FF2B5EF4-FFF2-40B4-BE49-F238E27FC236}">
              <a16:creationId xmlns:a16="http://schemas.microsoft.com/office/drawing/2014/main" id="{D2AC02A0-FEF8-4D98-8DE1-56679A4A1573}"/>
            </a:ext>
          </a:extLst>
        </xdr:cNvPr>
        <xdr:cNvSpPr/>
      </xdr:nvSpPr>
      <xdr:spPr>
        <a:xfrm>
          <a:off x="13462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64470</xdr:rowOff>
    </xdr:from>
    <xdr:ext cx="762000" cy="259045"/>
    <xdr:sp macro="" textlink="">
      <xdr:nvSpPr>
        <xdr:cNvPr id="259" name="テキスト ボックス 258">
          <a:extLst>
            <a:ext uri="{FF2B5EF4-FFF2-40B4-BE49-F238E27FC236}">
              <a16:creationId xmlns:a16="http://schemas.microsoft.com/office/drawing/2014/main" id="{E166AC08-16D7-4220-B330-D7A2D4AB43BA}"/>
            </a:ext>
          </a:extLst>
        </xdr:cNvPr>
        <xdr:cNvSpPr txBox="1"/>
      </xdr:nvSpPr>
      <xdr:spPr>
        <a:xfrm>
          <a:off x="13131800" y="1498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0" name="テキスト ボックス 259">
          <a:extLst>
            <a:ext uri="{FF2B5EF4-FFF2-40B4-BE49-F238E27FC236}">
              <a16:creationId xmlns:a16="http://schemas.microsoft.com/office/drawing/2014/main" id="{66D62200-9A61-4665-AB7C-D45C3EA19D91}"/>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9DE86FC0-D3B8-402B-9D3B-C4BC3F13AE36}"/>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B3D60076-E0D1-48F0-9D93-5B8DF0174AAE}"/>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56AD0283-CBF1-4890-AB21-17D4CD76FAD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7B40CC37-E9EC-48B0-947C-AB50DE009A39}"/>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87</xdr:row>
      <xdr:rowOff>12064</xdr:rowOff>
    </xdr:from>
    <xdr:to>
      <xdr:col>24</xdr:col>
      <xdr:colOff>609600</xdr:colOff>
      <xdr:row>87</xdr:row>
      <xdr:rowOff>113664</xdr:rowOff>
    </xdr:to>
    <xdr:sp macro="" textlink="">
      <xdr:nvSpPr>
        <xdr:cNvPr id="265" name="円/楕円 264">
          <a:extLst>
            <a:ext uri="{FF2B5EF4-FFF2-40B4-BE49-F238E27FC236}">
              <a16:creationId xmlns:a16="http://schemas.microsoft.com/office/drawing/2014/main" id="{59EF9129-EC01-4C0F-BAF2-3DBE28A61BBF}"/>
            </a:ext>
          </a:extLst>
        </xdr:cNvPr>
        <xdr:cNvSpPr/>
      </xdr:nvSpPr>
      <xdr:spPr>
        <a:xfrm>
          <a:off x="169672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155591</xdr:rowOff>
    </xdr:from>
    <xdr:ext cx="762000" cy="259045"/>
    <xdr:sp macro="" textlink="">
      <xdr:nvSpPr>
        <xdr:cNvPr id="266" name="給与水準   （国との比較）該当値テキスト">
          <a:extLst>
            <a:ext uri="{FF2B5EF4-FFF2-40B4-BE49-F238E27FC236}">
              <a16:creationId xmlns:a16="http://schemas.microsoft.com/office/drawing/2014/main" id="{CE1F5BA9-97EE-42EF-A07A-3D7EE076D43F}"/>
            </a:ext>
          </a:extLst>
        </xdr:cNvPr>
        <xdr:cNvSpPr txBox="1"/>
      </xdr:nvSpPr>
      <xdr:spPr>
        <a:xfrm>
          <a:off x="17106900" y="1490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159386</xdr:rowOff>
    </xdr:from>
    <xdr:to>
      <xdr:col>23</xdr:col>
      <xdr:colOff>457200</xdr:colOff>
      <xdr:row>87</xdr:row>
      <xdr:rowOff>89536</xdr:rowOff>
    </xdr:to>
    <xdr:sp macro="" textlink="">
      <xdr:nvSpPr>
        <xdr:cNvPr id="267" name="円/楕円 266">
          <a:extLst>
            <a:ext uri="{FF2B5EF4-FFF2-40B4-BE49-F238E27FC236}">
              <a16:creationId xmlns:a16="http://schemas.microsoft.com/office/drawing/2014/main" id="{C690E0D0-0801-4307-835E-3F37CCA56989}"/>
            </a:ext>
          </a:extLst>
        </xdr:cNvPr>
        <xdr:cNvSpPr/>
      </xdr:nvSpPr>
      <xdr:spPr>
        <a:xfrm>
          <a:off x="16129000" y="1490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74313</xdr:rowOff>
    </xdr:from>
    <xdr:ext cx="736600" cy="259045"/>
    <xdr:sp macro="" textlink="">
      <xdr:nvSpPr>
        <xdr:cNvPr id="268" name="テキスト ボックス 267">
          <a:extLst>
            <a:ext uri="{FF2B5EF4-FFF2-40B4-BE49-F238E27FC236}">
              <a16:creationId xmlns:a16="http://schemas.microsoft.com/office/drawing/2014/main" id="{9ED06D31-4CC1-4CA4-AE35-D7BCD4DF0B3A}"/>
            </a:ext>
          </a:extLst>
        </xdr:cNvPr>
        <xdr:cNvSpPr txBox="1"/>
      </xdr:nvSpPr>
      <xdr:spPr>
        <a:xfrm>
          <a:off x="15798800" y="1499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105093</xdr:rowOff>
    </xdr:from>
    <xdr:to>
      <xdr:col>22</xdr:col>
      <xdr:colOff>254000</xdr:colOff>
      <xdr:row>87</xdr:row>
      <xdr:rowOff>35243</xdr:rowOff>
    </xdr:to>
    <xdr:sp macro="" textlink="">
      <xdr:nvSpPr>
        <xdr:cNvPr id="269" name="円/楕円 268">
          <a:extLst>
            <a:ext uri="{FF2B5EF4-FFF2-40B4-BE49-F238E27FC236}">
              <a16:creationId xmlns:a16="http://schemas.microsoft.com/office/drawing/2014/main" id="{BD1CAF69-B2B5-430C-BE28-CB19316AC533}"/>
            </a:ext>
          </a:extLst>
        </xdr:cNvPr>
        <xdr:cNvSpPr/>
      </xdr:nvSpPr>
      <xdr:spPr>
        <a:xfrm>
          <a:off x="152400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20020</xdr:rowOff>
    </xdr:from>
    <xdr:ext cx="762000" cy="259045"/>
    <xdr:sp macro="" textlink="">
      <xdr:nvSpPr>
        <xdr:cNvPr id="270" name="テキスト ボックス 269">
          <a:extLst>
            <a:ext uri="{FF2B5EF4-FFF2-40B4-BE49-F238E27FC236}">
              <a16:creationId xmlns:a16="http://schemas.microsoft.com/office/drawing/2014/main" id="{406D0F79-3C18-421D-AA27-C5FF9877E005}"/>
            </a:ext>
          </a:extLst>
        </xdr:cNvPr>
        <xdr:cNvSpPr txBox="1"/>
      </xdr:nvSpPr>
      <xdr:spPr>
        <a:xfrm>
          <a:off x="14909800" y="1493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153352</xdr:rowOff>
    </xdr:from>
    <xdr:to>
      <xdr:col>21</xdr:col>
      <xdr:colOff>50800</xdr:colOff>
      <xdr:row>87</xdr:row>
      <xdr:rowOff>83502</xdr:rowOff>
    </xdr:to>
    <xdr:sp macro="" textlink="">
      <xdr:nvSpPr>
        <xdr:cNvPr id="271" name="円/楕円 270">
          <a:extLst>
            <a:ext uri="{FF2B5EF4-FFF2-40B4-BE49-F238E27FC236}">
              <a16:creationId xmlns:a16="http://schemas.microsoft.com/office/drawing/2014/main" id="{D5C74B28-408D-4A6E-8CB0-F909D6E365D2}"/>
            </a:ext>
          </a:extLst>
        </xdr:cNvPr>
        <xdr:cNvSpPr/>
      </xdr:nvSpPr>
      <xdr:spPr>
        <a:xfrm>
          <a:off x="14351000" y="148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68279</xdr:rowOff>
    </xdr:from>
    <xdr:ext cx="762000" cy="259045"/>
    <xdr:sp macro="" textlink="">
      <xdr:nvSpPr>
        <xdr:cNvPr id="272" name="テキスト ボックス 271">
          <a:extLst>
            <a:ext uri="{FF2B5EF4-FFF2-40B4-BE49-F238E27FC236}">
              <a16:creationId xmlns:a16="http://schemas.microsoft.com/office/drawing/2014/main" id="{86A53906-6460-4AAF-9C0E-4743CB2E356C}"/>
            </a:ext>
          </a:extLst>
        </xdr:cNvPr>
        <xdr:cNvSpPr txBox="1"/>
      </xdr:nvSpPr>
      <xdr:spPr>
        <a:xfrm>
          <a:off x="14020800" y="1498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142239</xdr:rowOff>
    </xdr:from>
    <xdr:to>
      <xdr:col>19</xdr:col>
      <xdr:colOff>533400</xdr:colOff>
      <xdr:row>89</xdr:row>
      <xdr:rowOff>72389</xdr:rowOff>
    </xdr:to>
    <xdr:sp macro="" textlink="">
      <xdr:nvSpPr>
        <xdr:cNvPr id="273" name="円/楕円 272">
          <a:extLst>
            <a:ext uri="{FF2B5EF4-FFF2-40B4-BE49-F238E27FC236}">
              <a16:creationId xmlns:a16="http://schemas.microsoft.com/office/drawing/2014/main" id="{1E9719E3-2AD9-47AE-874B-EEF7BA6DFD96}"/>
            </a:ext>
          </a:extLst>
        </xdr:cNvPr>
        <xdr:cNvSpPr/>
      </xdr:nvSpPr>
      <xdr:spPr>
        <a:xfrm>
          <a:off x="13462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57166</xdr:rowOff>
    </xdr:from>
    <xdr:ext cx="762000" cy="259045"/>
    <xdr:sp macro="" textlink="">
      <xdr:nvSpPr>
        <xdr:cNvPr id="274" name="テキスト ボックス 273">
          <a:extLst>
            <a:ext uri="{FF2B5EF4-FFF2-40B4-BE49-F238E27FC236}">
              <a16:creationId xmlns:a16="http://schemas.microsoft.com/office/drawing/2014/main" id="{864B4446-9C7A-4244-94E0-377EC5A8E6F0}"/>
            </a:ext>
          </a:extLst>
        </xdr:cNvPr>
        <xdr:cNvSpPr txBox="1"/>
      </xdr:nvSpPr>
      <xdr:spPr>
        <a:xfrm>
          <a:off x="13131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5" name="正方形/長方形 274">
          <a:extLst>
            <a:ext uri="{FF2B5EF4-FFF2-40B4-BE49-F238E27FC236}">
              <a16:creationId xmlns:a16="http://schemas.microsoft.com/office/drawing/2014/main" id="{5B990C4E-1663-4041-9AC1-7882D60CFD1C}"/>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6" name="テキスト ボックス 275">
          <a:extLst>
            <a:ext uri="{FF2B5EF4-FFF2-40B4-BE49-F238E27FC236}">
              <a16:creationId xmlns:a16="http://schemas.microsoft.com/office/drawing/2014/main" id="{DD5EE1A8-0B04-4686-AF53-476C0C2EA357}"/>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7" name="テキスト ボックス 276">
          <a:extLst>
            <a:ext uri="{FF2B5EF4-FFF2-40B4-BE49-F238E27FC236}">
              <a16:creationId xmlns:a16="http://schemas.microsoft.com/office/drawing/2014/main" id="{128DC941-1223-48ED-8D16-781031A09A83}"/>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[22.23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8" name="正方形/長方形 277">
          <a:extLst>
            <a:ext uri="{FF2B5EF4-FFF2-40B4-BE49-F238E27FC236}">
              <a16:creationId xmlns:a16="http://schemas.microsoft.com/office/drawing/2014/main" id="{46821FCD-47A8-482B-B047-7F1B5F93C3DF}"/>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9" name="正方形/長方形 278">
          <a:extLst>
            <a:ext uri="{FF2B5EF4-FFF2-40B4-BE49-F238E27FC236}">
              <a16:creationId xmlns:a16="http://schemas.microsoft.com/office/drawing/2014/main" id="{DF83BEE3-3BB6-4B46-AD40-BDD27AB5EF1A}"/>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0" name="正方形/長方形 279">
          <a:extLst>
            <a:ext uri="{FF2B5EF4-FFF2-40B4-BE49-F238E27FC236}">
              <a16:creationId xmlns:a16="http://schemas.microsoft.com/office/drawing/2014/main" id="{6B94B32E-587F-4A87-B629-8DA173AE5D2E}"/>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1" name="正方形/長方形 280">
          <a:extLst>
            <a:ext uri="{FF2B5EF4-FFF2-40B4-BE49-F238E27FC236}">
              <a16:creationId xmlns:a16="http://schemas.microsoft.com/office/drawing/2014/main" id="{0D197941-9ADC-407B-B51C-CA16730A509B}"/>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2" name="正方形/長方形 281">
          <a:extLst>
            <a:ext uri="{FF2B5EF4-FFF2-40B4-BE49-F238E27FC236}">
              <a16:creationId xmlns:a16="http://schemas.microsoft.com/office/drawing/2014/main" id="{2B4ADB37-6C46-4E37-8C1F-D3D79F8D57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3" name="正方形/長方形 282">
          <a:extLst>
            <a:ext uri="{FF2B5EF4-FFF2-40B4-BE49-F238E27FC236}">
              <a16:creationId xmlns:a16="http://schemas.microsoft.com/office/drawing/2014/main" id="{66C33157-8BC1-45E4-B760-92677782BB7A}"/>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a:extLst>
            <a:ext uri="{FF2B5EF4-FFF2-40B4-BE49-F238E27FC236}">
              <a16:creationId xmlns:a16="http://schemas.microsoft.com/office/drawing/2014/main" id="{204D4E7F-50FD-4C5E-89BF-2B446CF567D5}"/>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a:extLst>
            <a:ext uri="{FF2B5EF4-FFF2-40B4-BE49-F238E27FC236}">
              <a16:creationId xmlns:a16="http://schemas.microsoft.com/office/drawing/2014/main" id="{0E529C47-47C4-4F45-BF7E-6D4B4FFA0B6C}"/>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a:extLst>
            <a:ext uri="{FF2B5EF4-FFF2-40B4-BE49-F238E27FC236}">
              <a16:creationId xmlns:a16="http://schemas.microsoft.com/office/drawing/2014/main" id="{7FDDE593-33EF-4881-A2F7-3ECDF335E0F4}"/>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a:extLst>
            <a:ext uri="{FF2B5EF4-FFF2-40B4-BE49-F238E27FC236}">
              <a16:creationId xmlns:a16="http://schemas.microsoft.com/office/drawing/2014/main" id="{CCE012D2-F0B9-40FA-A8D6-DB874481C584}"/>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前年度と比較し</a:t>
          </a:r>
          <a:r>
            <a:rPr kumimoji="1" lang="en-US" altLang="ja-JP" sz="1200">
              <a:latin typeface="ＭＳ Ｐゴシック"/>
            </a:rPr>
            <a:t>0.3</a:t>
          </a:r>
          <a:r>
            <a:rPr kumimoji="1" lang="ja-JP" altLang="en-US" sz="1200">
              <a:latin typeface="ＭＳ Ｐゴシック"/>
            </a:rPr>
            <a:t>人減少し、類似団体の平均値とほぼ同等の数値となりました。離島である本町の特性から、診療所や保育所をはじめ幅広い公共サービスを行政が行う必要があります。</a:t>
          </a:r>
          <a:endParaRPr kumimoji="1" lang="en-US" altLang="ja-JP" sz="1200">
            <a:latin typeface="ＭＳ Ｐゴシック"/>
          </a:endParaRPr>
        </a:p>
        <a:p>
          <a:r>
            <a:rPr kumimoji="1" lang="ja-JP" altLang="en-US" sz="1200">
              <a:latin typeface="ＭＳ Ｐゴシック"/>
            </a:rPr>
            <a:t>　今後も指定管理者制度等の活用により定員管理の適正化を図ります。</a:t>
          </a:r>
        </a:p>
      </xdr:txBody>
    </xdr:sp>
    <xdr:clientData/>
  </xdr:twoCellAnchor>
  <xdr:oneCellAnchor>
    <xdr:from>
      <xdr:col>18</xdr:col>
      <xdr:colOff>444500</xdr:colOff>
      <xdr:row>54</xdr:row>
      <xdr:rowOff>139700</xdr:rowOff>
    </xdr:from>
    <xdr:ext cx="349839" cy="225703"/>
    <xdr:sp macro="" textlink="">
      <xdr:nvSpPr>
        <xdr:cNvPr id="288" name="テキスト ボックス 287">
          <a:extLst>
            <a:ext uri="{FF2B5EF4-FFF2-40B4-BE49-F238E27FC236}">
              <a16:creationId xmlns:a16="http://schemas.microsoft.com/office/drawing/2014/main" id="{28386423-9DFB-43EB-9D80-A7C6DD95E059}"/>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a:extLst>
            <a:ext uri="{FF2B5EF4-FFF2-40B4-BE49-F238E27FC236}">
              <a16:creationId xmlns:a16="http://schemas.microsoft.com/office/drawing/2014/main" id="{B6A43670-C2F1-4047-B1BE-DB86929481D7}"/>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a:extLst>
            <a:ext uri="{FF2B5EF4-FFF2-40B4-BE49-F238E27FC236}">
              <a16:creationId xmlns:a16="http://schemas.microsoft.com/office/drawing/2014/main" id="{8F518882-B702-4982-B522-338E5EBC49B9}"/>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1" name="直線コネクタ 290">
          <a:extLst>
            <a:ext uri="{FF2B5EF4-FFF2-40B4-BE49-F238E27FC236}">
              <a16:creationId xmlns:a16="http://schemas.microsoft.com/office/drawing/2014/main" id="{7925758A-0D2E-46A5-9083-816A8F904BF1}"/>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2" name="テキスト ボックス 291">
          <a:extLst>
            <a:ext uri="{FF2B5EF4-FFF2-40B4-BE49-F238E27FC236}">
              <a16:creationId xmlns:a16="http://schemas.microsoft.com/office/drawing/2014/main" id="{7D40EB3D-5427-4E96-BA0D-92AA7FECED5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3" name="直線コネクタ 292">
          <a:extLst>
            <a:ext uri="{FF2B5EF4-FFF2-40B4-BE49-F238E27FC236}">
              <a16:creationId xmlns:a16="http://schemas.microsoft.com/office/drawing/2014/main" id="{4D059BC4-6ADE-4CD9-8B3F-32DBFB4BE59E}"/>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4" name="テキスト ボックス 293">
          <a:extLst>
            <a:ext uri="{FF2B5EF4-FFF2-40B4-BE49-F238E27FC236}">
              <a16:creationId xmlns:a16="http://schemas.microsoft.com/office/drawing/2014/main" id="{AE6F21F9-A398-4444-B43C-13326F375C29}"/>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5" name="直線コネクタ 294">
          <a:extLst>
            <a:ext uri="{FF2B5EF4-FFF2-40B4-BE49-F238E27FC236}">
              <a16:creationId xmlns:a16="http://schemas.microsoft.com/office/drawing/2014/main" id="{10CC5A4C-60EA-47AA-899C-C3792FF9EE9E}"/>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6" name="テキスト ボックス 295">
          <a:extLst>
            <a:ext uri="{FF2B5EF4-FFF2-40B4-BE49-F238E27FC236}">
              <a16:creationId xmlns:a16="http://schemas.microsoft.com/office/drawing/2014/main" id="{439762D3-F33D-4EC3-A621-3D9509FD79D6}"/>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7" name="直線コネクタ 296">
          <a:extLst>
            <a:ext uri="{FF2B5EF4-FFF2-40B4-BE49-F238E27FC236}">
              <a16:creationId xmlns:a16="http://schemas.microsoft.com/office/drawing/2014/main" id="{034434AE-C7B0-47EF-8A02-84B6E04735EF}"/>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8" name="テキスト ボックス 297">
          <a:extLst>
            <a:ext uri="{FF2B5EF4-FFF2-40B4-BE49-F238E27FC236}">
              <a16:creationId xmlns:a16="http://schemas.microsoft.com/office/drawing/2014/main" id="{454E774A-D661-454A-AEDF-B2A3D68C5A4D}"/>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9" name="直線コネクタ 298">
          <a:extLst>
            <a:ext uri="{FF2B5EF4-FFF2-40B4-BE49-F238E27FC236}">
              <a16:creationId xmlns:a16="http://schemas.microsoft.com/office/drawing/2014/main" id="{EC54B24E-C7B0-4916-A2D7-51F3FFDA37E9}"/>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0" name="テキスト ボックス 299">
          <a:extLst>
            <a:ext uri="{FF2B5EF4-FFF2-40B4-BE49-F238E27FC236}">
              <a16:creationId xmlns:a16="http://schemas.microsoft.com/office/drawing/2014/main" id="{492167B5-A6CF-4CC4-B02D-8085E1B0277C}"/>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1" name="直線コネクタ 300">
          <a:extLst>
            <a:ext uri="{FF2B5EF4-FFF2-40B4-BE49-F238E27FC236}">
              <a16:creationId xmlns:a16="http://schemas.microsoft.com/office/drawing/2014/main" id="{280378DF-A639-4A28-B394-F8A0994015CF}"/>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2" name="テキスト ボックス 301">
          <a:extLst>
            <a:ext uri="{FF2B5EF4-FFF2-40B4-BE49-F238E27FC236}">
              <a16:creationId xmlns:a16="http://schemas.microsoft.com/office/drawing/2014/main" id="{BAA2ACB7-48A7-457F-96FD-569851C5B32F}"/>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a:extLst>
            <a:ext uri="{FF2B5EF4-FFF2-40B4-BE49-F238E27FC236}">
              <a16:creationId xmlns:a16="http://schemas.microsoft.com/office/drawing/2014/main" id="{19141E0A-CEDD-48E3-9F85-40AE5FDFC6E2}"/>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a:extLst>
            <a:ext uri="{FF2B5EF4-FFF2-40B4-BE49-F238E27FC236}">
              <a16:creationId xmlns:a16="http://schemas.microsoft.com/office/drawing/2014/main" id="{2D14AC99-333A-4AB9-90EA-5F199F581824}"/>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88392</xdr:rowOff>
    </xdr:from>
    <xdr:to>
      <xdr:col>24</xdr:col>
      <xdr:colOff>558800</xdr:colOff>
      <xdr:row>66</xdr:row>
      <xdr:rowOff>125640</xdr:rowOff>
    </xdr:to>
    <xdr:cxnSp macro="">
      <xdr:nvCxnSpPr>
        <xdr:cNvPr id="305" name="直線コネクタ 304">
          <a:extLst>
            <a:ext uri="{FF2B5EF4-FFF2-40B4-BE49-F238E27FC236}">
              <a16:creationId xmlns:a16="http://schemas.microsoft.com/office/drawing/2014/main" id="{228BDF4E-EADE-4B56-A2DC-B84F2BF52F36}"/>
            </a:ext>
          </a:extLst>
        </xdr:cNvPr>
        <xdr:cNvCxnSpPr/>
      </xdr:nvCxnSpPr>
      <xdr:spPr>
        <a:xfrm flipV="1">
          <a:off x="17018000" y="10032492"/>
          <a:ext cx="0" cy="1408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06" name="定員管理の状況最小値テキスト">
          <a:extLst>
            <a:ext uri="{FF2B5EF4-FFF2-40B4-BE49-F238E27FC236}">
              <a16:creationId xmlns:a16="http://schemas.microsoft.com/office/drawing/2014/main" id="{586DAA44-39CE-47F9-885B-92B01BFEBD3B}"/>
            </a:ext>
          </a:extLst>
        </xdr:cNvPr>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07" name="直線コネクタ 306">
          <a:extLst>
            <a:ext uri="{FF2B5EF4-FFF2-40B4-BE49-F238E27FC236}">
              <a16:creationId xmlns:a16="http://schemas.microsoft.com/office/drawing/2014/main" id="{B9E19203-7241-4684-A4B1-60E87F179DC3}"/>
            </a:ext>
          </a:extLst>
        </xdr:cNvPr>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3319</xdr:rowOff>
    </xdr:from>
    <xdr:ext cx="762000" cy="259045"/>
    <xdr:sp macro="" textlink="">
      <xdr:nvSpPr>
        <xdr:cNvPr id="308" name="定員管理の状況最大値テキスト">
          <a:extLst>
            <a:ext uri="{FF2B5EF4-FFF2-40B4-BE49-F238E27FC236}">
              <a16:creationId xmlns:a16="http://schemas.microsoft.com/office/drawing/2014/main" id="{EBAD8015-6A3A-4013-ABC2-D3973D3F852F}"/>
            </a:ext>
          </a:extLst>
        </xdr:cNvPr>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24</xdr:col>
      <xdr:colOff>469900</xdr:colOff>
      <xdr:row>58</xdr:row>
      <xdr:rowOff>88392</xdr:rowOff>
    </xdr:from>
    <xdr:to>
      <xdr:col>24</xdr:col>
      <xdr:colOff>647700</xdr:colOff>
      <xdr:row>58</xdr:row>
      <xdr:rowOff>88392</xdr:rowOff>
    </xdr:to>
    <xdr:cxnSp macro="">
      <xdr:nvCxnSpPr>
        <xdr:cNvPr id="309" name="直線コネクタ 308">
          <a:extLst>
            <a:ext uri="{FF2B5EF4-FFF2-40B4-BE49-F238E27FC236}">
              <a16:creationId xmlns:a16="http://schemas.microsoft.com/office/drawing/2014/main" id="{8BCF4123-5D87-41CB-B69A-26530AC0B25B}"/>
            </a:ext>
          </a:extLst>
        </xdr:cNvPr>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73098</xdr:rowOff>
    </xdr:from>
    <xdr:to>
      <xdr:col>24</xdr:col>
      <xdr:colOff>558800</xdr:colOff>
      <xdr:row>59</xdr:row>
      <xdr:rowOff>76545</xdr:rowOff>
    </xdr:to>
    <xdr:cxnSp macro="">
      <xdr:nvCxnSpPr>
        <xdr:cNvPr id="310" name="直線コネクタ 309">
          <a:extLst>
            <a:ext uri="{FF2B5EF4-FFF2-40B4-BE49-F238E27FC236}">
              <a16:creationId xmlns:a16="http://schemas.microsoft.com/office/drawing/2014/main" id="{6A896B29-E4A2-40FC-8DC8-BCC3429029B6}"/>
            </a:ext>
          </a:extLst>
        </xdr:cNvPr>
        <xdr:cNvCxnSpPr/>
      </xdr:nvCxnSpPr>
      <xdr:spPr>
        <a:xfrm flipV="1">
          <a:off x="16179800" y="10188648"/>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22986</xdr:rowOff>
    </xdr:from>
    <xdr:ext cx="762000" cy="259045"/>
    <xdr:sp macro="" textlink="">
      <xdr:nvSpPr>
        <xdr:cNvPr id="311" name="定員管理の状況平均値テキスト">
          <a:extLst>
            <a:ext uri="{FF2B5EF4-FFF2-40B4-BE49-F238E27FC236}">
              <a16:creationId xmlns:a16="http://schemas.microsoft.com/office/drawing/2014/main" id="{7523A869-9E5E-40C2-836B-4F3B61BB1671}"/>
            </a:ext>
          </a:extLst>
        </xdr:cNvPr>
        <xdr:cNvSpPr txBox="1"/>
      </xdr:nvSpPr>
      <xdr:spPr>
        <a:xfrm>
          <a:off x="17106900" y="10138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50909</xdr:rowOff>
    </xdr:from>
    <xdr:to>
      <xdr:col>24</xdr:col>
      <xdr:colOff>609600</xdr:colOff>
      <xdr:row>59</xdr:row>
      <xdr:rowOff>152509</xdr:rowOff>
    </xdr:to>
    <xdr:sp macro="" textlink="">
      <xdr:nvSpPr>
        <xdr:cNvPr id="312" name="フローチャート : 判断 311">
          <a:extLst>
            <a:ext uri="{FF2B5EF4-FFF2-40B4-BE49-F238E27FC236}">
              <a16:creationId xmlns:a16="http://schemas.microsoft.com/office/drawing/2014/main" id="{A2C2DE8E-6E1F-4111-9C64-D365C97C5424}"/>
            </a:ext>
          </a:extLst>
        </xdr:cNvPr>
        <xdr:cNvSpPr/>
      </xdr:nvSpPr>
      <xdr:spPr>
        <a:xfrm>
          <a:off x="169672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70455</xdr:rowOff>
    </xdr:from>
    <xdr:to>
      <xdr:col>23</xdr:col>
      <xdr:colOff>406400</xdr:colOff>
      <xdr:row>59</xdr:row>
      <xdr:rowOff>76545</xdr:rowOff>
    </xdr:to>
    <xdr:cxnSp macro="">
      <xdr:nvCxnSpPr>
        <xdr:cNvPr id="313" name="直線コネクタ 312">
          <a:extLst>
            <a:ext uri="{FF2B5EF4-FFF2-40B4-BE49-F238E27FC236}">
              <a16:creationId xmlns:a16="http://schemas.microsoft.com/office/drawing/2014/main" id="{A1A68030-9951-460E-AE59-119EA9ED88C5}"/>
            </a:ext>
          </a:extLst>
        </xdr:cNvPr>
        <xdr:cNvCxnSpPr/>
      </xdr:nvCxnSpPr>
      <xdr:spPr>
        <a:xfrm>
          <a:off x="15290800" y="10186005"/>
          <a:ext cx="889000" cy="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24711</xdr:rowOff>
    </xdr:from>
    <xdr:to>
      <xdr:col>23</xdr:col>
      <xdr:colOff>457200</xdr:colOff>
      <xdr:row>59</xdr:row>
      <xdr:rowOff>126311</xdr:rowOff>
    </xdr:to>
    <xdr:sp macro="" textlink="">
      <xdr:nvSpPr>
        <xdr:cNvPr id="314" name="フローチャート : 判断 313">
          <a:extLst>
            <a:ext uri="{FF2B5EF4-FFF2-40B4-BE49-F238E27FC236}">
              <a16:creationId xmlns:a16="http://schemas.microsoft.com/office/drawing/2014/main" id="{3590105A-E7D5-4E7E-9E58-5CBABF203AC7}"/>
            </a:ext>
          </a:extLst>
        </xdr:cNvPr>
        <xdr:cNvSpPr/>
      </xdr:nvSpPr>
      <xdr:spPr>
        <a:xfrm>
          <a:off x="16129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136488</xdr:rowOff>
    </xdr:from>
    <xdr:ext cx="736600" cy="259045"/>
    <xdr:sp macro="" textlink="">
      <xdr:nvSpPr>
        <xdr:cNvPr id="315" name="テキスト ボックス 314">
          <a:extLst>
            <a:ext uri="{FF2B5EF4-FFF2-40B4-BE49-F238E27FC236}">
              <a16:creationId xmlns:a16="http://schemas.microsoft.com/office/drawing/2014/main" id="{5E350562-A99C-4CF4-9B1E-5E56451A395D}"/>
            </a:ext>
          </a:extLst>
        </xdr:cNvPr>
        <xdr:cNvSpPr txBox="1"/>
      </xdr:nvSpPr>
      <xdr:spPr>
        <a:xfrm>
          <a:off x="15798800" y="9909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70455</xdr:rowOff>
    </xdr:from>
    <xdr:to>
      <xdr:col>22</xdr:col>
      <xdr:colOff>203200</xdr:colOff>
      <xdr:row>59</xdr:row>
      <xdr:rowOff>83094</xdr:rowOff>
    </xdr:to>
    <xdr:cxnSp macro="">
      <xdr:nvCxnSpPr>
        <xdr:cNvPr id="316" name="直線コネクタ 315">
          <a:extLst>
            <a:ext uri="{FF2B5EF4-FFF2-40B4-BE49-F238E27FC236}">
              <a16:creationId xmlns:a16="http://schemas.microsoft.com/office/drawing/2014/main" id="{24A4CD74-D9C8-4813-9C34-EDEA3C8DC176}"/>
            </a:ext>
          </a:extLst>
        </xdr:cNvPr>
        <xdr:cNvCxnSpPr/>
      </xdr:nvCxnSpPr>
      <xdr:spPr>
        <a:xfrm flipV="1">
          <a:off x="14401800" y="10186005"/>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20459</xdr:rowOff>
    </xdr:from>
    <xdr:to>
      <xdr:col>22</xdr:col>
      <xdr:colOff>254000</xdr:colOff>
      <xdr:row>59</xdr:row>
      <xdr:rowOff>122059</xdr:rowOff>
    </xdr:to>
    <xdr:sp macro="" textlink="">
      <xdr:nvSpPr>
        <xdr:cNvPr id="317" name="フローチャート : 判断 316">
          <a:extLst>
            <a:ext uri="{FF2B5EF4-FFF2-40B4-BE49-F238E27FC236}">
              <a16:creationId xmlns:a16="http://schemas.microsoft.com/office/drawing/2014/main" id="{95753694-A554-4994-BBBB-0AFF8E999380}"/>
            </a:ext>
          </a:extLst>
        </xdr:cNvPr>
        <xdr:cNvSpPr/>
      </xdr:nvSpPr>
      <xdr:spPr>
        <a:xfrm>
          <a:off x="15240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106836</xdr:rowOff>
    </xdr:from>
    <xdr:ext cx="762000" cy="259045"/>
    <xdr:sp macro="" textlink="">
      <xdr:nvSpPr>
        <xdr:cNvPr id="318" name="テキスト ボックス 317">
          <a:extLst>
            <a:ext uri="{FF2B5EF4-FFF2-40B4-BE49-F238E27FC236}">
              <a16:creationId xmlns:a16="http://schemas.microsoft.com/office/drawing/2014/main" id="{21A3FCD2-6597-4E99-92B8-60D3DBFFAB50}"/>
            </a:ext>
          </a:extLst>
        </xdr:cNvPr>
        <xdr:cNvSpPr txBox="1"/>
      </xdr:nvSpPr>
      <xdr:spPr>
        <a:xfrm>
          <a:off x="14909800" y="1022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73787</xdr:rowOff>
    </xdr:from>
    <xdr:to>
      <xdr:col>21</xdr:col>
      <xdr:colOff>0</xdr:colOff>
      <xdr:row>59</xdr:row>
      <xdr:rowOff>83094</xdr:rowOff>
    </xdr:to>
    <xdr:cxnSp macro="">
      <xdr:nvCxnSpPr>
        <xdr:cNvPr id="319" name="直線コネクタ 318">
          <a:extLst>
            <a:ext uri="{FF2B5EF4-FFF2-40B4-BE49-F238E27FC236}">
              <a16:creationId xmlns:a16="http://schemas.microsoft.com/office/drawing/2014/main" id="{3313210F-0D0A-433D-85FA-2FF6BA362EF9}"/>
            </a:ext>
          </a:extLst>
        </xdr:cNvPr>
        <xdr:cNvCxnSpPr/>
      </xdr:nvCxnSpPr>
      <xdr:spPr>
        <a:xfrm>
          <a:off x="13512800" y="10189337"/>
          <a:ext cx="8890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12990</xdr:rowOff>
    </xdr:from>
    <xdr:to>
      <xdr:col>21</xdr:col>
      <xdr:colOff>50800</xdr:colOff>
      <xdr:row>59</xdr:row>
      <xdr:rowOff>114590</xdr:rowOff>
    </xdr:to>
    <xdr:sp macro="" textlink="">
      <xdr:nvSpPr>
        <xdr:cNvPr id="320" name="フローチャート : 判断 319">
          <a:extLst>
            <a:ext uri="{FF2B5EF4-FFF2-40B4-BE49-F238E27FC236}">
              <a16:creationId xmlns:a16="http://schemas.microsoft.com/office/drawing/2014/main" id="{3113E482-5376-47E6-9E5B-7CE9D1892991}"/>
            </a:ext>
          </a:extLst>
        </xdr:cNvPr>
        <xdr:cNvSpPr/>
      </xdr:nvSpPr>
      <xdr:spPr>
        <a:xfrm>
          <a:off x="14351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124767</xdr:rowOff>
    </xdr:from>
    <xdr:ext cx="762000" cy="259045"/>
    <xdr:sp macro="" textlink="">
      <xdr:nvSpPr>
        <xdr:cNvPr id="321" name="テキスト ボックス 320">
          <a:extLst>
            <a:ext uri="{FF2B5EF4-FFF2-40B4-BE49-F238E27FC236}">
              <a16:creationId xmlns:a16="http://schemas.microsoft.com/office/drawing/2014/main" id="{9C3C68BC-C24B-4C56-A380-74CAC65D65B9}"/>
            </a:ext>
          </a:extLst>
        </xdr:cNvPr>
        <xdr:cNvSpPr txBox="1"/>
      </xdr:nvSpPr>
      <xdr:spPr>
        <a:xfrm>
          <a:off x="14020800" y="989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15748</xdr:rowOff>
    </xdr:from>
    <xdr:to>
      <xdr:col>19</xdr:col>
      <xdr:colOff>533400</xdr:colOff>
      <xdr:row>59</xdr:row>
      <xdr:rowOff>117348</xdr:rowOff>
    </xdr:to>
    <xdr:sp macro="" textlink="">
      <xdr:nvSpPr>
        <xdr:cNvPr id="322" name="フローチャート : 判断 321">
          <a:extLst>
            <a:ext uri="{FF2B5EF4-FFF2-40B4-BE49-F238E27FC236}">
              <a16:creationId xmlns:a16="http://schemas.microsoft.com/office/drawing/2014/main" id="{180A9071-85B1-4384-B8FD-F163F6A3767D}"/>
            </a:ext>
          </a:extLst>
        </xdr:cNvPr>
        <xdr:cNvSpPr/>
      </xdr:nvSpPr>
      <xdr:spPr>
        <a:xfrm>
          <a:off x="13462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127525</xdr:rowOff>
    </xdr:from>
    <xdr:ext cx="762000" cy="259045"/>
    <xdr:sp macro="" textlink="">
      <xdr:nvSpPr>
        <xdr:cNvPr id="323" name="テキスト ボックス 322">
          <a:extLst>
            <a:ext uri="{FF2B5EF4-FFF2-40B4-BE49-F238E27FC236}">
              <a16:creationId xmlns:a16="http://schemas.microsoft.com/office/drawing/2014/main" id="{5D19248B-E078-4133-A97F-2E0084952641}"/>
            </a:ext>
          </a:extLst>
        </xdr:cNvPr>
        <xdr:cNvSpPr txBox="1"/>
      </xdr:nvSpPr>
      <xdr:spPr>
        <a:xfrm>
          <a:off x="13131800" y="990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4CA3169E-2CFB-4950-826F-272AFDB5B961}"/>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6FBE059D-BCBE-4777-88AA-1B7D1E11310C}"/>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E1AD1D16-8A2D-4BAE-B32A-4FC4D313924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CDE4C005-6DBE-454A-ACA5-988BBC550B21}"/>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5465443B-B774-40EE-8F1F-889D9A64C813}"/>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22298</xdr:rowOff>
    </xdr:from>
    <xdr:to>
      <xdr:col>24</xdr:col>
      <xdr:colOff>609600</xdr:colOff>
      <xdr:row>59</xdr:row>
      <xdr:rowOff>123898</xdr:rowOff>
    </xdr:to>
    <xdr:sp macro="" textlink="">
      <xdr:nvSpPr>
        <xdr:cNvPr id="329" name="円/楕円 328">
          <a:extLst>
            <a:ext uri="{FF2B5EF4-FFF2-40B4-BE49-F238E27FC236}">
              <a16:creationId xmlns:a16="http://schemas.microsoft.com/office/drawing/2014/main" id="{E1C39617-2D86-4068-95E9-EC6FF4AF97A3}"/>
            </a:ext>
          </a:extLst>
        </xdr:cNvPr>
        <xdr:cNvSpPr/>
      </xdr:nvSpPr>
      <xdr:spPr>
        <a:xfrm>
          <a:off x="16967200" y="1013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38825</xdr:rowOff>
    </xdr:from>
    <xdr:ext cx="762000" cy="259045"/>
    <xdr:sp macro="" textlink="">
      <xdr:nvSpPr>
        <xdr:cNvPr id="330" name="定員管理の状況該当値テキスト">
          <a:extLst>
            <a:ext uri="{FF2B5EF4-FFF2-40B4-BE49-F238E27FC236}">
              <a16:creationId xmlns:a16="http://schemas.microsoft.com/office/drawing/2014/main" id="{72BCE15E-55F6-48A2-B009-D9ECF258C7D3}"/>
            </a:ext>
          </a:extLst>
        </xdr:cNvPr>
        <xdr:cNvSpPr txBox="1"/>
      </xdr:nvSpPr>
      <xdr:spPr>
        <a:xfrm>
          <a:off x="17106900" y="9982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25745</xdr:rowOff>
    </xdr:from>
    <xdr:to>
      <xdr:col>23</xdr:col>
      <xdr:colOff>457200</xdr:colOff>
      <xdr:row>59</xdr:row>
      <xdr:rowOff>127345</xdr:rowOff>
    </xdr:to>
    <xdr:sp macro="" textlink="">
      <xdr:nvSpPr>
        <xdr:cNvPr id="331" name="円/楕円 330">
          <a:extLst>
            <a:ext uri="{FF2B5EF4-FFF2-40B4-BE49-F238E27FC236}">
              <a16:creationId xmlns:a16="http://schemas.microsoft.com/office/drawing/2014/main" id="{FA2F57CE-68C0-4142-9022-6027B9770A8C}"/>
            </a:ext>
          </a:extLst>
        </xdr:cNvPr>
        <xdr:cNvSpPr/>
      </xdr:nvSpPr>
      <xdr:spPr>
        <a:xfrm>
          <a:off x="16129000" y="1014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112122</xdr:rowOff>
    </xdr:from>
    <xdr:ext cx="736600" cy="259045"/>
    <xdr:sp macro="" textlink="">
      <xdr:nvSpPr>
        <xdr:cNvPr id="332" name="テキスト ボックス 331">
          <a:extLst>
            <a:ext uri="{FF2B5EF4-FFF2-40B4-BE49-F238E27FC236}">
              <a16:creationId xmlns:a16="http://schemas.microsoft.com/office/drawing/2014/main" id="{032EFD93-C20A-46D5-BFB7-24022FD384CB}"/>
            </a:ext>
          </a:extLst>
        </xdr:cNvPr>
        <xdr:cNvSpPr txBox="1"/>
      </xdr:nvSpPr>
      <xdr:spPr>
        <a:xfrm>
          <a:off x="15798800" y="10227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22.53</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19655</xdr:rowOff>
    </xdr:from>
    <xdr:to>
      <xdr:col>22</xdr:col>
      <xdr:colOff>254000</xdr:colOff>
      <xdr:row>59</xdr:row>
      <xdr:rowOff>121255</xdr:rowOff>
    </xdr:to>
    <xdr:sp macro="" textlink="">
      <xdr:nvSpPr>
        <xdr:cNvPr id="333" name="円/楕円 332">
          <a:extLst>
            <a:ext uri="{FF2B5EF4-FFF2-40B4-BE49-F238E27FC236}">
              <a16:creationId xmlns:a16="http://schemas.microsoft.com/office/drawing/2014/main" id="{2D4164E8-8572-46A8-A75E-E68ECD2E5095}"/>
            </a:ext>
          </a:extLst>
        </xdr:cNvPr>
        <xdr:cNvSpPr/>
      </xdr:nvSpPr>
      <xdr:spPr>
        <a:xfrm>
          <a:off x="15240000" y="1013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131432</xdr:rowOff>
    </xdr:from>
    <xdr:ext cx="762000" cy="259045"/>
    <xdr:sp macro="" textlink="">
      <xdr:nvSpPr>
        <xdr:cNvPr id="334" name="テキスト ボックス 333">
          <a:extLst>
            <a:ext uri="{FF2B5EF4-FFF2-40B4-BE49-F238E27FC236}">
              <a16:creationId xmlns:a16="http://schemas.microsoft.com/office/drawing/2014/main" id="{8FA6A7EC-CFC9-4274-A1F0-E7E7988850E8}"/>
            </a:ext>
          </a:extLst>
        </xdr:cNvPr>
        <xdr:cNvSpPr txBox="1"/>
      </xdr:nvSpPr>
      <xdr:spPr>
        <a:xfrm>
          <a:off x="14909800" y="990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32294</xdr:rowOff>
    </xdr:from>
    <xdr:to>
      <xdr:col>21</xdr:col>
      <xdr:colOff>50800</xdr:colOff>
      <xdr:row>59</xdr:row>
      <xdr:rowOff>133894</xdr:rowOff>
    </xdr:to>
    <xdr:sp macro="" textlink="">
      <xdr:nvSpPr>
        <xdr:cNvPr id="335" name="円/楕円 334">
          <a:extLst>
            <a:ext uri="{FF2B5EF4-FFF2-40B4-BE49-F238E27FC236}">
              <a16:creationId xmlns:a16="http://schemas.microsoft.com/office/drawing/2014/main" id="{EA34A030-5DF3-4924-8166-27BE141AD65B}"/>
            </a:ext>
          </a:extLst>
        </xdr:cNvPr>
        <xdr:cNvSpPr/>
      </xdr:nvSpPr>
      <xdr:spPr>
        <a:xfrm>
          <a:off x="14351000" y="1014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118671</xdr:rowOff>
    </xdr:from>
    <xdr:ext cx="762000" cy="259045"/>
    <xdr:sp macro="" textlink="">
      <xdr:nvSpPr>
        <xdr:cNvPr id="336" name="テキスト ボックス 335">
          <a:extLst>
            <a:ext uri="{FF2B5EF4-FFF2-40B4-BE49-F238E27FC236}">
              <a16:creationId xmlns:a16="http://schemas.microsoft.com/office/drawing/2014/main" id="{F734C29C-48A5-4F66-88BA-BA61A52F6BEB}"/>
            </a:ext>
          </a:extLst>
        </xdr:cNvPr>
        <xdr:cNvSpPr txBox="1"/>
      </xdr:nvSpPr>
      <xdr:spPr>
        <a:xfrm>
          <a:off x="14020800" y="1023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22987</xdr:rowOff>
    </xdr:from>
    <xdr:to>
      <xdr:col>19</xdr:col>
      <xdr:colOff>533400</xdr:colOff>
      <xdr:row>59</xdr:row>
      <xdr:rowOff>124587</xdr:rowOff>
    </xdr:to>
    <xdr:sp macro="" textlink="">
      <xdr:nvSpPr>
        <xdr:cNvPr id="337" name="円/楕円 336">
          <a:extLst>
            <a:ext uri="{FF2B5EF4-FFF2-40B4-BE49-F238E27FC236}">
              <a16:creationId xmlns:a16="http://schemas.microsoft.com/office/drawing/2014/main" id="{2BCB012C-6DAD-42DB-AB08-9F090080F3F2}"/>
            </a:ext>
          </a:extLst>
        </xdr:cNvPr>
        <xdr:cNvSpPr/>
      </xdr:nvSpPr>
      <xdr:spPr>
        <a:xfrm>
          <a:off x="13462000" y="1013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109364</xdr:rowOff>
    </xdr:from>
    <xdr:ext cx="762000" cy="259045"/>
    <xdr:sp macro="" textlink="">
      <xdr:nvSpPr>
        <xdr:cNvPr id="338" name="テキスト ボックス 337">
          <a:extLst>
            <a:ext uri="{FF2B5EF4-FFF2-40B4-BE49-F238E27FC236}">
              <a16:creationId xmlns:a16="http://schemas.microsoft.com/office/drawing/2014/main" id="{5918AAE9-AC7D-4D20-A1E0-1C92FA34A363}"/>
            </a:ext>
          </a:extLst>
        </xdr:cNvPr>
        <xdr:cNvSpPr txBox="1"/>
      </xdr:nvSpPr>
      <xdr:spPr>
        <a:xfrm>
          <a:off x="13131800" y="10224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a:extLst>
            <a:ext uri="{FF2B5EF4-FFF2-40B4-BE49-F238E27FC236}">
              <a16:creationId xmlns:a16="http://schemas.microsoft.com/office/drawing/2014/main" id="{4F2050E1-C006-4684-A92E-9BD17BC4468B}"/>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0" name="テキスト ボックス 339">
          <a:extLst>
            <a:ext uri="{FF2B5EF4-FFF2-40B4-BE49-F238E27FC236}">
              <a16:creationId xmlns:a16="http://schemas.microsoft.com/office/drawing/2014/main" id="{87DD5536-138A-4B89-989D-17EA06A2148E}"/>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1" name="テキスト ボックス 340">
          <a:extLst>
            <a:ext uri="{FF2B5EF4-FFF2-40B4-BE49-F238E27FC236}">
              <a16:creationId xmlns:a16="http://schemas.microsoft.com/office/drawing/2014/main" id="{AF2129FA-4EF0-4AB3-A76D-045D3878C89B}"/>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a:extLst>
            <a:ext uri="{FF2B5EF4-FFF2-40B4-BE49-F238E27FC236}">
              <a16:creationId xmlns:a16="http://schemas.microsoft.com/office/drawing/2014/main" id="{48F6B197-21FD-4475-B358-7DDD6584680C}"/>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a:extLst>
            <a:ext uri="{FF2B5EF4-FFF2-40B4-BE49-F238E27FC236}">
              <a16:creationId xmlns:a16="http://schemas.microsoft.com/office/drawing/2014/main" id="{EB1B35E0-1384-4432-BE99-DAC0B60FEC55}"/>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a:extLst>
            <a:ext uri="{FF2B5EF4-FFF2-40B4-BE49-F238E27FC236}">
              <a16:creationId xmlns:a16="http://schemas.microsoft.com/office/drawing/2014/main" id="{695A131D-F640-4A26-9E94-2B17CD22040C}"/>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a:extLst>
            <a:ext uri="{FF2B5EF4-FFF2-40B4-BE49-F238E27FC236}">
              <a16:creationId xmlns:a16="http://schemas.microsoft.com/office/drawing/2014/main" id="{B4FC2641-112E-48BC-87A3-4C21EEECA0EE}"/>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6" name="正方形/長方形 345">
          <a:extLst>
            <a:ext uri="{FF2B5EF4-FFF2-40B4-BE49-F238E27FC236}">
              <a16:creationId xmlns:a16="http://schemas.microsoft.com/office/drawing/2014/main" id="{96077FD2-AB72-411F-BA05-C5C7AEDBD5A1}"/>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7" name="正方形/長方形 346">
          <a:extLst>
            <a:ext uri="{FF2B5EF4-FFF2-40B4-BE49-F238E27FC236}">
              <a16:creationId xmlns:a16="http://schemas.microsoft.com/office/drawing/2014/main" id="{293E64B2-AC68-4228-95BD-0D421474086E}"/>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a:extLst>
            <a:ext uri="{FF2B5EF4-FFF2-40B4-BE49-F238E27FC236}">
              <a16:creationId xmlns:a16="http://schemas.microsoft.com/office/drawing/2014/main" id="{D4ABF619-3C2A-4549-98C3-B90839C73FBF}"/>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a:extLst>
            <a:ext uri="{FF2B5EF4-FFF2-40B4-BE49-F238E27FC236}">
              <a16:creationId xmlns:a16="http://schemas.microsoft.com/office/drawing/2014/main" id="{46392C18-1191-46A3-ADCF-30533D0460E5}"/>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a:extLst>
            <a:ext uri="{FF2B5EF4-FFF2-40B4-BE49-F238E27FC236}">
              <a16:creationId xmlns:a16="http://schemas.microsoft.com/office/drawing/2014/main" id="{160B8A25-4137-4F40-8639-E20594DD0357}"/>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a:extLst>
            <a:ext uri="{FF2B5EF4-FFF2-40B4-BE49-F238E27FC236}">
              <a16:creationId xmlns:a16="http://schemas.microsoft.com/office/drawing/2014/main" id="{7B495E3E-3EDE-4DAC-8ADA-0763556D45B2}"/>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類似団体と比較し依然として、高い水準にありますが、比率は前年度比</a:t>
          </a:r>
          <a:r>
            <a:rPr kumimoji="1" lang="en-US" altLang="ja-JP" sz="1200">
              <a:latin typeface="ＭＳ Ｐゴシック"/>
            </a:rPr>
            <a:t>0.3</a:t>
          </a:r>
          <a:r>
            <a:rPr kumimoji="1" lang="ja-JP" altLang="en-US" sz="1200">
              <a:latin typeface="ＭＳ Ｐゴシック"/>
            </a:rPr>
            <a:t>ポイント改善しました。今後は、学校校舎やごみ処理施設等の大型建設事業の元金償還が始まっていくことから、繰上償還や交付税算入の有利な地方債の活用、適切な事業執行に努めてまいります。</a:t>
          </a:r>
        </a:p>
      </xdr:txBody>
    </xdr:sp>
    <xdr:clientData/>
  </xdr:twoCellAnchor>
  <xdr:oneCellAnchor>
    <xdr:from>
      <xdr:col>18</xdr:col>
      <xdr:colOff>444500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71EEB2A5-43A6-41AE-B9A4-1EFAAC6FE251}"/>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a:extLst>
            <a:ext uri="{FF2B5EF4-FFF2-40B4-BE49-F238E27FC236}">
              <a16:creationId xmlns:a16="http://schemas.microsoft.com/office/drawing/2014/main" id="{224867A7-7D31-42B6-8F83-FCF9CBE5C3C3}"/>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55585F42-EFAD-4C99-AC29-DBCE55ED66A9}"/>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5" name="直線コネクタ 354">
          <a:extLst>
            <a:ext uri="{FF2B5EF4-FFF2-40B4-BE49-F238E27FC236}">
              <a16:creationId xmlns:a16="http://schemas.microsoft.com/office/drawing/2014/main" id="{17A6055D-DF4C-48BF-8F0B-92AC0D50F52D}"/>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6" name="テキスト ボックス 355">
          <a:extLst>
            <a:ext uri="{FF2B5EF4-FFF2-40B4-BE49-F238E27FC236}">
              <a16:creationId xmlns:a16="http://schemas.microsoft.com/office/drawing/2014/main" id="{3DB34B4B-1B87-4682-8685-DC4357E16768}"/>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7" name="直線コネクタ 356">
          <a:extLst>
            <a:ext uri="{FF2B5EF4-FFF2-40B4-BE49-F238E27FC236}">
              <a16:creationId xmlns:a16="http://schemas.microsoft.com/office/drawing/2014/main" id="{21195449-F907-443D-8E13-DF82B6B09642}"/>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8" name="テキスト ボックス 357">
          <a:extLst>
            <a:ext uri="{FF2B5EF4-FFF2-40B4-BE49-F238E27FC236}">
              <a16:creationId xmlns:a16="http://schemas.microsoft.com/office/drawing/2014/main" id="{817048C2-6AC2-49BF-8219-A1EFC7E8732E}"/>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a:extLst>
            <a:ext uri="{FF2B5EF4-FFF2-40B4-BE49-F238E27FC236}">
              <a16:creationId xmlns:a16="http://schemas.microsoft.com/office/drawing/2014/main" id="{48F6CD0D-16A4-444B-B7A9-9C13F80C47B8}"/>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a:extLst>
            <a:ext uri="{FF2B5EF4-FFF2-40B4-BE49-F238E27FC236}">
              <a16:creationId xmlns:a16="http://schemas.microsoft.com/office/drawing/2014/main" id="{907FC229-DC4F-41BC-828F-07388134E0F8}"/>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1" name="直線コネクタ 360">
          <a:extLst>
            <a:ext uri="{FF2B5EF4-FFF2-40B4-BE49-F238E27FC236}">
              <a16:creationId xmlns:a16="http://schemas.microsoft.com/office/drawing/2014/main" id="{9DFBC33A-62F2-441D-8C1C-ECDC23A7F696}"/>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2" name="テキスト ボックス 361">
          <a:extLst>
            <a:ext uri="{FF2B5EF4-FFF2-40B4-BE49-F238E27FC236}">
              <a16:creationId xmlns:a16="http://schemas.microsoft.com/office/drawing/2014/main" id="{7B6ED746-99DC-4663-9653-FB527EF4060F}"/>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3" name="直線コネクタ 362">
          <a:extLst>
            <a:ext uri="{FF2B5EF4-FFF2-40B4-BE49-F238E27FC236}">
              <a16:creationId xmlns:a16="http://schemas.microsoft.com/office/drawing/2014/main" id="{C8D660E6-44F7-4210-8DF6-45370A07D187}"/>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a:extLst>
            <a:ext uri="{FF2B5EF4-FFF2-40B4-BE49-F238E27FC236}">
              <a16:creationId xmlns:a16="http://schemas.microsoft.com/office/drawing/2014/main" id="{C33C537F-03B3-475B-8D39-FC42B5450F4A}"/>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a:extLst>
            <a:ext uri="{FF2B5EF4-FFF2-40B4-BE49-F238E27FC236}">
              <a16:creationId xmlns:a16="http://schemas.microsoft.com/office/drawing/2014/main" id="{EB780EE7-3367-47F2-91F6-870F9623404B}"/>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45</xdr:row>
      <xdr:rowOff>98213</xdr:rowOff>
    </xdr:to>
    <xdr:cxnSp macro="">
      <xdr:nvCxnSpPr>
        <xdr:cNvPr id="366" name="直線コネクタ 365">
          <a:extLst>
            <a:ext uri="{FF2B5EF4-FFF2-40B4-BE49-F238E27FC236}">
              <a16:creationId xmlns:a16="http://schemas.microsoft.com/office/drawing/2014/main" id="{68D9C249-8DA3-4CD8-B64A-9C5D919212B3}"/>
            </a:ext>
          </a:extLst>
        </xdr:cNvPr>
        <xdr:cNvCxnSpPr/>
      </xdr:nvCxnSpPr>
      <xdr:spPr>
        <a:xfrm flipV="1">
          <a:off x="17018000" y="624501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7" name="公債費負担の状況最小値テキスト">
          <a:extLst>
            <a:ext uri="{FF2B5EF4-FFF2-40B4-BE49-F238E27FC236}">
              <a16:creationId xmlns:a16="http://schemas.microsoft.com/office/drawing/2014/main" id="{96AE573B-3E67-428A-B971-2A8584A8E9F1}"/>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68" name="直線コネクタ 367">
          <a:extLst>
            <a:ext uri="{FF2B5EF4-FFF2-40B4-BE49-F238E27FC236}">
              <a16:creationId xmlns:a16="http://schemas.microsoft.com/office/drawing/2014/main" id="{8497529F-1A63-4175-AB65-D76059931097}"/>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69" name="公債費負担の状況最大値テキスト">
          <a:extLst>
            <a:ext uri="{FF2B5EF4-FFF2-40B4-BE49-F238E27FC236}">
              <a16:creationId xmlns:a16="http://schemas.microsoft.com/office/drawing/2014/main" id="{0CF84622-83B6-4339-A721-0BB85C181E73}"/>
            </a:ext>
          </a:extLst>
        </xdr:cNvPr>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70" name="直線コネクタ 369">
          <a:extLst>
            <a:ext uri="{FF2B5EF4-FFF2-40B4-BE49-F238E27FC236}">
              <a16:creationId xmlns:a16="http://schemas.microsoft.com/office/drawing/2014/main" id="{DC751168-03EC-4C8E-B30E-9557B67FFC6B}"/>
            </a:ext>
          </a:extLst>
        </xdr:cNvPr>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71120</xdr:rowOff>
    </xdr:from>
    <xdr:to>
      <xdr:col>24</xdr:col>
      <xdr:colOff>558800</xdr:colOff>
      <xdr:row>43</xdr:row>
      <xdr:rowOff>95250</xdr:rowOff>
    </xdr:to>
    <xdr:cxnSp macro="">
      <xdr:nvCxnSpPr>
        <xdr:cNvPr id="371" name="直線コネクタ 370">
          <a:extLst>
            <a:ext uri="{FF2B5EF4-FFF2-40B4-BE49-F238E27FC236}">
              <a16:creationId xmlns:a16="http://schemas.microsoft.com/office/drawing/2014/main" id="{DEF12CE8-F242-427D-BD7C-63D4C3F91E99}"/>
            </a:ext>
          </a:extLst>
        </xdr:cNvPr>
        <xdr:cNvCxnSpPr/>
      </xdr:nvCxnSpPr>
      <xdr:spPr>
        <a:xfrm flipV="1">
          <a:off x="16179800" y="74434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74100</xdr:rowOff>
    </xdr:from>
    <xdr:ext cx="762000" cy="259045"/>
    <xdr:sp macro="" textlink="">
      <xdr:nvSpPr>
        <xdr:cNvPr id="372" name="公債費負担の状況平均値テキスト">
          <a:extLst>
            <a:ext uri="{FF2B5EF4-FFF2-40B4-BE49-F238E27FC236}">
              <a16:creationId xmlns:a16="http://schemas.microsoft.com/office/drawing/2014/main" id="{ACFC1E9E-DD03-403D-B4ED-D111EF720BC5}"/>
            </a:ext>
          </a:extLst>
        </xdr:cNvPr>
        <xdr:cNvSpPr txBox="1"/>
      </xdr:nvSpPr>
      <xdr:spPr>
        <a:xfrm>
          <a:off x="17106900" y="6932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373" name="フローチャート : 判断 372">
          <a:extLst>
            <a:ext uri="{FF2B5EF4-FFF2-40B4-BE49-F238E27FC236}">
              <a16:creationId xmlns:a16="http://schemas.microsoft.com/office/drawing/2014/main" id="{47FFB26C-8EF0-4760-B144-4D1EB12E4C47}"/>
            </a:ext>
          </a:extLst>
        </xdr:cNvPr>
        <xdr:cNvSpPr/>
      </xdr:nvSpPr>
      <xdr:spPr>
        <a:xfrm>
          <a:off x="169672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95250</xdr:rowOff>
    </xdr:from>
    <xdr:to>
      <xdr:col>23</xdr:col>
      <xdr:colOff>406400</xdr:colOff>
      <xdr:row>43</xdr:row>
      <xdr:rowOff>111337</xdr:rowOff>
    </xdr:to>
    <xdr:cxnSp macro="">
      <xdr:nvCxnSpPr>
        <xdr:cNvPr id="374" name="直線コネクタ 373">
          <a:extLst>
            <a:ext uri="{FF2B5EF4-FFF2-40B4-BE49-F238E27FC236}">
              <a16:creationId xmlns:a16="http://schemas.microsoft.com/office/drawing/2014/main" id="{30385B5D-04AA-478D-830D-6CAAC6164BAD}"/>
            </a:ext>
          </a:extLst>
        </xdr:cNvPr>
        <xdr:cNvCxnSpPr/>
      </xdr:nvCxnSpPr>
      <xdr:spPr>
        <a:xfrm flipV="1">
          <a:off x="15290800" y="74676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75" name="フローチャート : 判断 374">
          <a:extLst>
            <a:ext uri="{FF2B5EF4-FFF2-40B4-BE49-F238E27FC236}">
              <a16:creationId xmlns:a16="http://schemas.microsoft.com/office/drawing/2014/main" id="{7BB47E6F-649C-4F33-9C75-530329168F9D}"/>
            </a:ext>
          </a:extLst>
        </xdr:cNvPr>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129133</xdr:rowOff>
    </xdr:from>
    <xdr:ext cx="736600" cy="259045"/>
    <xdr:sp macro="" textlink="">
      <xdr:nvSpPr>
        <xdr:cNvPr id="376" name="テキスト ボックス 375">
          <a:extLst>
            <a:ext uri="{FF2B5EF4-FFF2-40B4-BE49-F238E27FC236}">
              <a16:creationId xmlns:a16="http://schemas.microsoft.com/office/drawing/2014/main" id="{3BD36C54-DE06-4242-80B5-DF6243A038BF}"/>
            </a:ext>
          </a:extLst>
        </xdr:cNvPr>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111337</xdr:rowOff>
    </xdr:from>
    <xdr:to>
      <xdr:col>22</xdr:col>
      <xdr:colOff>203200</xdr:colOff>
      <xdr:row>43</xdr:row>
      <xdr:rowOff>167640</xdr:rowOff>
    </xdr:to>
    <xdr:cxnSp macro="">
      <xdr:nvCxnSpPr>
        <xdr:cNvPr id="377" name="直線コネクタ 376">
          <a:extLst>
            <a:ext uri="{FF2B5EF4-FFF2-40B4-BE49-F238E27FC236}">
              <a16:creationId xmlns:a16="http://schemas.microsoft.com/office/drawing/2014/main" id="{6A68B3FC-2E2B-4649-88E0-F9505CC8F39D}"/>
            </a:ext>
          </a:extLst>
        </xdr:cNvPr>
        <xdr:cNvCxnSpPr/>
      </xdr:nvCxnSpPr>
      <xdr:spPr>
        <a:xfrm flipV="1">
          <a:off x="14401800" y="748368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78" name="フローチャート : 判断 377">
          <a:extLst>
            <a:ext uri="{FF2B5EF4-FFF2-40B4-BE49-F238E27FC236}">
              <a16:creationId xmlns:a16="http://schemas.microsoft.com/office/drawing/2014/main" id="{935CF6A8-9A4B-4EA7-AA32-0C40CA8FE29A}"/>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62247</xdr:rowOff>
    </xdr:from>
    <xdr:ext cx="762000" cy="259045"/>
    <xdr:sp macro="" textlink="">
      <xdr:nvSpPr>
        <xdr:cNvPr id="379" name="テキスト ボックス 378">
          <a:extLst>
            <a:ext uri="{FF2B5EF4-FFF2-40B4-BE49-F238E27FC236}">
              <a16:creationId xmlns:a16="http://schemas.microsoft.com/office/drawing/2014/main" id="{B9D7EAF1-A552-436F-B0F8-77EF8C87EEE3}"/>
            </a:ext>
          </a:extLst>
        </xdr:cNvPr>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167640</xdr:rowOff>
    </xdr:from>
    <xdr:to>
      <xdr:col>21</xdr:col>
      <xdr:colOff>0</xdr:colOff>
      <xdr:row>44</xdr:row>
      <xdr:rowOff>44450</xdr:rowOff>
    </xdr:to>
    <xdr:cxnSp macro="">
      <xdr:nvCxnSpPr>
        <xdr:cNvPr id="380" name="直線コネクタ 379">
          <a:extLst>
            <a:ext uri="{FF2B5EF4-FFF2-40B4-BE49-F238E27FC236}">
              <a16:creationId xmlns:a16="http://schemas.microsoft.com/office/drawing/2014/main" id="{7886E892-C42E-4711-9B0E-CC05CB62184C}"/>
            </a:ext>
          </a:extLst>
        </xdr:cNvPr>
        <xdr:cNvCxnSpPr/>
      </xdr:nvCxnSpPr>
      <xdr:spPr>
        <a:xfrm flipV="1">
          <a:off x="13512800" y="75399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81" name="フローチャート : 判断 380">
          <a:extLst>
            <a:ext uri="{FF2B5EF4-FFF2-40B4-BE49-F238E27FC236}">
              <a16:creationId xmlns:a16="http://schemas.microsoft.com/office/drawing/2014/main" id="{7922E31D-0E34-4F2F-B477-F649C6D16583}"/>
            </a:ext>
          </a:extLst>
        </xdr:cNvPr>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134637</xdr:rowOff>
    </xdr:from>
    <xdr:ext cx="762000" cy="259045"/>
    <xdr:sp macro="" textlink="">
      <xdr:nvSpPr>
        <xdr:cNvPr id="382" name="テキスト ボックス 381">
          <a:extLst>
            <a:ext uri="{FF2B5EF4-FFF2-40B4-BE49-F238E27FC236}">
              <a16:creationId xmlns:a16="http://schemas.microsoft.com/office/drawing/2014/main" id="{85E6DB55-6DEC-4854-AEBD-3AC57FBD26C9}"/>
            </a:ext>
          </a:extLst>
        </xdr:cNvPr>
        <xdr:cNvSpPr txBox="1"/>
      </xdr:nvSpPr>
      <xdr:spPr>
        <a:xfrm>
          <a:off x="14020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83" name="フローチャート : 判断 382">
          <a:extLst>
            <a:ext uri="{FF2B5EF4-FFF2-40B4-BE49-F238E27FC236}">
              <a16:creationId xmlns:a16="http://schemas.microsoft.com/office/drawing/2014/main" id="{A9880A9E-4C04-4AA4-A973-BBD51DE9E3BF}"/>
            </a:ext>
          </a:extLst>
        </xdr:cNvPr>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51664</xdr:rowOff>
    </xdr:from>
    <xdr:ext cx="762000" cy="259045"/>
    <xdr:sp macro="" textlink="">
      <xdr:nvSpPr>
        <xdr:cNvPr id="384" name="テキスト ボックス 383">
          <a:extLst>
            <a:ext uri="{FF2B5EF4-FFF2-40B4-BE49-F238E27FC236}">
              <a16:creationId xmlns:a16="http://schemas.microsoft.com/office/drawing/2014/main" id="{278CAE79-EEED-46C7-AB9C-C16E76FC6660}"/>
            </a:ext>
          </a:extLst>
        </xdr:cNvPr>
        <xdr:cNvSpPr txBox="1"/>
      </xdr:nvSpPr>
      <xdr:spPr>
        <a:xfrm>
          <a:off x="13131800" y="70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DD7FAAE6-149A-4371-826C-5F1FF1EBDB53}"/>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2D798E4B-86AA-4C72-9A11-0E87B70672F2}"/>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359119AB-8370-4FF9-954C-8441329143B4}"/>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E46880AF-EA3D-472F-B718-9D199EB82AA9}"/>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4AA07D02-2A05-4C62-9F16-0471C0EF2127}"/>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20320</xdr:rowOff>
    </xdr:from>
    <xdr:to>
      <xdr:col>24</xdr:col>
      <xdr:colOff>609600</xdr:colOff>
      <xdr:row>43</xdr:row>
      <xdr:rowOff>121920</xdr:rowOff>
    </xdr:to>
    <xdr:sp macro="" textlink="">
      <xdr:nvSpPr>
        <xdr:cNvPr id="390" name="円/楕円 389">
          <a:extLst>
            <a:ext uri="{FF2B5EF4-FFF2-40B4-BE49-F238E27FC236}">
              <a16:creationId xmlns:a16="http://schemas.microsoft.com/office/drawing/2014/main" id="{7E4BA3B5-4C6D-44E8-B71C-837D862D63CE}"/>
            </a:ext>
          </a:extLst>
        </xdr:cNvPr>
        <xdr:cNvSpPr/>
      </xdr:nvSpPr>
      <xdr:spPr>
        <a:xfrm>
          <a:off x="169672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163847</xdr:rowOff>
    </xdr:from>
    <xdr:ext cx="762000" cy="259045"/>
    <xdr:sp macro="" textlink="">
      <xdr:nvSpPr>
        <xdr:cNvPr id="391" name="公債費負担の状況該当値テキスト">
          <a:extLst>
            <a:ext uri="{FF2B5EF4-FFF2-40B4-BE49-F238E27FC236}">
              <a16:creationId xmlns:a16="http://schemas.microsoft.com/office/drawing/2014/main" id="{AB476A0F-AD53-4120-8878-5C1EBE73A93B}"/>
            </a:ext>
          </a:extLst>
        </xdr:cNvPr>
        <xdr:cNvSpPr txBox="1"/>
      </xdr:nvSpPr>
      <xdr:spPr>
        <a:xfrm>
          <a:off x="17106900" y="736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44450</xdr:rowOff>
    </xdr:from>
    <xdr:to>
      <xdr:col>23</xdr:col>
      <xdr:colOff>457200</xdr:colOff>
      <xdr:row>43</xdr:row>
      <xdr:rowOff>146050</xdr:rowOff>
    </xdr:to>
    <xdr:sp macro="" textlink="">
      <xdr:nvSpPr>
        <xdr:cNvPr id="392" name="円/楕円 391">
          <a:extLst>
            <a:ext uri="{FF2B5EF4-FFF2-40B4-BE49-F238E27FC236}">
              <a16:creationId xmlns:a16="http://schemas.microsoft.com/office/drawing/2014/main" id="{9F34FB9F-A831-489A-A0A4-29A834B79360}"/>
            </a:ext>
          </a:extLst>
        </xdr:cNvPr>
        <xdr:cNvSpPr/>
      </xdr:nvSpPr>
      <xdr:spPr>
        <a:xfrm>
          <a:off x="16129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130827</xdr:rowOff>
    </xdr:from>
    <xdr:ext cx="736600" cy="259045"/>
    <xdr:sp macro="" textlink="">
      <xdr:nvSpPr>
        <xdr:cNvPr id="393" name="テキスト ボックス 392">
          <a:extLst>
            <a:ext uri="{FF2B5EF4-FFF2-40B4-BE49-F238E27FC236}">
              <a16:creationId xmlns:a16="http://schemas.microsoft.com/office/drawing/2014/main" id="{6C64FE83-1F5E-471F-B51C-09FDF677AE2D}"/>
            </a:ext>
          </a:extLst>
        </xdr:cNvPr>
        <xdr:cNvSpPr txBox="1"/>
      </xdr:nvSpPr>
      <xdr:spPr>
        <a:xfrm>
          <a:off x="15798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60537</xdr:rowOff>
    </xdr:from>
    <xdr:to>
      <xdr:col>22</xdr:col>
      <xdr:colOff>254000</xdr:colOff>
      <xdr:row>43</xdr:row>
      <xdr:rowOff>162137</xdr:rowOff>
    </xdr:to>
    <xdr:sp macro="" textlink="">
      <xdr:nvSpPr>
        <xdr:cNvPr id="394" name="円/楕円 393">
          <a:extLst>
            <a:ext uri="{FF2B5EF4-FFF2-40B4-BE49-F238E27FC236}">
              <a16:creationId xmlns:a16="http://schemas.microsoft.com/office/drawing/2014/main" id="{64BA85F9-8992-4EAB-BB95-092115DEBE32}"/>
            </a:ext>
          </a:extLst>
        </xdr:cNvPr>
        <xdr:cNvSpPr/>
      </xdr:nvSpPr>
      <xdr:spPr>
        <a:xfrm>
          <a:off x="15240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146914</xdr:rowOff>
    </xdr:from>
    <xdr:ext cx="762000" cy="259045"/>
    <xdr:sp macro="" textlink="">
      <xdr:nvSpPr>
        <xdr:cNvPr id="395" name="テキスト ボックス 394">
          <a:extLst>
            <a:ext uri="{FF2B5EF4-FFF2-40B4-BE49-F238E27FC236}">
              <a16:creationId xmlns:a16="http://schemas.microsoft.com/office/drawing/2014/main" id="{B92301D6-4A0B-4AE7-8DF3-36BA20E51258}"/>
            </a:ext>
          </a:extLst>
        </xdr:cNvPr>
        <xdr:cNvSpPr txBox="1"/>
      </xdr:nvSpPr>
      <xdr:spPr>
        <a:xfrm>
          <a:off x="14909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116840</xdr:rowOff>
    </xdr:from>
    <xdr:to>
      <xdr:col>21</xdr:col>
      <xdr:colOff>50800</xdr:colOff>
      <xdr:row>44</xdr:row>
      <xdr:rowOff>46990</xdr:rowOff>
    </xdr:to>
    <xdr:sp macro="" textlink="">
      <xdr:nvSpPr>
        <xdr:cNvPr id="396" name="円/楕円 395">
          <a:extLst>
            <a:ext uri="{FF2B5EF4-FFF2-40B4-BE49-F238E27FC236}">
              <a16:creationId xmlns:a16="http://schemas.microsoft.com/office/drawing/2014/main" id="{2E126D87-A896-4FDC-9546-2B8A92B671B0}"/>
            </a:ext>
          </a:extLst>
        </xdr:cNvPr>
        <xdr:cNvSpPr/>
      </xdr:nvSpPr>
      <xdr:spPr>
        <a:xfrm>
          <a:off x="14351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31767</xdr:rowOff>
    </xdr:from>
    <xdr:ext cx="762000" cy="259045"/>
    <xdr:sp macro="" textlink="">
      <xdr:nvSpPr>
        <xdr:cNvPr id="397" name="テキスト ボックス 396">
          <a:extLst>
            <a:ext uri="{FF2B5EF4-FFF2-40B4-BE49-F238E27FC236}">
              <a16:creationId xmlns:a16="http://schemas.microsoft.com/office/drawing/2014/main" id="{179B81F4-0684-44F9-BCE5-BD84912E528B}"/>
            </a:ext>
          </a:extLst>
        </xdr:cNvPr>
        <xdr:cNvSpPr txBox="1"/>
      </xdr:nvSpPr>
      <xdr:spPr>
        <a:xfrm>
          <a:off x="14020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165100</xdr:rowOff>
    </xdr:from>
    <xdr:to>
      <xdr:col>19</xdr:col>
      <xdr:colOff>533400</xdr:colOff>
      <xdr:row>44</xdr:row>
      <xdr:rowOff>95250</xdr:rowOff>
    </xdr:to>
    <xdr:sp macro="" textlink="">
      <xdr:nvSpPr>
        <xdr:cNvPr id="398" name="円/楕円 397">
          <a:extLst>
            <a:ext uri="{FF2B5EF4-FFF2-40B4-BE49-F238E27FC236}">
              <a16:creationId xmlns:a16="http://schemas.microsoft.com/office/drawing/2014/main" id="{52E75E36-98AA-48A3-BB33-B2E4EE25B4F4}"/>
            </a:ext>
          </a:extLst>
        </xdr:cNvPr>
        <xdr:cNvSpPr/>
      </xdr:nvSpPr>
      <xdr:spPr>
        <a:xfrm>
          <a:off x="13462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80027</xdr:rowOff>
    </xdr:from>
    <xdr:ext cx="762000" cy="259045"/>
    <xdr:sp macro="" textlink="">
      <xdr:nvSpPr>
        <xdr:cNvPr id="399" name="テキスト ボックス 398">
          <a:extLst>
            <a:ext uri="{FF2B5EF4-FFF2-40B4-BE49-F238E27FC236}">
              <a16:creationId xmlns:a16="http://schemas.microsoft.com/office/drawing/2014/main" id="{D988D9C9-89BD-4EA7-94D3-22B0EC24B8EB}"/>
            </a:ext>
          </a:extLst>
        </xdr:cNvPr>
        <xdr:cNvSpPr txBox="1"/>
      </xdr:nvSpPr>
      <xdr:spPr>
        <a:xfrm>
          <a:off x="13131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a:extLst>
            <a:ext uri="{FF2B5EF4-FFF2-40B4-BE49-F238E27FC236}">
              <a16:creationId xmlns:a16="http://schemas.microsoft.com/office/drawing/2014/main" id="{A28A6A1F-89B8-43E8-B8F7-3F993F4F2D85}"/>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a:extLst>
            <a:ext uri="{FF2B5EF4-FFF2-40B4-BE49-F238E27FC236}">
              <a16:creationId xmlns:a16="http://schemas.microsoft.com/office/drawing/2014/main" id="{841E59EC-D1D1-4E53-88A2-BBD468DFDB24}"/>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a:extLst>
            <a:ext uri="{FF2B5EF4-FFF2-40B4-BE49-F238E27FC236}">
              <a16:creationId xmlns:a16="http://schemas.microsoft.com/office/drawing/2014/main" id="{644868D2-AE44-404D-81E2-82E9938698A7}"/>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a:extLst>
            <a:ext uri="{FF2B5EF4-FFF2-40B4-BE49-F238E27FC236}">
              <a16:creationId xmlns:a16="http://schemas.microsoft.com/office/drawing/2014/main" id="{1F13ED3A-9CCB-4B51-AA95-031AEB1E5667}"/>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a:extLst>
            <a:ext uri="{FF2B5EF4-FFF2-40B4-BE49-F238E27FC236}">
              <a16:creationId xmlns:a16="http://schemas.microsoft.com/office/drawing/2014/main" id="{2E70D1FE-C10C-4E6F-ABF8-03A14EDB8A4D}"/>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a:extLst>
            <a:ext uri="{FF2B5EF4-FFF2-40B4-BE49-F238E27FC236}">
              <a16:creationId xmlns:a16="http://schemas.microsoft.com/office/drawing/2014/main" id="{B59A9EFD-9288-4395-A4F5-B5B52A4367F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a:extLst>
            <a:ext uri="{FF2B5EF4-FFF2-40B4-BE49-F238E27FC236}">
              <a16:creationId xmlns:a16="http://schemas.microsoft.com/office/drawing/2014/main" id="{ED51BFC1-5FA6-4EDB-94BC-FD5FEEC284D8}"/>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a:extLst>
            <a:ext uri="{FF2B5EF4-FFF2-40B4-BE49-F238E27FC236}">
              <a16:creationId xmlns:a16="http://schemas.microsoft.com/office/drawing/2014/main" id="{8110375D-66DB-4649-B13A-2D2117F564C4}"/>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a:extLst>
            <a:ext uri="{FF2B5EF4-FFF2-40B4-BE49-F238E27FC236}">
              <a16:creationId xmlns:a16="http://schemas.microsoft.com/office/drawing/2014/main" id="{94B3E97B-E06A-4207-AFCC-A030322E0C84}"/>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a:extLst>
            <a:ext uri="{FF2B5EF4-FFF2-40B4-BE49-F238E27FC236}">
              <a16:creationId xmlns:a16="http://schemas.microsoft.com/office/drawing/2014/main" id="{B4175A52-C772-414D-AD10-3AA4ECD00C84}"/>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a:extLst>
            <a:ext uri="{FF2B5EF4-FFF2-40B4-BE49-F238E27FC236}">
              <a16:creationId xmlns:a16="http://schemas.microsoft.com/office/drawing/2014/main" id="{C132187E-B1C4-4E37-AF93-D2705459E4ED}"/>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a:extLst>
            <a:ext uri="{FF2B5EF4-FFF2-40B4-BE49-F238E27FC236}">
              <a16:creationId xmlns:a16="http://schemas.microsoft.com/office/drawing/2014/main" id="{E9D5B1E6-F6EA-4E9D-ADE0-B7B6FF4F068F}"/>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a:extLst>
            <a:ext uri="{FF2B5EF4-FFF2-40B4-BE49-F238E27FC236}">
              <a16:creationId xmlns:a16="http://schemas.microsoft.com/office/drawing/2014/main" id="{A9F0091A-A4B6-4999-BC15-043E31BAD5B5}"/>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公債費負担金適正化計画に基づく、繰上償還に伴う地方債残高の減少や、交付税上有利な地方債の運用に努めたことによる基金残高の増加、また、行財政改革による歳出の抑制や普通交付税増加等を要因として、平成</a:t>
          </a:r>
          <a:r>
            <a:rPr kumimoji="1" lang="en-US" altLang="ja-JP" sz="1200">
              <a:latin typeface="ＭＳ Ｐゴシック"/>
            </a:rPr>
            <a:t>26</a:t>
          </a:r>
          <a:r>
            <a:rPr kumimoji="1" lang="ja-JP" altLang="en-US" sz="1200">
              <a:latin typeface="ＭＳ Ｐゴシック"/>
            </a:rPr>
            <a:t>年度まで比率は改善傾向を続けていました。しかし、近年の大型事業の実施に伴い地方債残高が急激に上昇しており、前年度と比較して</a:t>
          </a:r>
          <a:r>
            <a:rPr kumimoji="1" lang="en-US" altLang="ja-JP" sz="1200">
              <a:latin typeface="ＭＳ Ｐゴシック"/>
            </a:rPr>
            <a:t>3.1</a:t>
          </a:r>
          <a:r>
            <a:rPr kumimoji="1" lang="ja-JP" altLang="en-US" sz="1200">
              <a:latin typeface="ＭＳ Ｐゴシック"/>
            </a:rPr>
            <a:t>ポイントの悪化となりました。</a:t>
          </a:r>
          <a:endParaRPr kumimoji="1" lang="en-US" altLang="ja-JP" sz="1200">
            <a:latin typeface="ＭＳ Ｐゴシック"/>
          </a:endParaRPr>
        </a:p>
        <a:p>
          <a:r>
            <a:rPr kumimoji="1" lang="ja-JP" altLang="en-US" sz="1200">
              <a:latin typeface="ＭＳ Ｐゴシック"/>
            </a:rPr>
            <a:t>　類似団体内順位でも非常に高い水準にあり、引き続き改善に向け取り組んでまいります。</a:t>
          </a:r>
        </a:p>
      </xdr:txBody>
    </xdr:sp>
    <xdr:clientData/>
  </xdr:twoCellAnchor>
  <xdr:oneCellAnchor>
    <xdr:from>
      <xdr:col>18</xdr:col>
      <xdr:colOff>444500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764CBF88-173F-4A6B-A5D6-A23214F6244B}"/>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a:extLst>
            <a:ext uri="{FF2B5EF4-FFF2-40B4-BE49-F238E27FC236}">
              <a16:creationId xmlns:a16="http://schemas.microsoft.com/office/drawing/2014/main" id="{8BDA3CAB-692A-4720-B1F3-975BC467EF34}"/>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9E631FC1-E39C-4694-9846-F6B8050D7727}"/>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a:extLst>
            <a:ext uri="{FF2B5EF4-FFF2-40B4-BE49-F238E27FC236}">
              <a16:creationId xmlns:a16="http://schemas.microsoft.com/office/drawing/2014/main" id="{7D597BE4-600F-4FE7-BE16-41B9D7134F31}"/>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a:extLst>
            <a:ext uri="{FF2B5EF4-FFF2-40B4-BE49-F238E27FC236}">
              <a16:creationId xmlns:a16="http://schemas.microsoft.com/office/drawing/2014/main" id="{F49BDA97-0D08-4CBE-8A56-F1248E27543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a:extLst>
            <a:ext uri="{FF2B5EF4-FFF2-40B4-BE49-F238E27FC236}">
              <a16:creationId xmlns:a16="http://schemas.microsoft.com/office/drawing/2014/main" id="{FDE374E7-D94D-4FCD-A645-B5A82A6689BF}"/>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a:extLst>
            <a:ext uri="{FF2B5EF4-FFF2-40B4-BE49-F238E27FC236}">
              <a16:creationId xmlns:a16="http://schemas.microsoft.com/office/drawing/2014/main" id="{C4F0B7A4-2053-44D5-8057-438FE8484D61}"/>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a:extLst>
            <a:ext uri="{FF2B5EF4-FFF2-40B4-BE49-F238E27FC236}">
              <a16:creationId xmlns:a16="http://schemas.microsoft.com/office/drawing/2014/main" id="{1E1B463F-D36A-4D0D-B557-82B467667409}"/>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id="{5E031267-FE00-484E-BEC8-29F578417365}"/>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a:extLst>
            <a:ext uri="{FF2B5EF4-FFF2-40B4-BE49-F238E27FC236}">
              <a16:creationId xmlns:a16="http://schemas.microsoft.com/office/drawing/2014/main" id="{89B8E1F5-1AF5-4F2D-B073-3B44BB53AA1C}"/>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a:extLst>
            <a:ext uri="{FF2B5EF4-FFF2-40B4-BE49-F238E27FC236}">
              <a16:creationId xmlns:a16="http://schemas.microsoft.com/office/drawing/2014/main" id="{9C70FCE2-D9E3-42EC-9F0A-4B6BBDB79E1E}"/>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a:extLst>
            <a:ext uri="{FF2B5EF4-FFF2-40B4-BE49-F238E27FC236}">
              <a16:creationId xmlns:a16="http://schemas.microsoft.com/office/drawing/2014/main" id="{952E67DD-C8CF-4924-A945-4A7A9E4C6318}"/>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a:extLst>
            <a:ext uri="{FF2B5EF4-FFF2-40B4-BE49-F238E27FC236}">
              <a16:creationId xmlns:a16="http://schemas.microsoft.com/office/drawing/2014/main" id="{7A230EA9-B891-4BFE-B4C1-E205452F92D6}"/>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a:extLst>
            <a:ext uri="{FF2B5EF4-FFF2-40B4-BE49-F238E27FC236}">
              <a16:creationId xmlns:a16="http://schemas.microsoft.com/office/drawing/2014/main" id="{F3340FE4-C612-4D51-B9ED-0AA46113274C}"/>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a:extLst>
            <a:ext uri="{FF2B5EF4-FFF2-40B4-BE49-F238E27FC236}">
              <a16:creationId xmlns:a16="http://schemas.microsoft.com/office/drawing/2014/main" id="{9AA3A47B-4BB7-4A2D-BD14-99555A725BD7}"/>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5419</xdr:rowOff>
    </xdr:to>
    <xdr:cxnSp macro="">
      <xdr:nvCxnSpPr>
        <xdr:cNvPr id="428" name="直線コネクタ 427">
          <a:extLst>
            <a:ext uri="{FF2B5EF4-FFF2-40B4-BE49-F238E27FC236}">
              <a16:creationId xmlns:a16="http://schemas.microsoft.com/office/drawing/2014/main" id="{B3EC3E63-9906-4C50-8751-1141EDE54A0E}"/>
            </a:ext>
          </a:extLst>
        </xdr:cNvPr>
        <xdr:cNvCxnSpPr/>
      </xdr:nvCxnSpPr>
      <xdr:spPr>
        <a:xfrm flipV="1">
          <a:off x="17018000" y="2370667"/>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148946</xdr:rowOff>
    </xdr:from>
    <xdr:ext cx="762000" cy="259045"/>
    <xdr:sp macro="" textlink="">
      <xdr:nvSpPr>
        <xdr:cNvPr id="429" name="将来負担の状況最小値テキスト">
          <a:extLst>
            <a:ext uri="{FF2B5EF4-FFF2-40B4-BE49-F238E27FC236}">
              <a16:creationId xmlns:a16="http://schemas.microsoft.com/office/drawing/2014/main" id="{946E17D7-2EE4-4182-93F8-11BF68B36F08}"/>
            </a:ext>
          </a:extLst>
        </xdr:cNvPr>
        <xdr:cNvSpPr txBox="1"/>
      </xdr:nvSpPr>
      <xdr:spPr>
        <a:xfrm>
          <a:off x="17106900" y="392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196.2</a:t>
          </a:r>
          <a:endParaRPr kumimoji="1" lang="ja-JP" altLang="en-US" sz="1000" b="1">
            <a:latin typeface="ＭＳ Ｐゴシック"/>
          </a:endParaRPr>
        </a:p>
      </xdr:txBody>
    </xdr:sp>
    <xdr:clientData/>
  </xdr:oneCellAnchor>
  <xdr:twoCellAnchor>
    <xdr:from>
      <xdr:col>24</xdr:col>
      <xdr:colOff>469900</xdr:colOff>
      <xdr:row>23</xdr:row>
      <xdr:rowOff>5419</xdr:rowOff>
    </xdr:from>
    <xdr:to>
      <xdr:col>24</xdr:col>
      <xdr:colOff>647700</xdr:colOff>
      <xdr:row>23</xdr:row>
      <xdr:rowOff>5419</xdr:rowOff>
    </xdr:to>
    <xdr:cxnSp macro="">
      <xdr:nvCxnSpPr>
        <xdr:cNvPr id="430" name="直線コネクタ 429">
          <a:extLst>
            <a:ext uri="{FF2B5EF4-FFF2-40B4-BE49-F238E27FC236}">
              <a16:creationId xmlns:a16="http://schemas.microsoft.com/office/drawing/2014/main" id="{E0232A88-D2B3-4B8C-A8EB-829AE6CA6FCD}"/>
            </a:ext>
          </a:extLst>
        </xdr:cNvPr>
        <xdr:cNvCxnSpPr/>
      </xdr:nvCxnSpPr>
      <xdr:spPr>
        <a:xfrm>
          <a:off x="16929100" y="39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1" name="将来負担の状況最大値テキスト">
          <a:extLst>
            <a:ext uri="{FF2B5EF4-FFF2-40B4-BE49-F238E27FC236}">
              <a16:creationId xmlns:a16="http://schemas.microsoft.com/office/drawing/2014/main" id="{306DC71F-89DB-48F0-B1D4-6529A7BAE181}"/>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2" name="直線コネクタ 431">
          <a:extLst>
            <a:ext uri="{FF2B5EF4-FFF2-40B4-BE49-F238E27FC236}">
              <a16:creationId xmlns:a16="http://schemas.microsoft.com/office/drawing/2014/main" id="{1C96743B-BCDA-476C-B798-7D5B5B79EC77}"/>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40767</xdr:rowOff>
    </xdr:from>
    <xdr:to>
      <xdr:col>24</xdr:col>
      <xdr:colOff>558800</xdr:colOff>
      <xdr:row>17</xdr:row>
      <xdr:rowOff>65701</xdr:rowOff>
    </xdr:to>
    <xdr:cxnSp macro="">
      <xdr:nvCxnSpPr>
        <xdr:cNvPr id="433" name="直線コネクタ 432">
          <a:extLst>
            <a:ext uri="{FF2B5EF4-FFF2-40B4-BE49-F238E27FC236}">
              <a16:creationId xmlns:a16="http://schemas.microsoft.com/office/drawing/2014/main" id="{C029499B-126C-4E47-8295-BBBF8960C9FF}"/>
            </a:ext>
          </a:extLst>
        </xdr:cNvPr>
        <xdr:cNvCxnSpPr/>
      </xdr:nvCxnSpPr>
      <xdr:spPr>
        <a:xfrm>
          <a:off x="16179800" y="2955417"/>
          <a:ext cx="8382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4" name="将来負担の状況平均値テキスト">
          <a:extLst>
            <a:ext uri="{FF2B5EF4-FFF2-40B4-BE49-F238E27FC236}">
              <a16:creationId xmlns:a16="http://schemas.microsoft.com/office/drawing/2014/main" id="{9C438961-49CA-4356-91AD-B12C9DB60BFA}"/>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5" name="フローチャート : 判断 434">
          <a:extLst>
            <a:ext uri="{FF2B5EF4-FFF2-40B4-BE49-F238E27FC236}">
              <a16:creationId xmlns:a16="http://schemas.microsoft.com/office/drawing/2014/main" id="{6BFC142F-5AC6-43D0-A5A3-885E048C16C7}"/>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110067</xdr:rowOff>
    </xdr:from>
    <xdr:to>
      <xdr:col>23</xdr:col>
      <xdr:colOff>406400</xdr:colOff>
      <xdr:row>17</xdr:row>
      <xdr:rowOff>40767</xdr:rowOff>
    </xdr:to>
    <xdr:cxnSp macro="">
      <xdr:nvCxnSpPr>
        <xdr:cNvPr id="436" name="直線コネクタ 435">
          <a:extLst>
            <a:ext uri="{FF2B5EF4-FFF2-40B4-BE49-F238E27FC236}">
              <a16:creationId xmlns:a16="http://schemas.microsoft.com/office/drawing/2014/main" id="{1B9240C8-100D-408B-86BF-8DCBADFEC936}"/>
            </a:ext>
          </a:extLst>
        </xdr:cNvPr>
        <xdr:cNvCxnSpPr/>
      </xdr:nvCxnSpPr>
      <xdr:spPr>
        <a:xfrm>
          <a:off x="15290800" y="2853267"/>
          <a:ext cx="889000" cy="10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7" name="フローチャート : 判断 436">
          <a:extLst>
            <a:ext uri="{FF2B5EF4-FFF2-40B4-BE49-F238E27FC236}">
              <a16:creationId xmlns:a16="http://schemas.microsoft.com/office/drawing/2014/main" id="{FBB67AEA-81C8-4A74-9485-81A382E637B4}"/>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8" name="テキスト ボックス 437">
          <a:extLst>
            <a:ext uri="{FF2B5EF4-FFF2-40B4-BE49-F238E27FC236}">
              <a16:creationId xmlns:a16="http://schemas.microsoft.com/office/drawing/2014/main" id="{C4898FBF-A335-4BE2-A88C-FC58885E1029}"/>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110067</xdr:rowOff>
    </xdr:from>
    <xdr:to>
      <xdr:col>22</xdr:col>
      <xdr:colOff>203200</xdr:colOff>
      <xdr:row>17</xdr:row>
      <xdr:rowOff>97070</xdr:rowOff>
    </xdr:to>
    <xdr:cxnSp macro="">
      <xdr:nvCxnSpPr>
        <xdr:cNvPr id="439" name="直線コネクタ 438">
          <a:extLst>
            <a:ext uri="{FF2B5EF4-FFF2-40B4-BE49-F238E27FC236}">
              <a16:creationId xmlns:a16="http://schemas.microsoft.com/office/drawing/2014/main" id="{714B8ACD-D9DD-4EC8-AC9E-6FB6BD4BAF71}"/>
            </a:ext>
          </a:extLst>
        </xdr:cNvPr>
        <xdr:cNvCxnSpPr/>
      </xdr:nvCxnSpPr>
      <xdr:spPr>
        <a:xfrm flipV="1">
          <a:off x="14401800" y="2853267"/>
          <a:ext cx="889000" cy="15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0" name="フローチャート : 判断 439">
          <a:extLst>
            <a:ext uri="{FF2B5EF4-FFF2-40B4-BE49-F238E27FC236}">
              <a16:creationId xmlns:a16="http://schemas.microsoft.com/office/drawing/2014/main" id="{E46AE963-B7AF-4934-A329-9458D370D654}"/>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75A107A9-D840-41FC-84DD-8C0BF87939A8}"/>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97070</xdr:rowOff>
    </xdr:from>
    <xdr:to>
      <xdr:col>21</xdr:col>
      <xdr:colOff>0</xdr:colOff>
      <xdr:row>17</xdr:row>
      <xdr:rowOff>143722</xdr:rowOff>
    </xdr:to>
    <xdr:cxnSp macro="">
      <xdr:nvCxnSpPr>
        <xdr:cNvPr id="442" name="直線コネクタ 441">
          <a:extLst>
            <a:ext uri="{FF2B5EF4-FFF2-40B4-BE49-F238E27FC236}">
              <a16:creationId xmlns:a16="http://schemas.microsoft.com/office/drawing/2014/main" id="{2AFD0D6D-A4C9-47E8-A0BC-E4792F06006F}"/>
            </a:ext>
          </a:extLst>
        </xdr:cNvPr>
        <xdr:cNvCxnSpPr/>
      </xdr:nvCxnSpPr>
      <xdr:spPr>
        <a:xfrm flipV="1">
          <a:off x="13512800" y="3011720"/>
          <a:ext cx="889000" cy="4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3" name="フローチャート : 判断 442">
          <a:extLst>
            <a:ext uri="{FF2B5EF4-FFF2-40B4-BE49-F238E27FC236}">
              <a16:creationId xmlns:a16="http://schemas.microsoft.com/office/drawing/2014/main" id="{4B460FBA-3A65-42E7-A997-BE65C3A0D922}"/>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4" name="テキスト ボックス 443">
          <a:extLst>
            <a:ext uri="{FF2B5EF4-FFF2-40B4-BE49-F238E27FC236}">
              <a16:creationId xmlns:a16="http://schemas.microsoft.com/office/drawing/2014/main" id="{539AC6FC-6133-4F0F-9385-CDC809E3EAD6}"/>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5" name="フローチャート : 判断 444">
          <a:extLst>
            <a:ext uri="{FF2B5EF4-FFF2-40B4-BE49-F238E27FC236}">
              <a16:creationId xmlns:a16="http://schemas.microsoft.com/office/drawing/2014/main" id="{B2300E27-A644-418C-87D8-602048FCDA8E}"/>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7F5210B7-9960-4BC2-84E4-219D3AE69B6D}"/>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DF372796-5F91-4027-A68B-D9DB22D681B3}"/>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FBB22990-00E0-48B8-9A80-0D7D74797B6F}"/>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47418BB6-6A42-450E-A50E-939C78F66803}"/>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C6A2FF0-C4E9-4561-8E9F-8137CE0E821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814A59E7-6E59-4823-8F2E-A70DBC29FC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14901</xdr:rowOff>
    </xdr:from>
    <xdr:to>
      <xdr:col>24</xdr:col>
      <xdr:colOff>609600</xdr:colOff>
      <xdr:row>17</xdr:row>
      <xdr:rowOff>116501</xdr:rowOff>
    </xdr:to>
    <xdr:sp macro="" textlink="">
      <xdr:nvSpPr>
        <xdr:cNvPr id="452" name="円/楕円 451">
          <a:extLst>
            <a:ext uri="{FF2B5EF4-FFF2-40B4-BE49-F238E27FC236}">
              <a16:creationId xmlns:a16="http://schemas.microsoft.com/office/drawing/2014/main" id="{7CCF7BBD-463C-467F-992B-04775CD6BE07}"/>
            </a:ext>
          </a:extLst>
        </xdr:cNvPr>
        <xdr:cNvSpPr/>
      </xdr:nvSpPr>
      <xdr:spPr>
        <a:xfrm>
          <a:off x="16967200" y="292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158428</xdr:rowOff>
    </xdr:from>
    <xdr:ext cx="762000" cy="259045"/>
    <xdr:sp macro="" textlink="">
      <xdr:nvSpPr>
        <xdr:cNvPr id="453" name="将来負担の状況該当値テキスト">
          <a:extLst>
            <a:ext uri="{FF2B5EF4-FFF2-40B4-BE49-F238E27FC236}">
              <a16:creationId xmlns:a16="http://schemas.microsoft.com/office/drawing/2014/main" id="{625894DD-7221-48B7-89AA-EE06E1E69492}"/>
            </a:ext>
          </a:extLst>
        </xdr:cNvPr>
        <xdr:cNvSpPr txBox="1"/>
      </xdr:nvSpPr>
      <xdr:spPr>
        <a:xfrm>
          <a:off x="17106900" y="290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161417</xdr:rowOff>
    </xdr:from>
    <xdr:to>
      <xdr:col>23</xdr:col>
      <xdr:colOff>457200</xdr:colOff>
      <xdr:row>17</xdr:row>
      <xdr:rowOff>91567</xdr:rowOff>
    </xdr:to>
    <xdr:sp macro="" textlink="">
      <xdr:nvSpPr>
        <xdr:cNvPr id="454" name="円/楕円 453">
          <a:extLst>
            <a:ext uri="{FF2B5EF4-FFF2-40B4-BE49-F238E27FC236}">
              <a16:creationId xmlns:a16="http://schemas.microsoft.com/office/drawing/2014/main" id="{0BC99D13-3B2F-4238-B919-1C6326DB1688}"/>
            </a:ext>
          </a:extLst>
        </xdr:cNvPr>
        <xdr:cNvSpPr/>
      </xdr:nvSpPr>
      <xdr:spPr>
        <a:xfrm>
          <a:off x="16129000" y="290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76344</xdr:rowOff>
    </xdr:from>
    <xdr:ext cx="736600" cy="259045"/>
    <xdr:sp macro="" textlink="">
      <xdr:nvSpPr>
        <xdr:cNvPr id="455" name="テキスト ボックス 454">
          <a:extLst>
            <a:ext uri="{FF2B5EF4-FFF2-40B4-BE49-F238E27FC236}">
              <a16:creationId xmlns:a16="http://schemas.microsoft.com/office/drawing/2014/main" id="{ECFAA3AA-F482-4736-A621-0B23E74FDD7A}"/>
            </a:ext>
          </a:extLst>
        </xdr:cNvPr>
        <xdr:cNvSpPr txBox="1"/>
      </xdr:nvSpPr>
      <xdr:spPr>
        <a:xfrm>
          <a:off x="15798800" y="2990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59267</xdr:rowOff>
    </xdr:from>
    <xdr:to>
      <xdr:col>22</xdr:col>
      <xdr:colOff>254000</xdr:colOff>
      <xdr:row>16</xdr:row>
      <xdr:rowOff>160867</xdr:rowOff>
    </xdr:to>
    <xdr:sp macro="" textlink="">
      <xdr:nvSpPr>
        <xdr:cNvPr id="456" name="円/楕円 455">
          <a:extLst>
            <a:ext uri="{FF2B5EF4-FFF2-40B4-BE49-F238E27FC236}">
              <a16:creationId xmlns:a16="http://schemas.microsoft.com/office/drawing/2014/main" id="{60F37692-DFFD-4E66-AFA5-6B431B975559}"/>
            </a:ext>
          </a:extLst>
        </xdr:cNvPr>
        <xdr:cNvSpPr/>
      </xdr:nvSpPr>
      <xdr:spPr>
        <a:xfrm>
          <a:off x="15240000" y="280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145644</xdr:rowOff>
    </xdr:from>
    <xdr:ext cx="762000" cy="259045"/>
    <xdr:sp macro="" textlink="">
      <xdr:nvSpPr>
        <xdr:cNvPr id="457" name="テキスト ボックス 456">
          <a:extLst>
            <a:ext uri="{FF2B5EF4-FFF2-40B4-BE49-F238E27FC236}">
              <a16:creationId xmlns:a16="http://schemas.microsoft.com/office/drawing/2014/main" id="{C5C548FF-290E-45A4-8841-A892019B198E}"/>
            </a:ext>
          </a:extLst>
        </xdr:cNvPr>
        <xdr:cNvSpPr txBox="1"/>
      </xdr:nvSpPr>
      <xdr:spPr>
        <a:xfrm>
          <a:off x="14909800" y="288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46270</xdr:rowOff>
    </xdr:from>
    <xdr:to>
      <xdr:col>21</xdr:col>
      <xdr:colOff>50800</xdr:colOff>
      <xdr:row>17</xdr:row>
      <xdr:rowOff>147870</xdr:rowOff>
    </xdr:to>
    <xdr:sp macro="" textlink="">
      <xdr:nvSpPr>
        <xdr:cNvPr id="458" name="円/楕円 457">
          <a:extLst>
            <a:ext uri="{FF2B5EF4-FFF2-40B4-BE49-F238E27FC236}">
              <a16:creationId xmlns:a16="http://schemas.microsoft.com/office/drawing/2014/main" id="{98921C7C-5E2C-4E00-8D56-4A8B5867BAA9}"/>
            </a:ext>
          </a:extLst>
        </xdr:cNvPr>
        <xdr:cNvSpPr/>
      </xdr:nvSpPr>
      <xdr:spPr>
        <a:xfrm>
          <a:off x="14351000" y="296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132647</xdr:rowOff>
    </xdr:from>
    <xdr:ext cx="762000" cy="259045"/>
    <xdr:sp macro="" textlink="">
      <xdr:nvSpPr>
        <xdr:cNvPr id="459" name="テキスト ボックス 458">
          <a:extLst>
            <a:ext uri="{FF2B5EF4-FFF2-40B4-BE49-F238E27FC236}">
              <a16:creationId xmlns:a16="http://schemas.microsoft.com/office/drawing/2014/main" id="{4B2B33C4-74E0-4EAA-B35D-FC45280B7CC0}"/>
            </a:ext>
          </a:extLst>
        </xdr:cNvPr>
        <xdr:cNvSpPr txBox="1"/>
      </xdr:nvSpPr>
      <xdr:spPr>
        <a:xfrm>
          <a:off x="14020800" y="304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92922</xdr:rowOff>
    </xdr:from>
    <xdr:to>
      <xdr:col>19</xdr:col>
      <xdr:colOff>533400</xdr:colOff>
      <xdr:row>18</xdr:row>
      <xdr:rowOff>23072</xdr:rowOff>
    </xdr:to>
    <xdr:sp macro="" textlink="">
      <xdr:nvSpPr>
        <xdr:cNvPr id="460" name="円/楕円 459">
          <a:extLst>
            <a:ext uri="{FF2B5EF4-FFF2-40B4-BE49-F238E27FC236}">
              <a16:creationId xmlns:a16="http://schemas.microsoft.com/office/drawing/2014/main" id="{BCB2EEEF-C77C-4718-A79C-4E3AD10E89C4}"/>
            </a:ext>
          </a:extLst>
        </xdr:cNvPr>
        <xdr:cNvSpPr/>
      </xdr:nvSpPr>
      <xdr:spPr>
        <a:xfrm>
          <a:off x="13462000" y="300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7849</xdr:rowOff>
    </xdr:from>
    <xdr:ext cx="762000" cy="259045"/>
    <xdr:sp macro="" textlink="">
      <xdr:nvSpPr>
        <xdr:cNvPr id="461" name="テキスト ボックス 460">
          <a:extLst>
            <a:ext uri="{FF2B5EF4-FFF2-40B4-BE49-F238E27FC236}">
              <a16:creationId xmlns:a16="http://schemas.microsoft.com/office/drawing/2014/main" id="{59C7D799-AE05-41E1-82D3-3DB32BFA97DF}"/>
            </a:ext>
          </a:extLst>
        </xdr:cNvPr>
        <xdr:cNvSpPr txBox="1"/>
      </xdr:nvSpPr>
      <xdr:spPr>
        <a:xfrm>
          <a:off x="13131800" y="309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7FC645F6-F37F-4AAC-AE52-5E32CB39DE4A}"/>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A79D69B5-39F4-42D7-918F-EE435AF73A5B}"/>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D3B84A1F-A527-4002-83BC-5212B7B7BF9D}"/>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19F6F9E-7FEA-4556-85EA-B3382DE376FE}"/>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島根県西ノ島町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33932591-81E1-41DF-8103-CFA318C936A1}"/>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86C80629-F352-497B-A2E1-A53F2A70E65F}"/>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4FCDB7BA-70FD-4D3C-9BB1-5FD43D7A2B0A}"/>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DEEA84F0-ADDC-4126-B173-A0B4F2CFBF8F}"/>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7F45B225-42D9-4240-8F59-2D7A01114473}"/>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A24061EF-94A0-4721-BC7D-A08767BB5745}"/>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85E7288E-882B-4998-9B14-75C374C8CDF8}"/>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2,924
2,908
55.96
5,124,042
5,031,156
69,273
2,509,422
9,242,199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968277A8-DE4F-4DAF-8DA9-33134C89C705}"/>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6950FB16-A599-45F2-986A-D65C494DF65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A45AB872-0C97-4E72-B534-25AEE66507E3}"/>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75.8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A2A2F35C-DBB2-4689-B8AD-A476DA8C6866}"/>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F1BD0EC0-4DE1-4218-B59A-79118371BCEF}"/>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547379B7-712F-4ACE-93C8-AB1C4BE1C8F5}"/>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CAE325A8-B4A3-4692-99C3-36B10D2FB896}"/>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E575EBDD-F8EA-47FC-88FF-F91D52110417}"/>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75CC5ABD-6CFC-4ACA-8C79-EFE580DEF937}"/>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A3783B67-3D6F-4235-B0B2-164096B0DA61}"/>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B1758371-CF04-4639-9927-D2F1A4C40217}"/>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6FE05994-7AD9-4C71-B374-2C1EBBFB9766}"/>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84F38AA0-580B-45FD-8279-482B7CDAAB4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76B1732D-EC15-4C14-BCFA-79B670F9A6C3}"/>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4E1A0BA1-67F0-4984-8827-8ECCA21E78D5}"/>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10922AC8-C915-4EC9-B90B-D6A77500E9DF}"/>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79E6B5A3-B628-43F3-BF7B-FAB097D0E12F}"/>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7267B434-DD5B-4D78-9E0F-0F6B94636925}"/>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DFA2947-E9C8-4728-8964-49843C33971A}"/>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B38323FF-0878-4268-B78A-59DCE5959EC3}"/>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EC60FE96-F1E0-45E9-AA96-11C508C85D81}"/>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28375B09-5BA5-4B54-8BD7-95B7F76BD098}"/>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435BB0BA-1507-4CFB-B00C-64E712B68C6A}"/>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C3F13D0F-1E80-41F9-8A29-BB7B02D97354}"/>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FFE879DA-5458-46AB-AD0E-B05C153CC089}"/>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EE45CFF0-885D-4841-8B52-CF10C7B2967F}"/>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3302CDB-DDF8-4ECD-B79F-5FB5A6B32FC4}"/>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99C40A4B-9D03-4B74-AB2D-D24252CB09ED}"/>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9B3AC2B5-EC68-472C-8479-7A8D29C7BD6F}"/>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D780A8C9-03BE-49DE-9F05-BA11A54C4A7C}"/>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E47F6766-D87E-4141-AE1E-AAFB4E71D805}"/>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FA977B43-5CAF-4F13-BD3F-93D40DCAFBB6}"/>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行財政改革により、施設等の外部委託（ごみ処理施設・し尿処理施設等）を進めたことによる職員数の減、また、職員構成の若返りにより、人件費は抑制されており、類似団体平均値を下回っております。</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50BD5848-BD8F-444F-9A58-3B0360B9EB3C}"/>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6E20BDA3-EEDD-4A39-9324-D21E882532A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B3F3E911-533A-4386-B08E-F3A451CB07B8}"/>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id="{1AFC89B2-4536-458E-9104-B2479EA850AB}"/>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id="{AC9DD76C-F77D-4A3D-9741-41DE3A846BD4}"/>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id="{0BC93FC5-3924-4AB2-95D7-06530FB855B3}"/>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id="{7C497AE2-30DA-44D5-A07F-250F0F7A563B}"/>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id="{D9D1F26D-A673-4F23-B37E-4CEE3682C365}"/>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id="{34737083-75CA-4951-A1B2-B79F35445CAA}"/>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id="{C8712B56-95B8-4AA0-B4F5-D6EC84A61799}"/>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id="{8FD80624-5890-4389-96D1-6244B51B8841}"/>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id="{DDA7DABB-E214-4115-B500-B310D47A46F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id="{A78DF40B-EA7F-440C-92D5-C39CF257D84C}"/>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id="{D0204295-3088-48FA-B85E-9FA7274D2C7F}"/>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113284</xdr:rowOff>
    </xdr:from>
    <xdr:to>
      <xdr:col>7</xdr:col>
      <xdr:colOff>15875</xdr:colOff>
      <xdr:row>39</xdr:row>
      <xdr:rowOff>161290</xdr:rowOff>
    </xdr:to>
    <xdr:cxnSp macro="">
      <xdr:nvCxnSpPr>
        <xdr:cNvPr id="59" name="直線コネクタ 58">
          <a:extLst>
            <a:ext uri="{FF2B5EF4-FFF2-40B4-BE49-F238E27FC236}">
              <a16:creationId xmlns:a16="http://schemas.microsoft.com/office/drawing/2014/main" id="{BD0885C6-6B32-4354-8E95-4C3599E6941B}"/>
            </a:ext>
          </a:extLst>
        </xdr:cNvPr>
        <xdr:cNvCxnSpPr/>
      </xdr:nvCxnSpPr>
      <xdr:spPr>
        <a:xfrm flipV="1">
          <a:off x="4826000" y="559968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60" name="人件費最小値テキスト">
          <a:extLst>
            <a:ext uri="{FF2B5EF4-FFF2-40B4-BE49-F238E27FC236}">
              <a16:creationId xmlns:a16="http://schemas.microsoft.com/office/drawing/2014/main" id="{0CCF1E14-19C8-4404-ADFE-9D7D29DBF360}"/>
            </a:ext>
          </a:extLst>
        </xdr:cNvPr>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61" name="直線コネクタ 60">
          <a:extLst>
            <a:ext uri="{FF2B5EF4-FFF2-40B4-BE49-F238E27FC236}">
              <a16:creationId xmlns:a16="http://schemas.microsoft.com/office/drawing/2014/main" id="{DBF7BCF7-4F57-46C8-8953-70F8195CAB54}"/>
            </a:ext>
          </a:extLst>
        </xdr:cNvPr>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28211</xdr:rowOff>
    </xdr:from>
    <xdr:ext cx="762000" cy="259045"/>
    <xdr:sp macro="" textlink="">
      <xdr:nvSpPr>
        <xdr:cNvPr id="62" name="人件費最大値テキスト">
          <a:extLst>
            <a:ext uri="{FF2B5EF4-FFF2-40B4-BE49-F238E27FC236}">
              <a16:creationId xmlns:a16="http://schemas.microsoft.com/office/drawing/2014/main" id="{3931A219-FD53-4D01-84FB-6CF4B526E9B1}"/>
            </a:ext>
          </a:extLst>
        </xdr:cNvPr>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113284</xdr:rowOff>
    </xdr:from>
    <xdr:to>
      <xdr:col>7</xdr:col>
      <xdr:colOff>104775</xdr:colOff>
      <xdr:row>32</xdr:row>
      <xdr:rowOff>113284</xdr:rowOff>
    </xdr:to>
    <xdr:cxnSp macro="">
      <xdr:nvCxnSpPr>
        <xdr:cNvPr id="63" name="直線コネクタ 62">
          <a:extLst>
            <a:ext uri="{FF2B5EF4-FFF2-40B4-BE49-F238E27FC236}">
              <a16:creationId xmlns:a16="http://schemas.microsoft.com/office/drawing/2014/main" id="{34CBE814-A6FD-4534-8356-E2654CEFCDE1}"/>
            </a:ext>
          </a:extLst>
        </xdr:cNvPr>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32</xdr:row>
      <xdr:rowOff>154432</xdr:rowOff>
    </xdr:from>
    <xdr:to>
      <xdr:col>7</xdr:col>
      <xdr:colOff>15875</xdr:colOff>
      <xdr:row>33</xdr:row>
      <xdr:rowOff>42418</xdr:rowOff>
    </xdr:to>
    <xdr:cxnSp macro="">
      <xdr:nvCxnSpPr>
        <xdr:cNvPr id="64" name="直線コネクタ 63">
          <a:extLst>
            <a:ext uri="{FF2B5EF4-FFF2-40B4-BE49-F238E27FC236}">
              <a16:creationId xmlns:a16="http://schemas.microsoft.com/office/drawing/2014/main" id="{B72EE726-6005-4688-9742-5E0621F028FF}"/>
            </a:ext>
          </a:extLst>
        </xdr:cNvPr>
        <xdr:cNvCxnSpPr/>
      </xdr:nvCxnSpPr>
      <xdr:spPr>
        <a:xfrm flipV="1">
          <a:off x="3987800" y="564083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75709</xdr:rowOff>
    </xdr:from>
    <xdr:ext cx="762000" cy="259045"/>
    <xdr:sp macro="" textlink="">
      <xdr:nvSpPr>
        <xdr:cNvPr id="65" name="人件費平均値テキスト">
          <a:extLst>
            <a:ext uri="{FF2B5EF4-FFF2-40B4-BE49-F238E27FC236}">
              <a16:creationId xmlns:a16="http://schemas.microsoft.com/office/drawing/2014/main" id="{65737DF5-D28C-40A8-A6B2-4A57B10140BB}"/>
            </a:ext>
          </a:extLst>
        </xdr:cNvPr>
        <xdr:cNvSpPr txBox="1"/>
      </xdr:nvSpPr>
      <xdr:spPr>
        <a:xfrm>
          <a:off x="4914900" y="5905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66" name="フローチャート : 判断 65">
          <a:extLst>
            <a:ext uri="{FF2B5EF4-FFF2-40B4-BE49-F238E27FC236}">
              <a16:creationId xmlns:a16="http://schemas.microsoft.com/office/drawing/2014/main" id="{9CF10DD3-70A1-4335-A58A-073F4FC282BD}"/>
            </a:ext>
          </a:extLst>
        </xdr:cNvPr>
        <xdr:cNvSpPr/>
      </xdr:nvSpPr>
      <xdr:spPr>
        <a:xfrm>
          <a:off x="47752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42418</xdr:rowOff>
    </xdr:from>
    <xdr:to>
      <xdr:col>5</xdr:col>
      <xdr:colOff>549275</xdr:colOff>
      <xdr:row>33</xdr:row>
      <xdr:rowOff>165862</xdr:rowOff>
    </xdr:to>
    <xdr:cxnSp macro="">
      <xdr:nvCxnSpPr>
        <xdr:cNvPr id="67" name="直線コネクタ 66">
          <a:extLst>
            <a:ext uri="{FF2B5EF4-FFF2-40B4-BE49-F238E27FC236}">
              <a16:creationId xmlns:a16="http://schemas.microsoft.com/office/drawing/2014/main" id="{B4BCA6F2-BEBA-41D6-A677-9675C88D0F2E}"/>
            </a:ext>
          </a:extLst>
        </xdr:cNvPr>
        <xdr:cNvCxnSpPr/>
      </xdr:nvCxnSpPr>
      <xdr:spPr>
        <a:xfrm flipV="1">
          <a:off x="3098800" y="570026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48768</xdr:rowOff>
    </xdr:from>
    <xdr:to>
      <xdr:col>5</xdr:col>
      <xdr:colOff>600075</xdr:colOff>
      <xdr:row>34</xdr:row>
      <xdr:rowOff>150368</xdr:rowOff>
    </xdr:to>
    <xdr:sp macro="" textlink="">
      <xdr:nvSpPr>
        <xdr:cNvPr id="68" name="フローチャート : 判断 67">
          <a:extLst>
            <a:ext uri="{FF2B5EF4-FFF2-40B4-BE49-F238E27FC236}">
              <a16:creationId xmlns:a16="http://schemas.microsoft.com/office/drawing/2014/main" id="{B14EDC71-C188-4908-A997-2CAC6864BE79}"/>
            </a:ext>
          </a:extLst>
        </xdr:cNvPr>
        <xdr:cNvSpPr/>
      </xdr:nvSpPr>
      <xdr:spPr>
        <a:xfrm>
          <a:off x="3937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135145</xdr:rowOff>
    </xdr:from>
    <xdr:ext cx="736600" cy="259045"/>
    <xdr:sp macro="" textlink="">
      <xdr:nvSpPr>
        <xdr:cNvPr id="69" name="テキスト ボックス 68">
          <a:extLst>
            <a:ext uri="{FF2B5EF4-FFF2-40B4-BE49-F238E27FC236}">
              <a16:creationId xmlns:a16="http://schemas.microsoft.com/office/drawing/2014/main" id="{3FFDE30A-3524-4225-9280-C66C5B20BBC5}"/>
            </a:ext>
          </a:extLst>
        </xdr:cNvPr>
        <xdr:cNvSpPr txBox="1"/>
      </xdr:nvSpPr>
      <xdr:spPr>
        <a:xfrm>
          <a:off x="3606800" y="596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97282</xdr:rowOff>
    </xdr:from>
    <xdr:to>
      <xdr:col>4</xdr:col>
      <xdr:colOff>346075</xdr:colOff>
      <xdr:row>33</xdr:row>
      <xdr:rowOff>165862</xdr:rowOff>
    </xdr:to>
    <xdr:cxnSp macro="">
      <xdr:nvCxnSpPr>
        <xdr:cNvPr id="70" name="直線コネクタ 69">
          <a:extLst>
            <a:ext uri="{FF2B5EF4-FFF2-40B4-BE49-F238E27FC236}">
              <a16:creationId xmlns:a16="http://schemas.microsoft.com/office/drawing/2014/main" id="{183BBD1B-9659-48F7-92E5-AEF246F7EAD6}"/>
            </a:ext>
          </a:extLst>
        </xdr:cNvPr>
        <xdr:cNvCxnSpPr/>
      </xdr:nvCxnSpPr>
      <xdr:spPr>
        <a:xfrm>
          <a:off x="2209800" y="575513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103632</xdr:rowOff>
    </xdr:from>
    <xdr:to>
      <xdr:col>4</xdr:col>
      <xdr:colOff>396875</xdr:colOff>
      <xdr:row>35</xdr:row>
      <xdr:rowOff>33782</xdr:rowOff>
    </xdr:to>
    <xdr:sp macro="" textlink="">
      <xdr:nvSpPr>
        <xdr:cNvPr id="71" name="フローチャート : 判断 70">
          <a:extLst>
            <a:ext uri="{FF2B5EF4-FFF2-40B4-BE49-F238E27FC236}">
              <a16:creationId xmlns:a16="http://schemas.microsoft.com/office/drawing/2014/main" id="{F4F04B49-F395-4CDE-9CD0-C1E5E8FA0E6B}"/>
            </a:ext>
          </a:extLst>
        </xdr:cNvPr>
        <xdr:cNvSpPr/>
      </xdr:nvSpPr>
      <xdr:spPr>
        <a:xfrm>
          <a:off x="3048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18559</xdr:rowOff>
    </xdr:from>
    <xdr:ext cx="762000" cy="259045"/>
    <xdr:sp macro="" textlink="">
      <xdr:nvSpPr>
        <xdr:cNvPr id="72" name="テキスト ボックス 71">
          <a:extLst>
            <a:ext uri="{FF2B5EF4-FFF2-40B4-BE49-F238E27FC236}">
              <a16:creationId xmlns:a16="http://schemas.microsoft.com/office/drawing/2014/main" id="{4DF4ACB6-66EC-41B8-9B08-2395CAE4E19F}"/>
            </a:ext>
          </a:extLst>
        </xdr:cNvPr>
        <xdr:cNvSpPr txBox="1"/>
      </xdr:nvSpPr>
      <xdr:spPr>
        <a:xfrm>
          <a:off x="2717800" y="601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97282</xdr:rowOff>
    </xdr:from>
    <xdr:to>
      <xdr:col>3</xdr:col>
      <xdr:colOff>142875</xdr:colOff>
      <xdr:row>33</xdr:row>
      <xdr:rowOff>97282</xdr:rowOff>
    </xdr:to>
    <xdr:cxnSp macro="">
      <xdr:nvCxnSpPr>
        <xdr:cNvPr id="73" name="直線コネクタ 72">
          <a:extLst>
            <a:ext uri="{FF2B5EF4-FFF2-40B4-BE49-F238E27FC236}">
              <a16:creationId xmlns:a16="http://schemas.microsoft.com/office/drawing/2014/main" id="{5E431E72-5451-4B73-84D4-E973091B92C1}"/>
            </a:ext>
          </a:extLst>
        </xdr:cNvPr>
        <xdr:cNvCxnSpPr/>
      </xdr:nvCxnSpPr>
      <xdr:spPr>
        <a:xfrm>
          <a:off x="1320800" y="57551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44196</xdr:rowOff>
    </xdr:from>
    <xdr:to>
      <xdr:col>3</xdr:col>
      <xdr:colOff>193675</xdr:colOff>
      <xdr:row>34</xdr:row>
      <xdr:rowOff>145796</xdr:rowOff>
    </xdr:to>
    <xdr:sp macro="" textlink="">
      <xdr:nvSpPr>
        <xdr:cNvPr id="74" name="フローチャート : 判断 73">
          <a:extLst>
            <a:ext uri="{FF2B5EF4-FFF2-40B4-BE49-F238E27FC236}">
              <a16:creationId xmlns:a16="http://schemas.microsoft.com/office/drawing/2014/main" id="{508C2E7B-F542-40AB-A6D0-99EFB6C327E2}"/>
            </a:ext>
          </a:extLst>
        </xdr:cNvPr>
        <xdr:cNvSpPr/>
      </xdr:nvSpPr>
      <xdr:spPr>
        <a:xfrm>
          <a:off x="2159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130573</xdr:rowOff>
    </xdr:from>
    <xdr:ext cx="762000" cy="259045"/>
    <xdr:sp macro="" textlink="">
      <xdr:nvSpPr>
        <xdr:cNvPr id="75" name="テキスト ボックス 74">
          <a:extLst>
            <a:ext uri="{FF2B5EF4-FFF2-40B4-BE49-F238E27FC236}">
              <a16:creationId xmlns:a16="http://schemas.microsoft.com/office/drawing/2014/main" id="{5014CE75-051C-4107-BA8B-BB7D9EC488DC}"/>
            </a:ext>
          </a:extLst>
        </xdr:cNvPr>
        <xdr:cNvSpPr txBox="1"/>
      </xdr:nvSpPr>
      <xdr:spPr>
        <a:xfrm>
          <a:off x="1828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34</xdr:row>
      <xdr:rowOff>62484</xdr:rowOff>
    </xdr:from>
    <xdr:to>
      <xdr:col>1</xdr:col>
      <xdr:colOff>676275</xdr:colOff>
      <xdr:row>34</xdr:row>
      <xdr:rowOff>164084</xdr:rowOff>
    </xdr:to>
    <xdr:sp macro="" textlink="">
      <xdr:nvSpPr>
        <xdr:cNvPr id="76" name="フローチャート : 判断 75">
          <a:extLst>
            <a:ext uri="{FF2B5EF4-FFF2-40B4-BE49-F238E27FC236}">
              <a16:creationId xmlns:a16="http://schemas.microsoft.com/office/drawing/2014/main" id="{412B5B8E-E97B-4A60-99BD-BC9F1515E3A9}"/>
            </a:ext>
          </a:extLst>
        </xdr:cNvPr>
        <xdr:cNvSpPr/>
      </xdr:nvSpPr>
      <xdr:spPr>
        <a:xfrm>
          <a:off x="1270000" y="589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148861</xdr:rowOff>
    </xdr:from>
    <xdr:ext cx="762000" cy="259045"/>
    <xdr:sp macro="" textlink="">
      <xdr:nvSpPr>
        <xdr:cNvPr id="77" name="テキスト ボックス 76">
          <a:extLst>
            <a:ext uri="{FF2B5EF4-FFF2-40B4-BE49-F238E27FC236}">
              <a16:creationId xmlns:a16="http://schemas.microsoft.com/office/drawing/2014/main" id="{F19F3072-DAC1-466A-9B24-75A2911BFE15}"/>
            </a:ext>
          </a:extLst>
        </xdr:cNvPr>
        <xdr:cNvSpPr txBox="1"/>
      </xdr:nvSpPr>
      <xdr:spPr>
        <a:xfrm>
          <a:off x="939800" y="59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id="{5AABD1B9-0901-4CAE-849C-9AAEB27B0292}"/>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EC245AAC-F48E-4A3F-B0C9-8C6896D97627}"/>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15C36AB9-27A9-43F0-9E68-F86C4D3E6512}"/>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507665E3-D13A-4D07-8E9F-11B942836F8F}"/>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B0873ED7-CCF0-4127-950D-C9C8D81BCA92}"/>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32</xdr:row>
      <xdr:rowOff>103632</xdr:rowOff>
    </xdr:from>
    <xdr:to>
      <xdr:col>7</xdr:col>
      <xdr:colOff>66675</xdr:colOff>
      <xdr:row>33</xdr:row>
      <xdr:rowOff>33782</xdr:rowOff>
    </xdr:to>
    <xdr:sp macro="" textlink="">
      <xdr:nvSpPr>
        <xdr:cNvPr id="83" name="円/楕円 82">
          <a:extLst>
            <a:ext uri="{FF2B5EF4-FFF2-40B4-BE49-F238E27FC236}">
              <a16:creationId xmlns:a16="http://schemas.microsoft.com/office/drawing/2014/main" id="{C2CF68D9-9F90-4B34-96C0-AE1BC54EFBEF}"/>
            </a:ext>
          </a:extLst>
        </xdr:cNvPr>
        <xdr:cNvSpPr/>
      </xdr:nvSpPr>
      <xdr:spPr>
        <a:xfrm>
          <a:off x="4775200" y="559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12209</xdr:rowOff>
    </xdr:from>
    <xdr:ext cx="762000" cy="259045"/>
    <xdr:sp macro="" textlink="">
      <xdr:nvSpPr>
        <xdr:cNvPr id="84" name="人件費該当値テキスト">
          <a:extLst>
            <a:ext uri="{FF2B5EF4-FFF2-40B4-BE49-F238E27FC236}">
              <a16:creationId xmlns:a16="http://schemas.microsoft.com/office/drawing/2014/main" id="{5879CE27-3369-4D85-9914-B02CEC43D518}"/>
            </a:ext>
          </a:extLst>
        </xdr:cNvPr>
        <xdr:cNvSpPr txBox="1"/>
      </xdr:nvSpPr>
      <xdr:spPr>
        <a:xfrm>
          <a:off x="4914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5</xdr:col>
      <xdr:colOff>498475</xdr:colOff>
      <xdr:row>32</xdr:row>
      <xdr:rowOff>163068</xdr:rowOff>
    </xdr:from>
    <xdr:to>
      <xdr:col>5</xdr:col>
      <xdr:colOff>600075</xdr:colOff>
      <xdr:row>33</xdr:row>
      <xdr:rowOff>93218</xdr:rowOff>
    </xdr:to>
    <xdr:sp macro="" textlink="">
      <xdr:nvSpPr>
        <xdr:cNvPr id="85" name="円/楕円 84">
          <a:extLst>
            <a:ext uri="{FF2B5EF4-FFF2-40B4-BE49-F238E27FC236}">
              <a16:creationId xmlns:a16="http://schemas.microsoft.com/office/drawing/2014/main" id="{93C45A1E-5495-47BA-97D4-F4B3FFFBD1F7}"/>
            </a:ext>
          </a:extLst>
        </xdr:cNvPr>
        <xdr:cNvSpPr/>
      </xdr:nvSpPr>
      <xdr:spPr>
        <a:xfrm>
          <a:off x="3937000" y="564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103395</xdr:rowOff>
    </xdr:from>
    <xdr:ext cx="736600" cy="259045"/>
    <xdr:sp macro="" textlink="">
      <xdr:nvSpPr>
        <xdr:cNvPr id="86" name="テキスト ボックス 85">
          <a:extLst>
            <a:ext uri="{FF2B5EF4-FFF2-40B4-BE49-F238E27FC236}">
              <a16:creationId xmlns:a16="http://schemas.microsoft.com/office/drawing/2014/main" id="{567C572D-CB3D-4901-B9B6-554249986AF1}"/>
            </a:ext>
          </a:extLst>
        </xdr:cNvPr>
        <xdr:cNvSpPr txBox="1"/>
      </xdr:nvSpPr>
      <xdr:spPr>
        <a:xfrm>
          <a:off x="3606800" y="5418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115062</xdr:rowOff>
    </xdr:from>
    <xdr:to>
      <xdr:col>4</xdr:col>
      <xdr:colOff>396875</xdr:colOff>
      <xdr:row>34</xdr:row>
      <xdr:rowOff>45212</xdr:rowOff>
    </xdr:to>
    <xdr:sp macro="" textlink="">
      <xdr:nvSpPr>
        <xdr:cNvPr id="87" name="円/楕円 86">
          <a:extLst>
            <a:ext uri="{FF2B5EF4-FFF2-40B4-BE49-F238E27FC236}">
              <a16:creationId xmlns:a16="http://schemas.microsoft.com/office/drawing/2014/main" id="{6BC2E807-38FB-4311-879C-883849B71137}"/>
            </a:ext>
          </a:extLst>
        </xdr:cNvPr>
        <xdr:cNvSpPr/>
      </xdr:nvSpPr>
      <xdr:spPr>
        <a:xfrm>
          <a:off x="3048000" y="57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55389</xdr:rowOff>
    </xdr:from>
    <xdr:ext cx="762000" cy="259045"/>
    <xdr:sp macro="" textlink="">
      <xdr:nvSpPr>
        <xdr:cNvPr id="88" name="テキスト ボックス 87">
          <a:extLst>
            <a:ext uri="{FF2B5EF4-FFF2-40B4-BE49-F238E27FC236}">
              <a16:creationId xmlns:a16="http://schemas.microsoft.com/office/drawing/2014/main" id="{EA9BC523-AD1A-4F17-80DA-5E794E14ECFA}"/>
            </a:ext>
          </a:extLst>
        </xdr:cNvPr>
        <xdr:cNvSpPr txBox="1"/>
      </xdr:nvSpPr>
      <xdr:spPr>
        <a:xfrm>
          <a:off x="2717800" y="554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46482</xdr:rowOff>
    </xdr:from>
    <xdr:to>
      <xdr:col>3</xdr:col>
      <xdr:colOff>193675</xdr:colOff>
      <xdr:row>33</xdr:row>
      <xdr:rowOff>148082</xdr:rowOff>
    </xdr:to>
    <xdr:sp macro="" textlink="">
      <xdr:nvSpPr>
        <xdr:cNvPr id="89" name="円/楕円 88">
          <a:extLst>
            <a:ext uri="{FF2B5EF4-FFF2-40B4-BE49-F238E27FC236}">
              <a16:creationId xmlns:a16="http://schemas.microsoft.com/office/drawing/2014/main" id="{240CED0C-2044-4714-B605-940DCE002BB3}"/>
            </a:ext>
          </a:extLst>
        </xdr:cNvPr>
        <xdr:cNvSpPr/>
      </xdr:nvSpPr>
      <xdr:spPr>
        <a:xfrm>
          <a:off x="2159000" y="570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158259</xdr:rowOff>
    </xdr:from>
    <xdr:ext cx="762000" cy="259045"/>
    <xdr:sp macro="" textlink="">
      <xdr:nvSpPr>
        <xdr:cNvPr id="90" name="テキスト ボックス 89">
          <a:extLst>
            <a:ext uri="{FF2B5EF4-FFF2-40B4-BE49-F238E27FC236}">
              <a16:creationId xmlns:a16="http://schemas.microsoft.com/office/drawing/2014/main" id="{6E25C2C5-5311-45B4-ABB3-06898232FCE4}"/>
            </a:ext>
          </a:extLst>
        </xdr:cNvPr>
        <xdr:cNvSpPr txBox="1"/>
      </xdr:nvSpPr>
      <xdr:spPr>
        <a:xfrm>
          <a:off x="1828800" y="547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46482</xdr:rowOff>
    </xdr:from>
    <xdr:to>
      <xdr:col>1</xdr:col>
      <xdr:colOff>676275</xdr:colOff>
      <xdr:row>33</xdr:row>
      <xdr:rowOff>148082</xdr:rowOff>
    </xdr:to>
    <xdr:sp macro="" textlink="">
      <xdr:nvSpPr>
        <xdr:cNvPr id="91" name="円/楕円 90">
          <a:extLst>
            <a:ext uri="{FF2B5EF4-FFF2-40B4-BE49-F238E27FC236}">
              <a16:creationId xmlns:a16="http://schemas.microsoft.com/office/drawing/2014/main" id="{4A1F5DDF-2763-4153-A1CD-4C7EB2072859}"/>
            </a:ext>
          </a:extLst>
        </xdr:cNvPr>
        <xdr:cNvSpPr/>
      </xdr:nvSpPr>
      <xdr:spPr>
        <a:xfrm>
          <a:off x="1270000" y="570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31</xdr:row>
      <xdr:rowOff>158259</xdr:rowOff>
    </xdr:from>
    <xdr:ext cx="762000" cy="259045"/>
    <xdr:sp macro="" textlink="">
      <xdr:nvSpPr>
        <xdr:cNvPr id="92" name="テキスト ボックス 91">
          <a:extLst>
            <a:ext uri="{FF2B5EF4-FFF2-40B4-BE49-F238E27FC236}">
              <a16:creationId xmlns:a16="http://schemas.microsoft.com/office/drawing/2014/main" id="{F2B29656-7BAD-4B1E-91DC-B9A2267F88D7}"/>
            </a:ext>
          </a:extLst>
        </xdr:cNvPr>
        <xdr:cNvSpPr txBox="1"/>
      </xdr:nvSpPr>
      <xdr:spPr>
        <a:xfrm>
          <a:off x="939800" y="547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id="{F5744A84-5362-46CB-9D8B-5EB72AFE8384}"/>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id="{F72236E9-E40C-4432-B785-CD3BA73BE423}"/>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id="{62DEE627-8058-47BB-AFE7-70EF36330995}"/>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id="{2CCEA180-D6A2-4E7D-9DB0-F5E778237BAD}"/>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id="{0DA0347A-AAB8-480E-9695-5AC6D6E48269}"/>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id="{F91E111E-FDED-49BD-9719-A96857647B21}"/>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id="{D56579DF-21AC-4423-BECB-42F57C3EABDF}"/>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id="{91D5C418-3A41-46F0-B4AD-A52C05617363}"/>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id="{91422715-1128-4D25-882F-BD833878A58D}"/>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id="{3D4E2F07-B7E5-4AE5-9B82-3D96A90ADF4F}"/>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id="{0FBC4A6A-C444-4F92-BC42-16DFCFF76867}"/>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物件費は概ね類似団体平均値と近い値で推移しています。前年度比で</a:t>
          </a:r>
          <a:r>
            <a:rPr kumimoji="1" lang="en-US" altLang="ja-JP" sz="1200">
              <a:latin typeface="ＭＳ Ｐゴシック"/>
            </a:rPr>
            <a:t>0.1</a:t>
          </a:r>
          <a:r>
            <a:rPr kumimoji="1" lang="ja-JP" altLang="en-US" sz="1200">
              <a:latin typeface="ＭＳ Ｐゴシック"/>
            </a:rPr>
            <a:t>ポイント増となりました。その主な要因は指定管理者制度導入により、人件費から物件費へ支出費目が変わったことや、光ファイバー施設の管理が始まったことによるものであり、今後も新規施設に係る管理費の増加が見込まれており、引き続き歳出削減に努めてまいります。</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6F26AA30-8901-4308-B08B-45CDCC7EB309}"/>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id="{75527B4D-50EB-4ED8-BD10-28911DE975FF}"/>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257A3B40-DDE0-4747-AF4C-817B9CA5C73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a:extLst>
            <a:ext uri="{FF2B5EF4-FFF2-40B4-BE49-F238E27FC236}">
              <a16:creationId xmlns:a16="http://schemas.microsoft.com/office/drawing/2014/main" id="{12248CCD-2C77-42DC-AAA4-3830A03778AA}"/>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95AA5401-484C-42B8-BFA1-05715AFF411C}"/>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a:extLst>
            <a:ext uri="{FF2B5EF4-FFF2-40B4-BE49-F238E27FC236}">
              <a16:creationId xmlns:a16="http://schemas.microsoft.com/office/drawing/2014/main" id="{67775851-89FE-4256-9C8F-4AEDB22C97D9}"/>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BED5AB34-125B-4242-B790-09ABF3F0857C}"/>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a:extLst>
            <a:ext uri="{FF2B5EF4-FFF2-40B4-BE49-F238E27FC236}">
              <a16:creationId xmlns:a16="http://schemas.microsoft.com/office/drawing/2014/main" id="{5DC2BB72-34C5-43E3-B807-C71F55C9A7E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2F515526-76C6-43A5-A72C-1084CFA387C2}"/>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a:extLst>
            <a:ext uri="{FF2B5EF4-FFF2-40B4-BE49-F238E27FC236}">
              <a16:creationId xmlns:a16="http://schemas.microsoft.com/office/drawing/2014/main" id="{E6624F1A-3FE3-4B09-9577-F653B90CC7ED}"/>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87C4912F-B2EA-4EB9-B578-5F3C57972971}"/>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a:extLst>
            <a:ext uri="{FF2B5EF4-FFF2-40B4-BE49-F238E27FC236}">
              <a16:creationId xmlns:a16="http://schemas.microsoft.com/office/drawing/2014/main" id="{57ABDEF2-7BEF-433A-971E-94AD5F3172D5}"/>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a:extLst>
            <a:ext uri="{FF2B5EF4-FFF2-40B4-BE49-F238E27FC236}">
              <a16:creationId xmlns:a16="http://schemas.microsoft.com/office/drawing/2014/main" id="{E9065C60-1C02-4F1A-A2B9-C326465CA83D}"/>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131572</xdr:rowOff>
    </xdr:from>
    <xdr:to>
      <xdr:col>24</xdr:col>
      <xdr:colOff>31750</xdr:colOff>
      <xdr:row>21</xdr:row>
      <xdr:rowOff>5842</xdr:rowOff>
    </xdr:to>
    <xdr:cxnSp macro="">
      <xdr:nvCxnSpPr>
        <xdr:cNvPr id="117" name="直線コネクタ 116">
          <a:extLst>
            <a:ext uri="{FF2B5EF4-FFF2-40B4-BE49-F238E27FC236}">
              <a16:creationId xmlns:a16="http://schemas.microsoft.com/office/drawing/2014/main" id="{196CDBF9-E06D-446A-9656-FD8DD8245FDD}"/>
            </a:ext>
          </a:extLst>
        </xdr:cNvPr>
        <xdr:cNvCxnSpPr/>
      </xdr:nvCxnSpPr>
      <xdr:spPr>
        <a:xfrm flipV="1">
          <a:off x="16510000" y="2531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149369</xdr:rowOff>
    </xdr:from>
    <xdr:ext cx="762000" cy="259045"/>
    <xdr:sp macro="" textlink="">
      <xdr:nvSpPr>
        <xdr:cNvPr id="118" name="物件費最小値テキスト">
          <a:extLst>
            <a:ext uri="{FF2B5EF4-FFF2-40B4-BE49-F238E27FC236}">
              <a16:creationId xmlns:a16="http://schemas.microsoft.com/office/drawing/2014/main" id="{FB1B693A-40B0-4DE9-AC16-2B01C6D26874}"/>
            </a:ext>
          </a:extLst>
        </xdr:cNvPr>
        <xdr:cNvSpPr txBox="1"/>
      </xdr:nvSpPr>
      <xdr:spPr>
        <a:xfrm>
          <a:off x="16598900" y="35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5842</xdr:rowOff>
    </xdr:from>
    <xdr:to>
      <xdr:col>24</xdr:col>
      <xdr:colOff>120650</xdr:colOff>
      <xdr:row>21</xdr:row>
      <xdr:rowOff>5842</xdr:rowOff>
    </xdr:to>
    <xdr:cxnSp macro="">
      <xdr:nvCxnSpPr>
        <xdr:cNvPr id="119" name="直線コネクタ 118">
          <a:extLst>
            <a:ext uri="{FF2B5EF4-FFF2-40B4-BE49-F238E27FC236}">
              <a16:creationId xmlns:a16="http://schemas.microsoft.com/office/drawing/2014/main" id="{6C2D0EB7-A34F-49BE-AB36-11AECE6938A5}"/>
            </a:ext>
          </a:extLst>
        </xdr:cNvPr>
        <xdr:cNvCxnSpPr/>
      </xdr:nvCxnSpPr>
      <xdr:spPr>
        <a:xfrm>
          <a:off x="16421100" y="36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46499</xdr:rowOff>
    </xdr:from>
    <xdr:ext cx="762000" cy="259045"/>
    <xdr:sp macro="" textlink="">
      <xdr:nvSpPr>
        <xdr:cNvPr id="120" name="物件費最大値テキスト">
          <a:extLst>
            <a:ext uri="{FF2B5EF4-FFF2-40B4-BE49-F238E27FC236}">
              <a16:creationId xmlns:a16="http://schemas.microsoft.com/office/drawing/2014/main" id="{97FFB92E-844D-4CCE-A5D5-9D40F1EAA25C}"/>
            </a:ext>
          </a:extLst>
        </xdr:cNvPr>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14</xdr:row>
      <xdr:rowOff>131572</xdr:rowOff>
    </xdr:from>
    <xdr:to>
      <xdr:col>24</xdr:col>
      <xdr:colOff>120650</xdr:colOff>
      <xdr:row>14</xdr:row>
      <xdr:rowOff>131572</xdr:rowOff>
    </xdr:to>
    <xdr:cxnSp macro="">
      <xdr:nvCxnSpPr>
        <xdr:cNvPr id="121" name="直線コネクタ 120">
          <a:extLst>
            <a:ext uri="{FF2B5EF4-FFF2-40B4-BE49-F238E27FC236}">
              <a16:creationId xmlns:a16="http://schemas.microsoft.com/office/drawing/2014/main" id="{6339E463-82A8-4A99-92B2-919323E9C76D}"/>
            </a:ext>
          </a:extLst>
        </xdr:cNvPr>
        <xdr:cNvCxnSpPr/>
      </xdr:nvCxnSpPr>
      <xdr:spPr>
        <a:xfrm>
          <a:off x="16421100" y="25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168148</xdr:rowOff>
    </xdr:from>
    <xdr:to>
      <xdr:col>24</xdr:col>
      <xdr:colOff>31750</xdr:colOff>
      <xdr:row>17</xdr:row>
      <xdr:rowOff>1270</xdr:rowOff>
    </xdr:to>
    <xdr:cxnSp macro="">
      <xdr:nvCxnSpPr>
        <xdr:cNvPr id="122" name="直線コネクタ 121">
          <a:extLst>
            <a:ext uri="{FF2B5EF4-FFF2-40B4-BE49-F238E27FC236}">
              <a16:creationId xmlns:a16="http://schemas.microsoft.com/office/drawing/2014/main" id="{6BB657C6-B2A4-4DDA-9ABA-A78667E874AA}"/>
            </a:ext>
          </a:extLst>
        </xdr:cNvPr>
        <xdr:cNvCxnSpPr/>
      </xdr:nvCxnSpPr>
      <xdr:spPr>
        <a:xfrm>
          <a:off x="15671800" y="29113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158005</xdr:rowOff>
    </xdr:from>
    <xdr:ext cx="762000" cy="259045"/>
    <xdr:sp macro="" textlink="">
      <xdr:nvSpPr>
        <xdr:cNvPr id="123" name="物件費平均値テキスト">
          <a:extLst>
            <a:ext uri="{FF2B5EF4-FFF2-40B4-BE49-F238E27FC236}">
              <a16:creationId xmlns:a16="http://schemas.microsoft.com/office/drawing/2014/main" id="{7E95B6A3-06B3-43B4-9A10-8B7053EB855C}"/>
            </a:ext>
          </a:extLst>
        </xdr:cNvPr>
        <xdr:cNvSpPr txBox="1"/>
      </xdr:nvSpPr>
      <xdr:spPr>
        <a:xfrm>
          <a:off x="16598900" y="290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24" name="フローチャート : 判断 123">
          <a:extLst>
            <a:ext uri="{FF2B5EF4-FFF2-40B4-BE49-F238E27FC236}">
              <a16:creationId xmlns:a16="http://schemas.microsoft.com/office/drawing/2014/main" id="{104316B1-35F9-4763-A26B-426DCAE6AE09}"/>
            </a:ext>
          </a:extLst>
        </xdr:cNvPr>
        <xdr:cNvSpPr/>
      </xdr:nvSpPr>
      <xdr:spPr>
        <a:xfrm>
          <a:off x="164592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168148</xdr:rowOff>
    </xdr:from>
    <xdr:to>
      <xdr:col>22</xdr:col>
      <xdr:colOff>565150</xdr:colOff>
      <xdr:row>17</xdr:row>
      <xdr:rowOff>74422</xdr:rowOff>
    </xdr:to>
    <xdr:cxnSp macro="">
      <xdr:nvCxnSpPr>
        <xdr:cNvPr id="125" name="直線コネクタ 124">
          <a:extLst>
            <a:ext uri="{FF2B5EF4-FFF2-40B4-BE49-F238E27FC236}">
              <a16:creationId xmlns:a16="http://schemas.microsoft.com/office/drawing/2014/main" id="{BC0085F7-BD3A-483F-AF4D-17B5842747A0}"/>
            </a:ext>
          </a:extLst>
        </xdr:cNvPr>
        <xdr:cNvCxnSpPr/>
      </xdr:nvCxnSpPr>
      <xdr:spPr>
        <a:xfrm flipV="1">
          <a:off x="14782800" y="29113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126492</xdr:rowOff>
    </xdr:from>
    <xdr:to>
      <xdr:col>22</xdr:col>
      <xdr:colOff>615950</xdr:colOff>
      <xdr:row>17</xdr:row>
      <xdr:rowOff>56642</xdr:rowOff>
    </xdr:to>
    <xdr:sp macro="" textlink="">
      <xdr:nvSpPr>
        <xdr:cNvPr id="126" name="フローチャート : 判断 125">
          <a:extLst>
            <a:ext uri="{FF2B5EF4-FFF2-40B4-BE49-F238E27FC236}">
              <a16:creationId xmlns:a16="http://schemas.microsoft.com/office/drawing/2014/main" id="{15D1C3D6-07E6-492F-9F88-AEBBA2B84E81}"/>
            </a:ext>
          </a:extLst>
        </xdr:cNvPr>
        <xdr:cNvSpPr/>
      </xdr:nvSpPr>
      <xdr:spPr>
        <a:xfrm>
          <a:off x="15621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41419</xdr:rowOff>
    </xdr:from>
    <xdr:ext cx="736600" cy="259045"/>
    <xdr:sp macro="" textlink="">
      <xdr:nvSpPr>
        <xdr:cNvPr id="127" name="テキスト ボックス 126">
          <a:extLst>
            <a:ext uri="{FF2B5EF4-FFF2-40B4-BE49-F238E27FC236}">
              <a16:creationId xmlns:a16="http://schemas.microsoft.com/office/drawing/2014/main" id="{9EE7442D-8BD6-48F2-B55A-883C12513259}"/>
            </a:ext>
          </a:extLst>
        </xdr:cNvPr>
        <xdr:cNvSpPr txBox="1"/>
      </xdr:nvSpPr>
      <xdr:spPr>
        <a:xfrm>
          <a:off x="15290800" y="2956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65278</xdr:rowOff>
    </xdr:from>
    <xdr:to>
      <xdr:col>21</xdr:col>
      <xdr:colOff>361950</xdr:colOff>
      <xdr:row>17</xdr:row>
      <xdr:rowOff>74422</xdr:rowOff>
    </xdr:to>
    <xdr:cxnSp macro="">
      <xdr:nvCxnSpPr>
        <xdr:cNvPr id="128" name="直線コネクタ 127">
          <a:extLst>
            <a:ext uri="{FF2B5EF4-FFF2-40B4-BE49-F238E27FC236}">
              <a16:creationId xmlns:a16="http://schemas.microsoft.com/office/drawing/2014/main" id="{4604D690-82F2-47DB-B3EC-FC1F6DB54E89}"/>
            </a:ext>
          </a:extLst>
        </xdr:cNvPr>
        <xdr:cNvCxnSpPr/>
      </xdr:nvCxnSpPr>
      <xdr:spPr>
        <a:xfrm>
          <a:off x="13893800" y="29799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135636</xdr:rowOff>
    </xdr:from>
    <xdr:to>
      <xdr:col>21</xdr:col>
      <xdr:colOff>412750</xdr:colOff>
      <xdr:row>17</xdr:row>
      <xdr:rowOff>65786</xdr:rowOff>
    </xdr:to>
    <xdr:sp macro="" textlink="">
      <xdr:nvSpPr>
        <xdr:cNvPr id="129" name="フローチャート : 判断 128">
          <a:extLst>
            <a:ext uri="{FF2B5EF4-FFF2-40B4-BE49-F238E27FC236}">
              <a16:creationId xmlns:a16="http://schemas.microsoft.com/office/drawing/2014/main" id="{4167F922-E9C1-4C3D-93A3-33208EBA0C65}"/>
            </a:ext>
          </a:extLst>
        </xdr:cNvPr>
        <xdr:cNvSpPr/>
      </xdr:nvSpPr>
      <xdr:spPr>
        <a:xfrm>
          <a:off x="14732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75963</xdr:rowOff>
    </xdr:from>
    <xdr:ext cx="762000" cy="259045"/>
    <xdr:sp macro="" textlink="">
      <xdr:nvSpPr>
        <xdr:cNvPr id="130" name="テキスト ボックス 129">
          <a:extLst>
            <a:ext uri="{FF2B5EF4-FFF2-40B4-BE49-F238E27FC236}">
              <a16:creationId xmlns:a16="http://schemas.microsoft.com/office/drawing/2014/main" id="{E8E85842-E23C-4FA9-83C7-F75E748C0720}"/>
            </a:ext>
          </a:extLst>
        </xdr:cNvPr>
        <xdr:cNvSpPr txBox="1"/>
      </xdr:nvSpPr>
      <xdr:spPr>
        <a:xfrm>
          <a:off x="14401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149860</xdr:rowOff>
    </xdr:from>
    <xdr:to>
      <xdr:col>20</xdr:col>
      <xdr:colOff>158750</xdr:colOff>
      <xdr:row>17</xdr:row>
      <xdr:rowOff>65278</xdr:rowOff>
    </xdr:to>
    <xdr:cxnSp macro="">
      <xdr:nvCxnSpPr>
        <xdr:cNvPr id="131" name="直線コネクタ 130">
          <a:extLst>
            <a:ext uri="{FF2B5EF4-FFF2-40B4-BE49-F238E27FC236}">
              <a16:creationId xmlns:a16="http://schemas.microsoft.com/office/drawing/2014/main" id="{F65D5E0F-CDAC-4138-B7CA-D978AC032CC4}"/>
            </a:ext>
          </a:extLst>
        </xdr:cNvPr>
        <xdr:cNvCxnSpPr/>
      </xdr:nvCxnSpPr>
      <xdr:spPr>
        <a:xfrm>
          <a:off x="13004800" y="28930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94488</xdr:rowOff>
    </xdr:from>
    <xdr:to>
      <xdr:col>20</xdr:col>
      <xdr:colOff>209550</xdr:colOff>
      <xdr:row>17</xdr:row>
      <xdr:rowOff>24638</xdr:rowOff>
    </xdr:to>
    <xdr:sp macro="" textlink="">
      <xdr:nvSpPr>
        <xdr:cNvPr id="132" name="フローチャート : 判断 131">
          <a:extLst>
            <a:ext uri="{FF2B5EF4-FFF2-40B4-BE49-F238E27FC236}">
              <a16:creationId xmlns:a16="http://schemas.microsoft.com/office/drawing/2014/main" id="{9B6FAEDB-E498-46F0-B630-94932BCEDDF1}"/>
            </a:ext>
          </a:extLst>
        </xdr:cNvPr>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34815</xdr:rowOff>
    </xdr:from>
    <xdr:ext cx="762000" cy="259045"/>
    <xdr:sp macro="" textlink="">
      <xdr:nvSpPr>
        <xdr:cNvPr id="133" name="テキスト ボックス 132">
          <a:extLst>
            <a:ext uri="{FF2B5EF4-FFF2-40B4-BE49-F238E27FC236}">
              <a16:creationId xmlns:a16="http://schemas.microsoft.com/office/drawing/2014/main" id="{715013FA-D56F-4E5C-8158-E792C347AA73}"/>
            </a:ext>
          </a:extLst>
        </xdr:cNvPr>
        <xdr:cNvSpPr txBox="1"/>
      </xdr:nvSpPr>
      <xdr:spPr>
        <a:xfrm>
          <a:off x="13512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4" name="フローチャート : 判断 133">
          <a:extLst>
            <a:ext uri="{FF2B5EF4-FFF2-40B4-BE49-F238E27FC236}">
              <a16:creationId xmlns:a16="http://schemas.microsoft.com/office/drawing/2014/main" id="{80C9F8F0-7FD2-4BCB-80AE-1A80DDD40AAC}"/>
            </a:ext>
          </a:extLst>
        </xdr:cNvPr>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11955</xdr:rowOff>
    </xdr:from>
    <xdr:ext cx="762000" cy="259045"/>
    <xdr:sp macro="" textlink="">
      <xdr:nvSpPr>
        <xdr:cNvPr id="135" name="テキスト ボックス 134">
          <a:extLst>
            <a:ext uri="{FF2B5EF4-FFF2-40B4-BE49-F238E27FC236}">
              <a16:creationId xmlns:a16="http://schemas.microsoft.com/office/drawing/2014/main" id="{2D5DBB71-C693-43AA-8B59-78BEBDEEC601}"/>
            </a:ext>
          </a:extLst>
        </xdr:cNvPr>
        <xdr:cNvSpPr txBox="1"/>
      </xdr:nvSpPr>
      <xdr:spPr>
        <a:xfrm>
          <a:off x="12623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7684A995-5AF5-4B22-B283-CA3220C0EA27}"/>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FBD025C9-2F00-4FF8-9049-6F7A90D12B43}"/>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2105689E-0B13-412E-B599-C0F5C5CD6947}"/>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3E572120-AC3C-40F8-A9BA-D1285A34A4AF}"/>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56BA7973-8BF4-4A87-A00F-A3A072F04AA7}"/>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41" name="円/楕円 140">
          <a:extLst>
            <a:ext uri="{FF2B5EF4-FFF2-40B4-BE49-F238E27FC236}">
              <a16:creationId xmlns:a16="http://schemas.microsoft.com/office/drawing/2014/main" id="{7F1C4522-C044-4254-9F4E-9F67F48AD0B6}"/>
            </a:ext>
          </a:extLst>
        </xdr:cNvPr>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138447</xdr:rowOff>
    </xdr:from>
    <xdr:ext cx="762000" cy="259045"/>
    <xdr:sp macro="" textlink="">
      <xdr:nvSpPr>
        <xdr:cNvPr id="142" name="物件費該当値テキスト">
          <a:extLst>
            <a:ext uri="{FF2B5EF4-FFF2-40B4-BE49-F238E27FC236}">
              <a16:creationId xmlns:a16="http://schemas.microsoft.com/office/drawing/2014/main" id="{797A1E12-2AAA-4CBA-ABF0-7574724B5316}"/>
            </a:ext>
          </a:extLst>
        </xdr:cNvPr>
        <xdr:cNvSpPr txBox="1"/>
      </xdr:nvSpPr>
      <xdr:spPr>
        <a:xfrm>
          <a:off x="165989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117348</xdr:rowOff>
    </xdr:from>
    <xdr:to>
      <xdr:col>22</xdr:col>
      <xdr:colOff>615950</xdr:colOff>
      <xdr:row>17</xdr:row>
      <xdr:rowOff>47498</xdr:rowOff>
    </xdr:to>
    <xdr:sp macro="" textlink="">
      <xdr:nvSpPr>
        <xdr:cNvPr id="143" name="円/楕円 142">
          <a:extLst>
            <a:ext uri="{FF2B5EF4-FFF2-40B4-BE49-F238E27FC236}">
              <a16:creationId xmlns:a16="http://schemas.microsoft.com/office/drawing/2014/main" id="{2BDE4CC3-9FED-4712-B3A3-FFE0B7DA8357}"/>
            </a:ext>
          </a:extLst>
        </xdr:cNvPr>
        <xdr:cNvSpPr/>
      </xdr:nvSpPr>
      <xdr:spPr>
        <a:xfrm>
          <a:off x="15621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57675</xdr:rowOff>
    </xdr:from>
    <xdr:ext cx="736600" cy="259045"/>
    <xdr:sp macro="" textlink="">
      <xdr:nvSpPr>
        <xdr:cNvPr id="144" name="テキスト ボックス 143">
          <a:extLst>
            <a:ext uri="{FF2B5EF4-FFF2-40B4-BE49-F238E27FC236}">
              <a16:creationId xmlns:a16="http://schemas.microsoft.com/office/drawing/2014/main" id="{6810D61C-9B62-4B4F-BBAC-C4C4908E7BE5}"/>
            </a:ext>
          </a:extLst>
        </xdr:cNvPr>
        <xdr:cNvSpPr txBox="1"/>
      </xdr:nvSpPr>
      <xdr:spPr>
        <a:xfrm>
          <a:off x="15290800" y="2629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23622</xdr:rowOff>
    </xdr:from>
    <xdr:to>
      <xdr:col>21</xdr:col>
      <xdr:colOff>412750</xdr:colOff>
      <xdr:row>17</xdr:row>
      <xdr:rowOff>125222</xdr:rowOff>
    </xdr:to>
    <xdr:sp macro="" textlink="">
      <xdr:nvSpPr>
        <xdr:cNvPr id="145" name="円/楕円 144">
          <a:extLst>
            <a:ext uri="{FF2B5EF4-FFF2-40B4-BE49-F238E27FC236}">
              <a16:creationId xmlns:a16="http://schemas.microsoft.com/office/drawing/2014/main" id="{B07DAF90-8E1D-4CD6-87F2-B81279010CD2}"/>
            </a:ext>
          </a:extLst>
        </xdr:cNvPr>
        <xdr:cNvSpPr/>
      </xdr:nvSpPr>
      <xdr:spPr>
        <a:xfrm>
          <a:off x="14732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109999</xdr:rowOff>
    </xdr:from>
    <xdr:ext cx="762000" cy="259045"/>
    <xdr:sp macro="" textlink="">
      <xdr:nvSpPr>
        <xdr:cNvPr id="146" name="テキスト ボックス 145">
          <a:extLst>
            <a:ext uri="{FF2B5EF4-FFF2-40B4-BE49-F238E27FC236}">
              <a16:creationId xmlns:a16="http://schemas.microsoft.com/office/drawing/2014/main" id="{2E300D33-6E99-40DE-8A74-44DAD7AB284D}"/>
            </a:ext>
          </a:extLst>
        </xdr:cNvPr>
        <xdr:cNvSpPr txBox="1"/>
      </xdr:nvSpPr>
      <xdr:spPr>
        <a:xfrm>
          <a:off x="14401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14478</xdr:rowOff>
    </xdr:from>
    <xdr:to>
      <xdr:col>20</xdr:col>
      <xdr:colOff>209550</xdr:colOff>
      <xdr:row>17</xdr:row>
      <xdr:rowOff>116078</xdr:rowOff>
    </xdr:to>
    <xdr:sp macro="" textlink="">
      <xdr:nvSpPr>
        <xdr:cNvPr id="147" name="円/楕円 146">
          <a:extLst>
            <a:ext uri="{FF2B5EF4-FFF2-40B4-BE49-F238E27FC236}">
              <a16:creationId xmlns:a16="http://schemas.microsoft.com/office/drawing/2014/main" id="{9134EE9B-7B60-49BA-8C4E-5109A73B9D33}"/>
            </a:ext>
          </a:extLst>
        </xdr:cNvPr>
        <xdr:cNvSpPr/>
      </xdr:nvSpPr>
      <xdr:spPr>
        <a:xfrm>
          <a:off x="13843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100855</xdr:rowOff>
    </xdr:from>
    <xdr:ext cx="762000" cy="259045"/>
    <xdr:sp macro="" textlink="">
      <xdr:nvSpPr>
        <xdr:cNvPr id="148" name="テキスト ボックス 147">
          <a:extLst>
            <a:ext uri="{FF2B5EF4-FFF2-40B4-BE49-F238E27FC236}">
              <a16:creationId xmlns:a16="http://schemas.microsoft.com/office/drawing/2014/main" id="{8CD9421C-7D1A-4D35-94AE-C20D7BF10BAB}"/>
            </a:ext>
          </a:extLst>
        </xdr:cNvPr>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99060</xdr:rowOff>
    </xdr:from>
    <xdr:to>
      <xdr:col>19</xdr:col>
      <xdr:colOff>6350</xdr:colOff>
      <xdr:row>17</xdr:row>
      <xdr:rowOff>29210</xdr:rowOff>
    </xdr:to>
    <xdr:sp macro="" textlink="">
      <xdr:nvSpPr>
        <xdr:cNvPr id="149" name="円/楕円 148">
          <a:extLst>
            <a:ext uri="{FF2B5EF4-FFF2-40B4-BE49-F238E27FC236}">
              <a16:creationId xmlns:a16="http://schemas.microsoft.com/office/drawing/2014/main" id="{BB5DA674-1C47-4AEB-831C-7B1D63F88697}"/>
            </a:ext>
          </a:extLst>
        </xdr:cNvPr>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13987</xdr:rowOff>
    </xdr:from>
    <xdr:ext cx="762000" cy="259045"/>
    <xdr:sp macro="" textlink="">
      <xdr:nvSpPr>
        <xdr:cNvPr id="150" name="テキスト ボックス 149">
          <a:extLst>
            <a:ext uri="{FF2B5EF4-FFF2-40B4-BE49-F238E27FC236}">
              <a16:creationId xmlns:a16="http://schemas.microsoft.com/office/drawing/2014/main" id="{1023E32E-866E-46AB-BF83-E9E54E2D7830}"/>
            </a:ext>
          </a:extLst>
        </xdr:cNvPr>
        <xdr:cNvSpPr txBox="1"/>
      </xdr:nvSpPr>
      <xdr:spPr>
        <a:xfrm>
          <a:off x="12623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a:extLst>
            <a:ext uri="{FF2B5EF4-FFF2-40B4-BE49-F238E27FC236}">
              <a16:creationId xmlns:a16="http://schemas.microsoft.com/office/drawing/2014/main" id="{DFE14876-F556-4A5F-9D10-EEFDC6EE4BC6}"/>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a:extLst>
            <a:ext uri="{FF2B5EF4-FFF2-40B4-BE49-F238E27FC236}">
              <a16:creationId xmlns:a16="http://schemas.microsoft.com/office/drawing/2014/main" id="{6A92519C-A70A-47F4-9BDF-1B87793AC29B}"/>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a:extLst>
            <a:ext uri="{FF2B5EF4-FFF2-40B4-BE49-F238E27FC236}">
              <a16:creationId xmlns:a16="http://schemas.microsoft.com/office/drawing/2014/main" id="{99BCD601-0264-45E3-8019-D3B79937081B}"/>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a:extLst>
            <a:ext uri="{FF2B5EF4-FFF2-40B4-BE49-F238E27FC236}">
              <a16:creationId xmlns:a16="http://schemas.microsoft.com/office/drawing/2014/main" id="{2E8D58DB-8D2D-4162-A9D5-4B0C51AA9169}"/>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a:extLst>
            <a:ext uri="{FF2B5EF4-FFF2-40B4-BE49-F238E27FC236}">
              <a16:creationId xmlns:a16="http://schemas.microsoft.com/office/drawing/2014/main" id="{5639D95C-C4C0-419D-BBAA-C570C37A448C}"/>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a:extLst>
            <a:ext uri="{FF2B5EF4-FFF2-40B4-BE49-F238E27FC236}">
              <a16:creationId xmlns:a16="http://schemas.microsoft.com/office/drawing/2014/main" id="{80ACEE41-1956-43C0-9DE4-77F8559BA3BD}"/>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a:extLst>
            <a:ext uri="{FF2B5EF4-FFF2-40B4-BE49-F238E27FC236}">
              <a16:creationId xmlns:a16="http://schemas.microsoft.com/office/drawing/2014/main" id="{8C9A5CB5-2163-4EA3-8270-0C7632AC4DF8}"/>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a:extLst>
            <a:ext uri="{FF2B5EF4-FFF2-40B4-BE49-F238E27FC236}">
              <a16:creationId xmlns:a16="http://schemas.microsoft.com/office/drawing/2014/main" id="{29134347-CCF8-4D6A-86B2-B11F90B474F8}"/>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a:extLst>
            <a:ext uri="{FF2B5EF4-FFF2-40B4-BE49-F238E27FC236}">
              <a16:creationId xmlns:a16="http://schemas.microsoft.com/office/drawing/2014/main" id="{3C65035D-CB46-4EEF-B98C-8D4797047364}"/>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a:extLst>
            <a:ext uri="{FF2B5EF4-FFF2-40B4-BE49-F238E27FC236}">
              <a16:creationId xmlns:a16="http://schemas.microsoft.com/office/drawing/2014/main" id="{EA03FC09-AAD4-4789-B609-CFA916080E26}"/>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a:extLst>
            <a:ext uri="{FF2B5EF4-FFF2-40B4-BE49-F238E27FC236}">
              <a16:creationId xmlns:a16="http://schemas.microsoft.com/office/drawing/2014/main" id="{D639FC18-1168-4A48-9261-092152CF9404}"/>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比率は横ばいで推移しており、類似団体平均値を下回っていますが、子育て支援制度の拡充等により支出額は増加しています。</a:t>
          </a:r>
        </a:p>
        <a:p>
          <a:r>
            <a:rPr kumimoji="1" lang="ja-JP" altLang="en-US" sz="1200">
              <a:latin typeface="ＭＳ Ｐゴシック"/>
            </a:rPr>
            <a:t>　扶助費は、義務的経費であるため歳出の抑制は難しいですが、対象世帯への健康指導等により扶助の軽減を図り、適切な支給に取組みます。</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DCE69D0A-156A-4F22-A263-A60F8161E86C}"/>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a:extLst>
            <a:ext uri="{FF2B5EF4-FFF2-40B4-BE49-F238E27FC236}">
              <a16:creationId xmlns:a16="http://schemas.microsoft.com/office/drawing/2014/main" id="{3BC43028-88ED-4FAE-8F52-1A66708FE963}"/>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7D2DFB65-451E-42A7-B7D8-91517E0BE4DF}"/>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a:extLst>
            <a:ext uri="{FF2B5EF4-FFF2-40B4-BE49-F238E27FC236}">
              <a16:creationId xmlns:a16="http://schemas.microsoft.com/office/drawing/2014/main" id="{9CE38169-4B94-420E-B51D-E7B1F1E1A77E}"/>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1EFC6040-D5D2-4B5D-9884-5E1E5E6C62B6}"/>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a:extLst>
            <a:ext uri="{FF2B5EF4-FFF2-40B4-BE49-F238E27FC236}">
              <a16:creationId xmlns:a16="http://schemas.microsoft.com/office/drawing/2014/main" id="{20559C07-FCF2-47A7-92E4-D82DFE882447}"/>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3B80CD4C-2131-4F74-91EC-EE5E26EC4B67}"/>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a:extLst>
            <a:ext uri="{FF2B5EF4-FFF2-40B4-BE49-F238E27FC236}">
              <a16:creationId xmlns:a16="http://schemas.microsoft.com/office/drawing/2014/main" id="{8F385FE8-545C-4936-8159-7FC9C5C9BD49}"/>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59B64691-CB3E-4FD2-B176-E3EC4E3B321B}"/>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a:extLst>
            <a:ext uri="{FF2B5EF4-FFF2-40B4-BE49-F238E27FC236}">
              <a16:creationId xmlns:a16="http://schemas.microsoft.com/office/drawing/2014/main" id="{86372706-419C-4541-B856-DE3C90CC20F9}"/>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4772642C-0F50-4AA6-B976-8B2DABED60AF}"/>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a:extLst>
            <a:ext uri="{FF2B5EF4-FFF2-40B4-BE49-F238E27FC236}">
              <a16:creationId xmlns:a16="http://schemas.microsoft.com/office/drawing/2014/main" id="{06D6E86B-883D-410A-AE86-22C429388D78}"/>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21502A1A-1E7F-40E9-A462-0F97AECAC1D2}"/>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a:extLst>
            <a:ext uri="{FF2B5EF4-FFF2-40B4-BE49-F238E27FC236}">
              <a16:creationId xmlns:a16="http://schemas.microsoft.com/office/drawing/2014/main" id="{B3B3C70A-9F57-47D5-89E3-90319869B556}"/>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138F1406-AF81-4D0C-87AE-6FE01B1B0748}"/>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a:extLst>
            <a:ext uri="{FF2B5EF4-FFF2-40B4-BE49-F238E27FC236}">
              <a16:creationId xmlns:a16="http://schemas.microsoft.com/office/drawing/2014/main" id="{469A14C3-791F-454C-A7AB-64B6A2EF3814}"/>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a:extLst>
            <a:ext uri="{FF2B5EF4-FFF2-40B4-BE49-F238E27FC236}">
              <a16:creationId xmlns:a16="http://schemas.microsoft.com/office/drawing/2014/main" id="{67C4CEFB-2DFD-4621-94DB-6A2834D123D4}"/>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159657</xdr:rowOff>
    </xdr:from>
    <xdr:to>
      <xdr:col>7</xdr:col>
      <xdr:colOff>15875</xdr:colOff>
      <xdr:row>61</xdr:row>
      <xdr:rowOff>20865</xdr:rowOff>
    </xdr:to>
    <xdr:cxnSp macro="">
      <xdr:nvCxnSpPr>
        <xdr:cNvPr id="179" name="直線コネクタ 178">
          <a:extLst>
            <a:ext uri="{FF2B5EF4-FFF2-40B4-BE49-F238E27FC236}">
              <a16:creationId xmlns:a16="http://schemas.microsoft.com/office/drawing/2014/main" id="{BA0CF190-337B-4CED-BCEE-98DBD4FBA018}"/>
            </a:ext>
          </a:extLst>
        </xdr:cNvPr>
        <xdr:cNvCxnSpPr/>
      </xdr:nvCxnSpPr>
      <xdr:spPr>
        <a:xfrm flipV="1">
          <a:off x="4826000" y="907505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D31F207C-BB93-43D2-B7F3-3C5D79ADF8BC}"/>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61</xdr:row>
      <xdr:rowOff>20865</xdr:rowOff>
    </xdr:from>
    <xdr:to>
      <xdr:col>7</xdr:col>
      <xdr:colOff>104775</xdr:colOff>
      <xdr:row>61</xdr:row>
      <xdr:rowOff>20865</xdr:rowOff>
    </xdr:to>
    <xdr:cxnSp macro="">
      <xdr:nvCxnSpPr>
        <xdr:cNvPr id="181" name="直線コネクタ 180">
          <a:extLst>
            <a:ext uri="{FF2B5EF4-FFF2-40B4-BE49-F238E27FC236}">
              <a16:creationId xmlns:a16="http://schemas.microsoft.com/office/drawing/2014/main" id="{05E49FDB-FFB6-410A-96A4-A9FF1E4F2293}"/>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74584</xdr:rowOff>
    </xdr:from>
    <xdr:ext cx="762000" cy="259045"/>
    <xdr:sp macro="" textlink="">
      <xdr:nvSpPr>
        <xdr:cNvPr id="182" name="扶助費最大値テキスト">
          <a:extLst>
            <a:ext uri="{FF2B5EF4-FFF2-40B4-BE49-F238E27FC236}">
              <a16:creationId xmlns:a16="http://schemas.microsoft.com/office/drawing/2014/main" id="{7F288CCB-CF94-4E46-B9E5-B437D95FD5AD}"/>
            </a:ext>
          </a:extLst>
        </xdr:cNvPr>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52</xdr:row>
      <xdr:rowOff>159657</xdr:rowOff>
    </xdr:from>
    <xdr:to>
      <xdr:col>7</xdr:col>
      <xdr:colOff>104775</xdr:colOff>
      <xdr:row>52</xdr:row>
      <xdr:rowOff>159657</xdr:rowOff>
    </xdr:to>
    <xdr:cxnSp macro="">
      <xdr:nvCxnSpPr>
        <xdr:cNvPr id="183" name="直線コネクタ 182">
          <a:extLst>
            <a:ext uri="{FF2B5EF4-FFF2-40B4-BE49-F238E27FC236}">
              <a16:creationId xmlns:a16="http://schemas.microsoft.com/office/drawing/2014/main" id="{E99C5D1C-6D8F-4104-9090-FE2F083ED4B4}"/>
            </a:ext>
          </a:extLst>
        </xdr:cNvPr>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61685</xdr:rowOff>
    </xdr:from>
    <xdr:to>
      <xdr:col>7</xdr:col>
      <xdr:colOff>15875</xdr:colOff>
      <xdr:row>54</xdr:row>
      <xdr:rowOff>78015</xdr:rowOff>
    </xdr:to>
    <xdr:cxnSp macro="">
      <xdr:nvCxnSpPr>
        <xdr:cNvPr id="184" name="直線コネクタ 183">
          <a:extLst>
            <a:ext uri="{FF2B5EF4-FFF2-40B4-BE49-F238E27FC236}">
              <a16:creationId xmlns:a16="http://schemas.microsoft.com/office/drawing/2014/main" id="{EC014388-ABE1-4807-B82F-161E6B5DC04C}"/>
            </a:ext>
          </a:extLst>
        </xdr:cNvPr>
        <xdr:cNvCxnSpPr/>
      </xdr:nvCxnSpPr>
      <xdr:spPr>
        <a:xfrm>
          <a:off x="3987800" y="93199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5" name="扶助費平均値テキスト">
          <a:extLst>
            <a:ext uri="{FF2B5EF4-FFF2-40B4-BE49-F238E27FC236}">
              <a16:creationId xmlns:a16="http://schemas.microsoft.com/office/drawing/2014/main" id="{63EE3EB6-448F-44D4-B19A-3B1029AFA662}"/>
            </a:ext>
          </a:extLst>
        </xdr:cNvPr>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86" name="フローチャート : 判断 185">
          <a:extLst>
            <a:ext uri="{FF2B5EF4-FFF2-40B4-BE49-F238E27FC236}">
              <a16:creationId xmlns:a16="http://schemas.microsoft.com/office/drawing/2014/main" id="{77F328D5-9FA2-441B-9721-8B42EA1D52C5}"/>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61685</xdr:rowOff>
    </xdr:from>
    <xdr:to>
      <xdr:col>5</xdr:col>
      <xdr:colOff>549275</xdr:colOff>
      <xdr:row>54</xdr:row>
      <xdr:rowOff>78015</xdr:rowOff>
    </xdr:to>
    <xdr:cxnSp macro="">
      <xdr:nvCxnSpPr>
        <xdr:cNvPr id="187" name="直線コネクタ 186">
          <a:extLst>
            <a:ext uri="{FF2B5EF4-FFF2-40B4-BE49-F238E27FC236}">
              <a16:creationId xmlns:a16="http://schemas.microsoft.com/office/drawing/2014/main" id="{C0873196-030C-4384-9255-BCDCACF5D6D1}"/>
            </a:ext>
          </a:extLst>
        </xdr:cNvPr>
        <xdr:cNvCxnSpPr/>
      </xdr:nvCxnSpPr>
      <xdr:spPr>
        <a:xfrm flipV="1">
          <a:off x="3098800" y="9319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88" name="フローチャート : 判断 187">
          <a:extLst>
            <a:ext uri="{FF2B5EF4-FFF2-40B4-BE49-F238E27FC236}">
              <a16:creationId xmlns:a16="http://schemas.microsoft.com/office/drawing/2014/main" id="{4B8ABE62-1E1C-4A97-98E6-EB87DC7C08E9}"/>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6A571D71-6C8C-4FAF-BE44-4BF3470463E7}"/>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78015</xdr:rowOff>
    </xdr:from>
    <xdr:to>
      <xdr:col>4</xdr:col>
      <xdr:colOff>346075</xdr:colOff>
      <xdr:row>54</xdr:row>
      <xdr:rowOff>94343</xdr:rowOff>
    </xdr:to>
    <xdr:cxnSp macro="">
      <xdr:nvCxnSpPr>
        <xdr:cNvPr id="190" name="直線コネクタ 189">
          <a:extLst>
            <a:ext uri="{FF2B5EF4-FFF2-40B4-BE49-F238E27FC236}">
              <a16:creationId xmlns:a16="http://schemas.microsoft.com/office/drawing/2014/main" id="{9CED449B-F013-4623-8730-61963223EF6E}"/>
            </a:ext>
          </a:extLst>
        </xdr:cNvPr>
        <xdr:cNvCxnSpPr/>
      </xdr:nvCxnSpPr>
      <xdr:spPr>
        <a:xfrm flipV="1">
          <a:off x="2209800" y="9336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1" name="フローチャート : 判断 190">
          <a:extLst>
            <a:ext uri="{FF2B5EF4-FFF2-40B4-BE49-F238E27FC236}">
              <a16:creationId xmlns:a16="http://schemas.microsoft.com/office/drawing/2014/main" id="{6B881354-E035-417D-BC50-8A0AA297CD1D}"/>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192" name="テキスト ボックス 191">
          <a:extLst>
            <a:ext uri="{FF2B5EF4-FFF2-40B4-BE49-F238E27FC236}">
              <a16:creationId xmlns:a16="http://schemas.microsoft.com/office/drawing/2014/main" id="{E98E0509-7479-4143-B0FB-BC73C4BFE811}"/>
            </a:ext>
          </a:extLst>
        </xdr:cNvPr>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78015</xdr:rowOff>
    </xdr:from>
    <xdr:to>
      <xdr:col>3</xdr:col>
      <xdr:colOff>142875</xdr:colOff>
      <xdr:row>54</xdr:row>
      <xdr:rowOff>94343</xdr:rowOff>
    </xdr:to>
    <xdr:cxnSp macro="">
      <xdr:nvCxnSpPr>
        <xdr:cNvPr id="193" name="直線コネクタ 192">
          <a:extLst>
            <a:ext uri="{FF2B5EF4-FFF2-40B4-BE49-F238E27FC236}">
              <a16:creationId xmlns:a16="http://schemas.microsoft.com/office/drawing/2014/main" id="{E128C0F4-895D-4E65-A875-D984F6539CC6}"/>
            </a:ext>
          </a:extLst>
        </xdr:cNvPr>
        <xdr:cNvCxnSpPr/>
      </xdr:nvCxnSpPr>
      <xdr:spPr>
        <a:xfrm>
          <a:off x="1320800" y="9336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194" name="フローチャート : 判断 193">
          <a:extLst>
            <a:ext uri="{FF2B5EF4-FFF2-40B4-BE49-F238E27FC236}">
              <a16:creationId xmlns:a16="http://schemas.microsoft.com/office/drawing/2014/main" id="{9981660F-CEAE-4F46-8C7F-BFF8C9B34FF4}"/>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195" name="テキスト ボックス 194">
          <a:extLst>
            <a:ext uri="{FF2B5EF4-FFF2-40B4-BE49-F238E27FC236}">
              <a16:creationId xmlns:a16="http://schemas.microsoft.com/office/drawing/2014/main" id="{F0B59CB9-BB7E-4DBC-925F-0A44B2B47275}"/>
            </a:ext>
          </a:extLst>
        </xdr:cNvPr>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6" name="フローチャート : 判断 195">
          <a:extLst>
            <a:ext uri="{FF2B5EF4-FFF2-40B4-BE49-F238E27FC236}">
              <a16:creationId xmlns:a16="http://schemas.microsoft.com/office/drawing/2014/main" id="{0D5CBC47-0AAC-4BD6-952E-7D914A3D696C}"/>
            </a:ext>
          </a:extLst>
        </xdr:cNvPr>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197" name="テキスト ボックス 196">
          <a:extLst>
            <a:ext uri="{FF2B5EF4-FFF2-40B4-BE49-F238E27FC236}">
              <a16:creationId xmlns:a16="http://schemas.microsoft.com/office/drawing/2014/main" id="{3C5D541A-72D3-4BE7-B255-0FC0BFD0C16B}"/>
            </a:ext>
          </a:extLst>
        </xdr:cNvPr>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877A8EEC-6D82-4F9E-AB56-3105093D5FF7}"/>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58B6E16-7229-488E-B0D5-18322FB4287C}"/>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C16E3CEE-D9AE-4E40-9B66-87788D50C281}"/>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6467F029-D42B-492F-87F0-A3278B3AABB7}"/>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3EB931CF-AA84-4FB6-83E3-472084F9CD3C}"/>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27215</xdr:rowOff>
    </xdr:from>
    <xdr:to>
      <xdr:col>7</xdr:col>
      <xdr:colOff>66675</xdr:colOff>
      <xdr:row>54</xdr:row>
      <xdr:rowOff>128815</xdr:rowOff>
    </xdr:to>
    <xdr:sp macro="" textlink="">
      <xdr:nvSpPr>
        <xdr:cNvPr id="203" name="円/楕円 202">
          <a:extLst>
            <a:ext uri="{FF2B5EF4-FFF2-40B4-BE49-F238E27FC236}">
              <a16:creationId xmlns:a16="http://schemas.microsoft.com/office/drawing/2014/main" id="{508156B0-9C31-480B-8D3C-41C678BF609D}"/>
            </a:ext>
          </a:extLst>
        </xdr:cNvPr>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43742</xdr:rowOff>
    </xdr:from>
    <xdr:ext cx="762000" cy="259045"/>
    <xdr:sp macro="" textlink="">
      <xdr:nvSpPr>
        <xdr:cNvPr id="204" name="扶助費該当値テキスト">
          <a:extLst>
            <a:ext uri="{FF2B5EF4-FFF2-40B4-BE49-F238E27FC236}">
              <a16:creationId xmlns:a16="http://schemas.microsoft.com/office/drawing/2014/main" id="{706AF674-B741-45C8-9D30-71129D06D6C3}"/>
            </a:ext>
          </a:extLst>
        </xdr:cNvPr>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xdr:rowOff>
    </xdr:from>
    <xdr:to>
      <xdr:col>5</xdr:col>
      <xdr:colOff>600075</xdr:colOff>
      <xdr:row>54</xdr:row>
      <xdr:rowOff>112485</xdr:rowOff>
    </xdr:to>
    <xdr:sp macro="" textlink="">
      <xdr:nvSpPr>
        <xdr:cNvPr id="205" name="円/楕円 204">
          <a:extLst>
            <a:ext uri="{FF2B5EF4-FFF2-40B4-BE49-F238E27FC236}">
              <a16:creationId xmlns:a16="http://schemas.microsoft.com/office/drawing/2014/main" id="{EF10A5F9-3B17-448A-9E70-F7CCA0E347A0}"/>
            </a:ext>
          </a:extLst>
        </xdr:cNvPr>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122662</xdr:rowOff>
    </xdr:from>
    <xdr:ext cx="736600" cy="259045"/>
    <xdr:sp macro="" textlink="">
      <xdr:nvSpPr>
        <xdr:cNvPr id="206" name="テキスト ボックス 205">
          <a:extLst>
            <a:ext uri="{FF2B5EF4-FFF2-40B4-BE49-F238E27FC236}">
              <a16:creationId xmlns:a16="http://schemas.microsoft.com/office/drawing/2014/main" id="{556FD3B5-694E-4C53-B68F-9C243E8CD765}"/>
            </a:ext>
          </a:extLst>
        </xdr:cNvPr>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27215</xdr:rowOff>
    </xdr:from>
    <xdr:to>
      <xdr:col>4</xdr:col>
      <xdr:colOff>396875</xdr:colOff>
      <xdr:row>54</xdr:row>
      <xdr:rowOff>128815</xdr:rowOff>
    </xdr:to>
    <xdr:sp macro="" textlink="">
      <xdr:nvSpPr>
        <xdr:cNvPr id="207" name="円/楕円 206">
          <a:extLst>
            <a:ext uri="{FF2B5EF4-FFF2-40B4-BE49-F238E27FC236}">
              <a16:creationId xmlns:a16="http://schemas.microsoft.com/office/drawing/2014/main" id="{320CD799-A799-4E0D-864F-7AD347FE3869}"/>
            </a:ext>
          </a:extLst>
        </xdr:cNvPr>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138992</xdr:rowOff>
    </xdr:from>
    <xdr:ext cx="762000" cy="259045"/>
    <xdr:sp macro="" textlink="">
      <xdr:nvSpPr>
        <xdr:cNvPr id="208" name="テキスト ボックス 207">
          <a:extLst>
            <a:ext uri="{FF2B5EF4-FFF2-40B4-BE49-F238E27FC236}">
              <a16:creationId xmlns:a16="http://schemas.microsoft.com/office/drawing/2014/main" id="{1602D58A-7F12-4370-A805-66F3640E61A2}"/>
            </a:ext>
          </a:extLst>
        </xdr:cNvPr>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43543</xdr:rowOff>
    </xdr:from>
    <xdr:to>
      <xdr:col>3</xdr:col>
      <xdr:colOff>193675</xdr:colOff>
      <xdr:row>54</xdr:row>
      <xdr:rowOff>145143</xdr:rowOff>
    </xdr:to>
    <xdr:sp macro="" textlink="">
      <xdr:nvSpPr>
        <xdr:cNvPr id="209" name="円/楕円 208">
          <a:extLst>
            <a:ext uri="{FF2B5EF4-FFF2-40B4-BE49-F238E27FC236}">
              <a16:creationId xmlns:a16="http://schemas.microsoft.com/office/drawing/2014/main" id="{DE18490A-8142-4F12-8FB1-34736E703DFB}"/>
            </a:ext>
          </a:extLst>
        </xdr:cNvPr>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155320</xdr:rowOff>
    </xdr:from>
    <xdr:ext cx="762000" cy="259045"/>
    <xdr:sp macro="" textlink="">
      <xdr:nvSpPr>
        <xdr:cNvPr id="210" name="テキスト ボックス 209">
          <a:extLst>
            <a:ext uri="{FF2B5EF4-FFF2-40B4-BE49-F238E27FC236}">
              <a16:creationId xmlns:a16="http://schemas.microsoft.com/office/drawing/2014/main" id="{21FBFE63-F235-49C8-A491-A3FD837C1757}"/>
            </a:ext>
          </a:extLst>
        </xdr:cNvPr>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27215</xdr:rowOff>
    </xdr:from>
    <xdr:to>
      <xdr:col>1</xdr:col>
      <xdr:colOff>676275</xdr:colOff>
      <xdr:row>54</xdr:row>
      <xdr:rowOff>128815</xdr:rowOff>
    </xdr:to>
    <xdr:sp macro="" textlink="">
      <xdr:nvSpPr>
        <xdr:cNvPr id="211" name="円/楕円 210">
          <a:extLst>
            <a:ext uri="{FF2B5EF4-FFF2-40B4-BE49-F238E27FC236}">
              <a16:creationId xmlns:a16="http://schemas.microsoft.com/office/drawing/2014/main" id="{82E524E8-DE2E-4A4F-9C3B-BDC7DC747214}"/>
            </a:ext>
          </a:extLst>
        </xdr:cNvPr>
        <xdr:cNvSpPr/>
      </xdr:nvSpPr>
      <xdr:spPr>
        <a:xfrm>
          <a:off x="1270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138992</xdr:rowOff>
    </xdr:from>
    <xdr:ext cx="762000" cy="259045"/>
    <xdr:sp macro="" textlink="">
      <xdr:nvSpPr>
        <xdr:cNvPr id="212" name="テキスト ボックス 211">
          <a:extLst>
            <a:ext uri="{FF2B5EF4-FFF2-40B4-BE49-F238E27FC236}">
              <a16:creationId xmlns:a16="http://schemas.microsoft.com/office/drawing/2014/main" id="{62619CA6-75C5-452D-AADD-3EE9D5C396AC}"/>
            </a:ext>
          </a:extLst>
        </xdr:cNvPr>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a:extLst>
            <a:ext uri="{FF2B5EF4-FFF2-40B4-BE49-F238E27FC236}">
              <a16:creationId xmlns:a16="http://schemas.microsoft.com/office/drawing/2014/main" id="{CB6B1EB4-D979-42F6-A2DA-58CE1097F7A9}"/>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a:extLst>
            <a:ext uri="{FF2B5EF4-FFF2-40B4-BE49-F238E27FC236}">
              <a16:creationId xmlns:a16="http://schemas.microsoft.com/office/drawing/2014/main" id="{B3B4102A-7212-4E67-B126-B99689B5554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a:extLst>
            <a:ext uri="{FF2B5EF4-FFF2-40B4-BE49-F238E27FC236}">
              <a16:creationId xmlns:a16="http://schemas.microsoft.com/office/drawing/2014/main" id="{61CC3B30-9CB5-4989-9F45-64C08AA88C49}"/>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a:extLst>
            <a:ext uri="{FF2B5EF4-FFF2-40B4-BE49-F238E27FC236}">
              <a16:creationId xmlns:a16="http://schemas.microsoft.com/office/drawing/2014/main" id="{7CAB4E59-2461-4D51-8A09-EBBF82B013CE}"/>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a:extLst>
            <a:ext uri="{FF2B5EF4-FFF2-40B4-BE49-F238E27FC236}">
              <a16:creationId xmlns:a16="http://schemas.microsoft.com/office/drawing/2014/main" id="{3D8BD5F6-03BB-4F78-91D1-56869C8EB287}"/>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a:extLst>
            <a:ext uri="{FF2B5EF4-FFF2-40B4-BE49-F238E27FC236}">
              <a16:creationId xmlns:a16="http://schemas.microsoft.com/office/drawing/2014/main" id="{520FA605-48B1-4AF0-B421-77341403CDA1}"/>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a:extLst>
            <a:ext uri="{FF2B5EF4-FFF2-40B4-BE49-F238E27FC236}">
              <a16:creationId xmlns:a16="http://schemas.microsoft.com/office/drawing/2014/main" id="{862767A8-3505-47B2-B942-22560A54F09B}"/>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a:extLst>
            <a:ext uri="{FF2B5EF4-FFF2-40B4-BE49-F238E27FC236}">
              <a16:creationId xmlns:a16="http://schemas.microsoft.com/office/drawing/2014/main" id="{24595FEA-1F69-4D6D-9E87-491D88ADE9C2}"/>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a:extLst>
            <a:ext uri="{FF2B5EF4-FFF2-40B4-BE49-F238E27FC236}">
              <a16:creationId xmlns:a16="http://schemas.microsoft.com/office/drawing/2014/main" id="{DD3C9AB6-3415-47A4-B5E4-92DD6F4485F3}"/>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a:extLst>
            <a:ext uri="{FF2B5EF4-FFF2-40B4-BE49-F238E27FC236}">
              <a16:creationId xmlns:a16="http://schemas.microsoft.com/office/drawing/2014/main" id="{C8F2C480-C82E-4814-A834-BC148ED283F6}"/>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a:extLst>
            <a:ext uri="{FF2B5EF4-FFF2-40B4-BE49-F238E27FC236}">
              <a16:creationId xmlns:a16="http://schemas.microsoft.com/office/drawing/2014/main" id="{649AAA16-2A82-4E4E-A57E-30D2E7ADD1F9}"/>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類似団体平均値を下回っているものの、簡易水道及び下水道の管路更新等に伴う繰出金が、今後、増加することが予想されるため、維持管理費の低減や下水道への加入を促進し、繰出金の抑制に努めてまいります。</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5997AE6A-EFAD-4D07-B9AA-4D36D00351DF}"/>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a:extLst>
            <a:ext uri="{FF2B5EF4-FFF2-40B4-BE49-F238E27FC236}">
              <a16:creationId xmlns:a16="http://schemas.microsoft.com/office/drawing/2014/main" id="{75CDF531-BC6A-4933-A883-F3DF4744AFF4}"/>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590EBDDF-01A7-4E95-832D-3ACA065468BE}"/>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a:extLst>
            <a:ext uri="{FF2B5EF4-FFF2-40B4-BE49-F238E27FC236}">
              <a16:creationId xmlns:a16="http://schemas.microsoft.com/office/drawing/2014/main" id="{D20F5A6D-470B-41FC-B10E-67CFA4672305}"/>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a:extLst>
            <a:ext uri="{FF2B5EF4-FFF2-40B4-BE49-F238E27FC236}">
              <a16:creationId xmlns:a16="http://schemas.microsoft.com/office/drawing/2014/main" id="{60D2F586-3960-4EEA-96CC-6D1426BDC65A}"/>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a:extLst>
            <a:ext uri="{FF2B5EF4-FFF2-40B4-BE49-F238E27FC236}">
              <a16:creationId xmlns:a16="http://schemas.microsoft.com/office/drawing/2014/main" id="{A6A59E9A-E85A-4CBD-AB7F-8F27D95F366D}"/>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31B52C21-74B5-41A0-A9D3-CD3133E9EC08}"/>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a:extLst>
            <a:ext uri="{FF2B5EF4-FFF2-40B4-BE49-F238E27FC236}">
              <a16:creationId xmlns:a16="http://schemas.microsoft.com/office/drawing/2014/main" id="{EE67FDD3-3C37-4BE1-971B-6F237213E642}"/>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755995D5-353E-4A05-9D06-6D585A3C497C}"/>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a:extLst>
            <a:ext uri="{FF2B5EF4-FFF2-40B4-BE49-F238E27FC236}">
              <a16:creationId xmlns:a16="http://schemas.microsoft.com/office/drawing/2014/main" id="{8B9294E4-337F-4652-A934-26A0C3430113}"/>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F75EA863-D816-4249-B0F9-1BCC4AF7C63C}"/>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a:extLst>
            <a:ext uri="{FF2B5EF4-FFF2-40B4-BE49-F238E27FC236}">
              <a16:creationId xmlns:a16="http://schemas.microsoft.com/office/drawing/2014/main" id="{8348F2D1-0AF4-40B0-A26B-1BD6EDD2A813}"/>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D3B76C41-F4B2-4C47-8543-2F8D39FF9C24}"/>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a:extLst>
            <a:ext uri="{FF2B5EF4-FFF2-40B4-BE49-F238E27FC236}">
              <a16:creationId xmlns:a16="http://schemas.microsoft.com/office/drawing/2014/main" id="{486FD2A9-1F13-4AA3-8598-50AB59F1AAB7}"/>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a:extLst>
            <a:ext uri="{FF2B5EF4-FFF2-40B4-BE49-F238E27FC236}">
              <a16:creationId xmlns:a16="http://schemas.microsoft.com/office/drawing/2014/main" id="{B1A20C76-0C52-408C-BFBF-BD2342E50E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157480</xdr:rowOff>
    </xdr:to>
    <xdr:cxnSp macro="">
      <xdr:nvCxnSpPr>
        <xdr:cNvPr id="239" name="直線コネクタ 238">
          <a:extLst>
            <a:ext uri="{FF2B5EF4-FFF2-40B4-BE49-F238E27FC236}">
              <a16:creationId xmlns:a16="http://schemas.microsoft.com/office/drawing/2014/main" id="{7014353A-FBDE-4F97-8B5B-CE8DDD4CCB81}"/>
            </a:ext>
          </a:extLst>
        </xdr:cNvPr>
        <xdr:cNvCxnSpPr/>
      </xdr:nvCxnSpPr>
      <xdr:spPr>
        <a:xfrm flipV="1">
          <a:off x="16510000" y="90805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0" name="その他最小値テキスト">
          <a:extLst>
            <a:ext uri="{FF2B5EF4-FFF2-40B4-BE49-F238E27FC236}">
              <a16:creationId xmlns:a16="http://schemas.microsoft.com/office/drawing/2014/main" id="{4F9D32BD-65D9-4247-9BD3-29B7ACC7E1BC}"/>
            </a:ext>
          </a:extLst>
        </xdr:cNvPr>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1" name="直線コネクタ 240">
          <a:extLst>
            <a:ext uri="{FF2B5EF4-FFF2-40B4-BE49-F238E27FC236}">
              <a16:creationId xmlns:a16="http://schemas.microsoft.com/office/drawing/2014/main" id="{681D4163-F07F-489C-B115-FA321C1C6C25}"/>
            </a:ext>
          </a:extLst>
        </xdr:cNvPr>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2" name="その他最大値テキスト">
          <a:extLst>
            <a:ext uri="{FF2B5EF4-FFF2-40B4-BE49-F238E27FC236}">
              <a16:creationId xmlns:a16="http://schemas.microsoft.com/office/drawing/2014/main" id="{FBCD9635-2E92-41BD-8751-65C63FB8604B}"/>
            </a:ext>
          </a:extLst>
        </xdr:cNvPr>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3" name="直線コネクタ 242">
          <a:extLst>
            <a:ext uri="{FF2B5EF4-FFF2-40B4-BE49-F238E27FC236}">
              <a16:creationId xmlns:a16="http://schemas.microsoft.com/office/drawing/2014/main" id="{613C2112-B9E9-4BAB-AE4E-F5192A841E31}"/>
            </a:ext>
          </a:extLst>
        </xdr:cNvPr>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31750</xdr:rowOff>
    </xdr:from>
    <xdr:to>
      <xdr:col>24</xdr:col>
      <xdr:colOff>31750</xdr:colOff>
      <xdr:row>55</xdr:row>
      <xdr:rowOff>46990</xdr:rowOff>
    </xdr:to>
    <xdr:cxnSp macro="">
      <xdr:nvCxnSpPr>
        <xdr:cNvPr id="244" name="直線コネクタ 243">
          <a:extLst>
            <a:ext uri="{FF2B5EF4-FFF2-40B4-BE49-F238E27FC236}">
              <a16:creationId xmlns:a16="http://schemas.microsoft.com/office/drawing/2014/main" id="{213EE5EF-5BAB-4F3C-AFDE-3FE5ECD4BBF5}"/>
            </a:ext>
          </a:extLst>
        </xdr:cNvPr>
        <xdr:cNvCxnSpPr/>
      </xdr:nvCxnSpPr>
      <xdr:spPr>
        <a:xfrm flipV="1">
          <a:off x="15671800" y="94615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52087</xdr:rowOff>
    </xdr:from>
    <xdr:ext cx="762000" cy="259045"/>
    <xdr:sp macro="" textlink="">
      <xdr:nvSpPr>
        <xdr:cNvPr id="245" name="その他平均値テキスト">
          <a:extLst>
            <a:ext uri="{FF2B5EF4-FFF2-40B4-BE49-F238E27FC236}">
              <a16:creationId xmlns:a16="http://schemas.microsoft.com/office/drawing/2014/main" id="{E22D6193-DEDD-4CEF-B62B-06D9FD6DF1FB}"/>
            </a:ext>
          </a:extLst>
        </xdr:cNvPr>
        <xdr:cNvSpPr txBox="1"/>
      </xdr:nvSpPr>
      <xdr:spPr>
        <a:xfrm>
          <a:off x="16598900" y="9824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46" name="フローチャート : 判断 245">
          <a:extLst>
            <a:ext uri="{FF2B5EF4-FFF2-40B4-BE49-F238E27FC236}">
              <a16:creationId xmlns:a16="http://schemas.microsoft.com/office/drawing/2014/main" id="{FFA9DB51-3FCF-44FB-A834-927419F1DFF5}"/>
            </a:ext>
          </a:extLst>
        </xdr:cNvPr>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39370</xdr:rowOff>
    </xdr:from>
    <xdr:to>
      <xdr:col>22</xdr:col>
      <xdr:colOff>565150</xdr:colOff>
      <xdr:row>55</xdr:row>
      <xdr:rowOff>46990</xdr:rowOff>
    </xdr:to>
    <xdr:cxnSp macro="">
      <xdr:nvCxnSpPr>
        <xdr:cNvPr id="247" name="直線コネクタ 246">
          <a:extLst>
            <a:ext uri="{FF2B5EF4-FFF2-40B4-BE49-F238E27FC236}">
              <a16:creationId xmlns:a16="http://schemas.microsoft.com/office/drawing/2014/main" id="{B67198B2-D67C-41E4-8A13-78D3ECF77BCC}"/>
            </a:ext>
          </a:extLst>
        </xdr:cNvPr>
        <xdr:cNvCxnSpPr/>
      </xdr:nvCxnSpPr>
      <xdr:spPr>
        <a:xfrm>
          <a:off x="14782800" y="9469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48" name="フローチャート : 判断 247">
          <a:extLst>
            <a:ext uri="{FF2B5EF4-FFF2-40B4-BE49-F238E27FC236}">
              <a16:creationId xmlns:a16="http://schemas.microsoft.com/office/drawing/2014/main" id="{825D01E5-A5B5-4E17-A3D8-A66CA610339F}"/>
            </a:ext>
          </a:extLst>
        </xdr:cNvPr>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143527</xdr:rowOff>
    </xdr:from>
    <xdr:ext cx="736600" cy="259045"/>
    <xdr:sp macro="" textlink="">
      <xdr:nvSpPr>
        <xdr:cNvPr id="249" name="テキスト ボックス 248">
          <a:extLst>
            <a:ext uri="{FF2B5EF4-FFF2-40B4-BE49-F238E27FC236}">
              <a16:creationId xmlns:a16="http://schemas.microsoft.com/office/drawing/2014/main" id="{396B81C3-BBA8-4409-B702-7D24D1D5D35A}"/>
            </a:ext>
          </a:extLst>
        </xdr:cNvPr>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157480</xdr:rowOff>
    </xdr:from>
    <xdr:to>
      <xdr:col>21</xdr:col>
      <xdr:colOff>361950</xdr:colOff>
      <xdr:row>55</xdr:row>
      <xdr:rowOff>39370</xdr:rowOff>
    </xdr:to>
    <xdr:cxnSp macro="">
      <xdr:nvCxnSpPr>
        <xdr:cNvPr id="250" name="直線コネクタ 249">
          <a:extLst>
            <a:ext uri="{FF2B5EF4-FFF2-40B4-BE49-F238E27FC236}">
              <a16:creationId xmlns:a16="http://schemas.microsoft.com/office/drawing/2014/main" id="{6EC264C6-CE0B-4AC7-870A-C1FEA520DF6D}"/>
            </a:ext>
          </a:extLst>
        </xdr:cNvPr>
        <xdr:cNvCxnSpPr/>
      </xdr:nvCxnSpPr>
      <xdr:spPr>
        <a:xfrm>
          <a:off x="13893800" y="9415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118110</xdr:rowOff>
    </xdr:from>
    <xdr:to>
      <xdr:col>21</xdr:col>
      <xdr:colOff>412750</xdr:colOff>
      <xdr:row>58</xdr:row>
      <xdr:rowOff>48260</xdr:rowOff>
    </xdr:to>
    <xdr:sp macro="" textlink="">
      <xdr:nvSpPr>
        <xdr:cNvPr id="251" name="フローチャート : 判断 250">
          <a:extLst>
            <a:ext uri="{FF2B5EF4-FFF2-40B4-BE49-F238E27FC236}">
              <a16:creationId xmlns:a16="http://schemas.microsoft.com/office/drawing/2014/main" id="{0AA88FCA-468C-47F8-8F5F-85B8ED0D2AE8}"/>
            </a:ext>
          </a:extLst>
        </xdr:cNvPr>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33037</xdr:rowOff>
    </xdr:from>
    <xdr:ext cx="762000" cy="259045"/>
    <xdr:sp macro="" textlink="">
      <xdr:nvSpPr>
        <xdr:cNvPr id="252" name="テキスト ボックス 251">
          <a:extLst>
            <a:ext uri="{FF2B5EF4-FFF2-40B4-BE49-F238E27FC236}">
              <a16:creationId xmlns:a16="http://schemas.microsoft.com/office/drawing/2014/main" id="{C443D76F-3F8E-4A00-B520-3147828D2B45}"/>
            </a:ext>
          </a:extLst>
        </xdr:cNvPr>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157480</xdr:rowOff>
    </xdr:from>
    <xdr:to>
      <xdr:col>20</xdr:col>
      <xdr:colOff>158750</xdr:colOff>
      <xdr:row>55</xdr:row>
      <xdr:rowOff>92710</xdr:rowOff>
    </xdr:to>
    <xdr:cxnSp macro="">
      <xdr:nvCxnSpPr>
        <xdr:cNvPr id="253" name="直線コネクタ 252">
          <a:extLst>
            <a:ext uri="{FF2B5EF4-FFF2-40B4-BE49-F238E27FC236}">
              <a16:creationId xmlns:a16="http://schemas.microsoft.com/office/drawing/2014/main" id="{896342BD-86D4-4693-808B-8A79D3669829}"/>
            </a:ext>
          </a:extLst>
        </xdr:cNvPr>
        <xdr:cNvCxnSpPr/>
      </xdr:nvCxnSpPr>
      <xdr:spPr>
        <a:xfrm flipV="1">
          <a:off x="13004800" y="94157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72390</xdr:rowOff>
    </xdr:from>
    <xdr:to>
      <xdr:col>20</xdr:col>
      <xdr:colOff>209550</xdr:colOff>
      <xdr:row>58</xdr:row>
      <xdr:rowOff>2540</xdr:rowOff>
    </xdr:to>
    <xdr:sp macro="" textlink="">
      <xdr:nvSpPr>
        <xdr:cNvPr id="254" name="フローチャート : 判断 253">
          <a:extLst>
            <a:ext uri="{FF2B5EF4-FFF2-40B4-BE49-F238E27FC236}">
              <a16:creationId xmlns:a16="http://schemas.microsoft.com/office/drawing/2014/main" id="{F768B454-655D-4820-BFBA-F49B2616BC0F}"/>
            </a:ext>
          </a:extLst>
        </xdr:cNvPr>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158767</xdr:rowOff>
    </xdr:from>
    <xdr:ext cx="762000" cy="259045"/>
    <xdr:sp macro="" textlink="">
      <xdr:nvSpPr>
        <xdr:cNvPr id="255" name="テキスト ボックス 254">
          <a:extLst>
            <a:ext uri="{FF2B5EF4-FFF2-40B4-BE49-F238E27FC236}">
              <a16:creationId xmlns:a16="http://schemas.microsoft.com/office/drawing/2014/main" id="{A3F6299C-AAFE-4C99-9CD1-0E49F61CE4DD}"/>
            </a:ext>
          </a:extLst>
        </xdr:cNvPr>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56" name="フローチャート : 判断 255">
          <a:extLst>
            <a:ext uri="{FF2B5EF4-FFF2-40B4-BE49-F238E27FC236}">
              <a16:creationId xmlns:a16="http://schemas.microsoft.com/office/drawing/2014/main" id="{06D2FD20-EF69-429A-B084-B730B02A95B9}"/>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158767</xdr:rowOff>
    </xdr:from>
    <xdr:ext cx="762000" cy="259045"/>
    <xdr:sp macro="" textlink="">
      <xdr:nvSpPr>
        <xdr:cNvPr id="257" name="テキスト ボックス 256">
          <a:extLst>
            <a:ext uri="{FF2B5EF4-FFF2-40B4-BE49-F238E27FC236}">
              <a16:creationId xmlns:a16="http://schemas.microsoft.com/office/drawing/2014/main" id="{F3C6F148-8DDB-4CA9-8C0A-4EBD43F9D175}"/>
            </a:ext>
          </a:extLst>
        </xdr:cNvPr>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64E334AC-3DE2-4FC1-9E12-D76E7CBA16C2}"/>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60E83318-C93F-499E-93F5-CBB4F7CF4D7F}"/>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768955F2-143D-4DD8-B583-D00DA32EAF73}"/>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A1D3F8FB-E681-4A6E-BD81-39D76681E37F}"/>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574A8B23-6A5D-4D45-B742-06FEAEAFA521}"/>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152400</xdr:rowOff>
    </xdr:from>
    <xdr:to>
      <xdr:col>24</xdr:col>
      <xdr:colOff>82550</xdr:colOff>
      <xdr:row>55</xdr:row>
      <xdr:rowOff>82550</xdr:rowOff>
    </xdr:to>
    <xdr:sp macro="" textlink="">
      <xdr:nvSpPr>
        <xdr:cNvPr id="263" name="円/楕円 262">
          <a:extLst>
            <a:ext uri="{FF2B5EF4-FFF2-40B4-BE49-F238E27FC236}">
              <a16:creationId xmlns:a16="http://schemas.microsoft.com/office/drawing/2014/main" id="{BE7345A3-34C5-4E7A-88F9-FA0721949D0E}"/>
            </a:ext>
          </a:extLst>
        </xdr:cNvPr>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168927</xdr:rowOff>
    </xdr:from>
    <xdr:ext cx="762000" cy="259045"/>
    <xdr:sp macro="" textlink="">
      <xdr:nvSpPr>
        <xdr:cNvPr id="264" name="その他該当値テキスト">
          <a:extLst>
            <a:ext uri="{FF2B5EF4-FFF2-40B4-BE49-F238E27FC236}">
              <a16:creationId xmlns:a16="http://schemas.microsoft.com/office/drawing/2014/main" id="{FA7D2275-6A47-43D3-BE29-32CA92C3EA86}"/>
            </a:ext>
          </a:extLst>
        </xdr:cNvPr>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167640</xdr:rowOff>
    </xdr:from>
    <xdr:to>
      <xdr:col>22</xdr:col>
      <xdr:colOff>615950</xdr:colOff>
      <xdr:row>55</xdr:row>
      <xdr:rowOff>97790</xdr:rowOff>
    </xdr:to>
    <xdr:sp macro="" textlink="">
      <xdr:nvSpPr>
        <xdr:cNvPr id="265" name="円/楕円 264">
          <a:extLst>
            <a:ext uri="{FF2B5EF4-FFF2-40B4-BE49-F238E27FC236}">
              <a16:creationId xmlns:a16="http://schemas.microsoft.com/office/drawing/2014/main" id="{FE219B40-D984-4630-9420-64A53D7E9FFD}"/>
            </a:ext>
          </a:extLst>
        </xdr:cNvPr>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107967</xdr:rowOff>
    </xdr:from>
    <xdr:ext cx="736600" cy="259045"/>
    <xdr:sp macro="" textlink="">
      <xdr:nvSpPr>
        <xdr:cNvPr id="266" name="テキスト ボックス 265">
          <a:extLst>
            <a:ext uri="{FF2B5EF4-FFF2-40B4-BE49-F238E27FC236}">
              <a16:creationId xmlns:a16="http://schemas.microsoft.com/office/drawing/2014/main" id="{9A6D6C0B-8DCA-49E8-ACBC-0F2257F85AFA}"/>
            </a:ext>
          </a:extLst>
        </xdr:cNvPr>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160020</xdr:rowOff>
    </xdr:from>
    <xdr:to>
      <xdr:col>21</xdr:col>
      <xdr:colOff>412750</xdr:colOff>
      <xdr:row>55</xdr:row>
      <xdr:rowOff>90170</xdr:rowOff>
    </xdr:to>
    <xdr:sp macro="" textlink="">
      <xdr:nvSpPr>
        <xdr:cNvPr id="267" name="円/楕円 266">
          <a:extLst>
            <a:ext uri="{FF2B5EF4-FFF2-40B4-BE49-F238E27FC236}">
              <a16:creationId xmlns:a16="http://schemas.microsoft.com/office/drawing/2014/main" id="{275D3F18-E6D6-4C37-A851-DACD3C11D521}"/>
            </a:ext>
          </a:extLst>
        </xdr:cNvPr>
        <xdr:cNvSpPr/>
      </xdr:nvSpPr>
      <xdr:spPr>
        <a:xfrm>
          <a:off x="14732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100347</xdr:rowOff>
    </xdr:from>
    <xdr:ext cx="762000" cy="259045"/>
    <xdr:sp macro="" textlink="">
      <xdr:nvSpPr>
        <xdr:cNvPr id="268" name="テキスト ボックス 267">
          <a:extLst>
            <a:ext uri="{FF2B5EF4-FFF2-40B4-BE49-F238E27FC236}">
              <a16:creationId xmlns:a16="http://schemas.microsoft.com/office/drawing/2014/main" id="{AD2A4F01-29D4-4329-A3C6-1762DBE8B54C}"/>
            </a:ext>
          </a:extLst>
        </xdr:cNvPr>
        <xdr:cNvSpPr txBox="1"/>
      </xdr:nvSpPr>
      <xdr:spPr>
        <a:xfrm>
          <a:off x="14401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106680</xdr:rowOff>
    </xdr:from>
    <xdr:to>
      <xdr:col>20</xdr:col>
      <xdr:colOff>209550</xdr:colOff>
      <xdr:row>55</xdr:row>
      <xdr:rowOff>36830</xdr:rowOff>
    </xdr:to>
    <xdr:sp macro="" textlink="">
      <xdr:nvSpPr>
        <xdr:cNvPr id="269" name="円/楕円 268">
          <a:extLst>
            <a:ext uri="{FF2B5EF4-FFF2-40B4-BE49-F238E27FC236}">
              <a16:creationId xmlns:a16="http://schemas.microsoft.com/office/drawing/2014/main" id="{592A8E6A-CE1C-4195-868D-CB0BB8363499}"/>
            </a:ext>
          </a:extLst>
        </xdr:cNvPr>
        <xdr:cNvSpPr/>
      </xdr:nvSpPr>
      <xdr:spPr>
        <a:xfrm>
          <a:off x="13843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47007</xdr:rowOff>
    </xdr:from>
    <xdr:ext cx="762000" cy="259045"/>
    <xdr:sp macro="" textlink="">
      <xdr:nvSpPr>
        <xdr:cNvPr id="270" name="テキスト ボックス 269">
          <a:extLst>
            <a:ext uri="{FF2B5EF4-FFF2-40B4-BE49-F238E27FC236}">
              <a16:creationId xmlns:a16="http://schemas.microsoft.com/office/drawing/2014/main" id="{053DA4D6-CD70-4099-806C-7C6103E9EF45}"/>
            </a:ext>
          </a:extLst>
        </xdr:cNvPr>
        <xdr:cNvSpPr txBox="1"/>
      </xdr:nvSpPr>
      <xdr:spPr>
        <a:xfrm>
          <a:off x="13512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41910</xdr:rowOff>
    </xdr:from>
    <xdr:to>
      <xdr:col>19</xdr:col>
      <xdr:colOff>6350</xdr:colOff>
      <xdr:row>55</xdr:row>
      <xdr:rowOff>143510</xdr:rowOff>
    </xdr:to>
    <xdr:sp macro="" textlink="">
      <xdr:nvSpPr>
        <xdr:cNvPr id="271" name="円/楕円 270">
          <a:extLst>
            <a:ext uri="{FF2B5EF4-FFF2-40B4-BE49-F238E27FC236}">
              <a16:creationId xmlns:a16="http://schemas.microsoft.com/office/drawing/2014/main" id="{8619EC31-B5FA-417C-A36B-D2C9F50D2F5D}"/>
            </a:ext>
          </a:extLst>
        </xdr:cNvPr>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153687</xdr:rowOff>
    </xdr:from>
    <xdr:ext cx="762000" cy="259045"/>
    <xdr:sp macro="" textlink="">
      <xdr:nvSpPr>
        <xdr:cNvPr id="272" name="テキスト ボックス 271">
          <a:extLst>
            <a:ext uri="{FF2B5EF4-FFF2-40B4-BE49-F238E27FC236}">
              <a16:creationId xmlns:a16="http://schemas.microsoft.com/office/drawing/2014/main" id="{BCF498A9-9CA2-4A90-A50A-C91E1C55F6EA}"/>
            </a:ext>
          </a:extLst>
        </xdr:cNvPr>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a:extLst>
            <a:ext uri="{FF2B5EF4-FFF2-40B4-BE49-F238E27FC236}">
              <a16:creationId xmlns:a16="http://schemas.microsoft.com/office/drawing/2014/main" id="{20DCCFF2-87E0-4C4F-B8ED-93955AFFE8FA}"/>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a:extLst>
            <a:ext uri="{FF2B5EF4-FFF2-40B4-BE49-F238E27FC236}">
              <a16:creationId xmlns:a16="http://schemas.microsoft.com/office/drawing/2014/main" id="{D6D2EF66-BB24-409D-BEA2-09570E34339E}"/>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a:extLst>
            <a:ext uri="{FF2B5EF4-FFF2-40B4-BE49-F238E27FC236}">
              <a16:creationId xmlns:a16="http://schemas.microsoft.com/office/drawing/2014/main" id="{18389B08-D329-441F-AA26-D82D5B9D3491}"/>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a:extLst>
            <a:ext uri="{FF2B5EF4-FFF2-40B4-BE49-F238E27FC236}">
              <a16:creationId xmlns:a16="http://schemas.microsoft.com/office/drawing/2014/main" id="{D5DEAA1B-29DA-478E-8585-36BE71B88CB9}"/>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a:extLst>
            <a:ext uri="{FF2B5EF4-FFF2-40B4-BE49-F238E27FC236}">
              <a16:creationId xmlns:a16="http://schemas.microsoft.com/office/drawing/2014/main" id="{9AA6F0E9-72C4-4ECA-8B4D-F44A73E191A1}"/>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a:extLst>
            <a:ext uri="{FF2B5EF4-FFF2-40B4-BE49-F238E27FC236}">
              <a16:creationId xmlns:a16="http://schemas.microsoft.com/office/drawing/2014/main" id="{35F921E3-76D1-4C20-97ED-13570B5F3AA7}"/>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a:extLst>
            <a:ext uri="{FF2B5EF4-FFF2-40B4-BE49-F238E27FC236}">
              <a16:creationId xmlns:a16="http://schemas.microsoft.com/office/drawing/2014/main" id="{90660E73-8F39-4CA5-A770-C6F524625182}"/>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a:extLst>
            <a:ext uri="{FF2B5EF4-FFF2-40B4-BE49-F238E27FC236}">
              <a16:creationId xmlns:a16="http://schemas.microsoft.com/office/drawing/2014/main" id="{621E5C98-9FA1-470B-A846-92B91526147C}"/>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a:extLst>
            <a:ext uri="{FF2B5EF4-FFF2-40B4-BE49-F238E27FC236}">
              <a16:creationId xmlns:a16="http://schemas.microsoft.com/office/drawing/2014/main" id="{15600A88-2C01-4843-A868-EA3DBD609ED4}"/>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a:extLst>
            <a:ext uri="{FF2B5EF4-FFF2-40B4-BE49-F238E27FC236}">
              <a16:creationId xmlns:a16="http://schemas.microsoft.com/office/drawing/2014/main" id="{E76EBB67-D67C-4551-9BCE-D0F66C0D328A}"/>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a:extLst>
            <a:ext uri="{FF2B5EF4-FFF2-40B4-BE49-F238E27FC236}">
              <a16:creationId xmlns:a16="http://schemas.microsoft.com/office/drawing/2014/main" id="{95A8669B-0630-497C-9B17-F8EE0FC4D95D}"/>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200">
              <a:solidFill>
                <a:schemeClr val="dk1"/>
              </a:solidFill>
              <a:effectLst/>
              <a:latin typeface="+mn-lt"/>
              <a:ea typeface="+mn-ea"/>
              <a:cs typeface="+mn-cs"/>
            </a:rPr>
            <a:t>離島航路・消防・病院業務等を行う一部事務組合への負担金の割合が多く、当該業務は、離島である本町において、行政が行わざるを得ない公共サービスであり、類似団体平均値を上回る要因となってます。</a:t>
          </a:r>
          <a:r>
            <a:rPr kumimoji="1" lang="ja-JP" altLang="en-US" sz="1200">
              <a:solidFill>
                <a:schemeClr val="dk1"/>
              </a:solidFill>
              <a:effectLst/>
              <a:latin typeface="ＭＳ Ｐゴシック"/>
              <a:ea typeface="+mn-ea"/>
              <a:cs typeface="+mn-cs"/>
            </a:rPr>
            <a:t>　</a:t>
          </a:r>
          <a:endParaRPr kumimoji="1" lang="en-US" altLang="ja-JP" sz="1200">
            <a:solidFill>
              <a:schemeClr val="dk1"/>
            </a:solidFill>
            <a:effectLst/>
            <a:latin typeface="ＭＳ Ｐゴシック"/>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a:ea typeface="+mn-ea"/>
              <a:cs typeface="+mn-cs"/>
            </a:rPr>
            <a:t>　平成</a:t>
          </a:r>
          <a:r>
            <a:rPr kumimoji="1" lang="en-US" altLang="ja-JP" sz="1200">
              <a:solidFill>
                <a:schemeClr val="dk1"/>
              </a:solidFill>
              <a:effectLst/>
              <a:latin typeface="ＭＳ Ｐゴシック"/>
              <a:ea typeface="+mn-ea"/>
              <a:cs typeface="+mn-cs"/>
            </a:rPr>
            <a:t>28</a:t>
          </a:r>
          <a:r>
            <a:rPr kumimoji="1" lang="ja-JP" altLang="en-US" sz="1200">
              <a:solidFill>
                <a:schemeClr val="dk1"/>
              </a:solidFill>
              <a:effectLst/>
              <a:latin typeface="ＭＳ Ｐゴシック"/>
              <a:ea typeface="+mn-ea"/>
              <a:cs typeface="+mn-cs"/>
            </a:rPr>
            <a:t>年度は、離島航路運賃低廉化事業等の開始に伴い前年度比</a:t>
          </a:r>
          <a:r>
            <a:rPr kumimoji="1" lang="en-US" altLang="ja-JP" sz="1200">
              <a:solidFill>
                <a:schemeClr val="dk1"/>
              </a:solidFill>
              <a:effectLst/>
              <a:latin typeface="ＭＳ Ｐゴシック"/>
              <a:ea typeface="+mn-ea"/>
              <a:cs typeface="+mn-cs"/>
            </a:rPr>
            <a:t>3.4</a:t>
          </a:r>
          <a:r>
            <a:rPr kumimoji="1" lang="ja-JP" altLang="en-US" sz="1200">
              <a:solidFill>
                <a:schemeClr val="dk1"/>
              </a:solidFill>
              <a:effectLst/>
              <a:latin typeface="ＭＳ Ｐゴシック"/>
              <a:ea typeface="+mn-ea"/>
              <a:cs typeface="+mn-cs"/>
            </a:rPr>
            <a:t>ポイントと大きく伸びました。</a:t>
          </a:r>
          <a:endParaRPr lang="ja-JP" altLang="ja-JP" sz="1200">
            <a:effectLst/>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4997DDF2-F547-4E37-AFAC-86363BC32E46}"/>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a:extLst>
            <a:ext uri="{FF2B5EF4-FFF2-40B4-BE49-F238E27FC236}">
              <a16:creationId xmlns:a16="http://schemas.microsoft.com/office/drawing/2014/main" id="{97FF7089-0031-43B5-B915-143AD2CCB99B}"/>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554F8B15-2383-46DF-A612-D2F0A7939729}"/>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a:extLst>
            <a:ext uri="{FF2B5EF4-FFF2-40B4-BE49-F238E27FC236}">
              <a16:creationId xmlns:a16="http://schemas.microsoft.com/office/drawing/2014/main" id="{E1399074-1546-4974-95B5-405C0E2FC2AB}"/>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D1C683B8-E2F1-4C96-BA0F-07A3D5D264EA}"/>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a:extLst>
            <a:ext uri="{FF2B5EF4-FFF2-40B4-BE49-F238E27FC236}">
              <a16:creationId xmlns:a16="http://schemas.microsoft.com/office/drawing/2014/main" id="{12CD803A-C817-46FA-9FED-0A9D0936EAE4}"/>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9EFD43BE-1ED0-4847-AACA-103E318B79F3}"/>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a:extLst>
            <a:ext uri="{FF2B5EF4-FFF2-40B4-BE49-F238E27FC236}">
              <a16:creationId xmlns:a16="http://schemas.microsoft.com/office/drawing/2014/main" id="{2AB2794F-8031-4002-BB88-25668C24192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2EB0B968-1D21-4EA4-AFF9-C0621E7AA2BB}"/>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a:extLst>
            <a:ext uri="{FF2B5EF4-FFF2-40B4-BE49-F238E27FC236}">
              <a16:creationId xmlns:a16="http://schemas.microsoft.com/office/drawing/2014/main" id="{4E530185-23C1-426A-96D3-FF8A2DDD3C48}"/>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15406760-A6C2-4247-AD96-B7E11AB91333}"/>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a:extLst>
            <a:ext uri="{FF2B5EF4-FFF2-40B4-BE49-F238E27FC236}">
              <a16:creationId xmlns:a16="http://schemas.microsoft.com/office/drawing/2014/main" id="{10840406-3C1D-4600-BD8A-F36AD7BDCF9B}"/>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a:extLst>
            <a:ext uri="{FF2B5EF4-FFF2-40B4-BE49-F238E27FC236}">
              <a16:creationId xmlns:a16="http://schemas.microsoft.com/office/drawing/2014/main" id="{5DA59677-D72F-4AC5-85D8-74C88CCD615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168148</xdr:rowOff>
    </xdr:to>
    <xdr:cxnSp macro="">
      <xdr:nvCxnSpPr>
        <xdr:cNvPr id="297" name="直線コネクタ 296">
          <a:extLst>
            <a:ext uri="{FF2B5EF4-FFF2-40B4-BE49-F238E27FC236}">
              <a16:creationId xmlns:a16="http://schemas.microsoft.com/office/drawing/2014/main" id="{D61DE835-880D-45E3-A01B-B42115A28ED2}"/>
            </a:ext>
          </a:extLst>
        </xdr:cNvPr>
        <xdr:cNvCxnSpPr/>
      </xdr:nvCxnSpPr>
      <xdr:spPr>
        <a:xfrm flipV="1">
          <a:off x="16510000" y="59242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140225</xdr:rowOff>
    </xdr:from>
    <xdr:ext cx="762000" cy="259045"/>
    <xdr:sp macro="" textlink="">
      <xdr:nvSpPr>
        <xdr:cNvPr id="298" name="補助費等最小値テキスト">
          <a:extLst>
            <a:ext uri="{FF2B5EF4-FFF2-40B4-BE49-F238E27FC236}">
              <a16:creationId xmlns:a16="http://schemas.microsoft.com/office/drawing/2014/main" id="{B8C338C6-29E2-45DD-BED1-19000A1349D1}"/>
            </a:ext>
          </a:extLst>
        </xdr:cNvPr>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40</xdr:row>
      <xdr:rowOff>168148</xdr:rowOff>
    </xdr:from>
    <xdr:to>
      <xdr:col>24</xdr:col>
      <xdr:colOff>120650</xdr:colOff>
      <xdr:row>40</xdr:row>
      <xdr:rowOff>168148</xdr:rowOff>
    </xdr:to>
    <xdr:cxnSp macro="">
      <xdr:nvCxnSpPr>
        <xdr:cNvPr id="299" name="直線コネクタ 298">
          <a:extLst>
            <a:ext uri="{FF2B5EF4-FFF2-40B4-BE49-F238E27FC236}">
              <a16:creationId xmlns:a16="http://schemas.microsoft.com/office/drawing/2014/main" id="{702F594F-6EBB-4ED0-A945-7EF253D6AABE}"/>
            </a:ext>
          </a:extLst>
        </xdr:cNvPr>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0" name="補助費等最大値テキスト">
          <a:extLst>
            <a:ext uri="{FF2B5EF4-FFF2-40B4-BE49-F238E27FC236}">
              <a16:creationId xmlns:a16="http://schemas.microsoft.com/office/drawing/2014/main" id="{BC863BB8-3C84-43EF-B245-7EDB6212940C}"/>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1" name="直線コネクタ 300">
          <a:extLst>
            <a:ext uri="{FF2B5EF4-FFF2-40B4-BE49-F238E27FC236}">
              <a16:creationId xmlns:a16="http://schemas.microsoft.com/office/drawing/2014/main" id="{839C9ABC-1AFF-412E-BD38-4824CFADFF9A}"/>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120142</xdr:rowOff>
    </xdr:from>
    <xdr:to>
      <xdr:col>24</xdr:col>
      <xdr:colOff>31750</xdr:colOff>
      <xdr:row>38</xdr:row>
      <xdr:rowOff>104140</xdr:rowOff>
    </xdr:to>
    <xdr:cxnSp macro="">
      <xdr:nvCxnSpPr>
        <xdr:cNvPr id="302" name="直線コネクタ 301">
          <a:extLst>
            <a:ext uri="{FF2B5EF4-FFF2-40B4-BE49-F238E27FC236}">
              <a16:creationId xmlns:a16="http://schemas.microsoft.com/office/drawing/2014/main" id="{49EACB3E-3EDA-4D9F-A67E-3F1ACC8A04FE}"/>
            </a:ext>
          </a:extLst>
        </xdr:cNvPr>
        <xdr:cNvCxnSpPr/>
      </xdr:nvCxnSpPr>
      <xdr:spPr>
        <a:xfrm>
          <a:off x="15671800" y="6463792"/>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97299</xdr:rowOff>
    </xdr:from>
    <xdr:ext cx="762000" cy="259045"/>
    <xdr:sp macro="" textlink="">
      <xdr:nvSpPr>
        <xdr:cNvPr id="303" name="補助費等平均値テキスト">
          <a:extLst>
            <a:ext uri="{FF2B5EF4-FFF2-40B4-BE49-F238E27FC236}">
              <a16:creationId xmlns:a16="http://schemas.microsoft.com/office/drawing/2014/main" id="{4E5E8061-5C1F-446D-972B-EA75673D019D}"/>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04" name="フローチャート : 判断 303">
          <a:extLst>
            <a:ext uri="{FF2B5EF4-FFF2-40B4-BE49-F238E27FC236}">
              <a16:creationId xmlns:a16="http://schemas.microsoft.com/office/drawing/2014/main" id="{C1455E03-37DA-4E9E-B788-B0AF0C586709}"/>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120142</xdr:rowOff>
    </xdr:from>
    <xdr:to>
      <xdr:col>22</xdr:col>
      <xdr:colOff>565150</xdr:colOff>
      <xdr:row>38</xdr:row>
      <xdr:rowOff>40132</xdr:rowOff>
    </xdr:to>
    <xdr:cxnSp macro="">
      <xdr:nvCxnSpPr>
        <xdr:cNvPr id="305" name="直線コネクタ 304">
          <a:extLst>
            <a:ext uri="{FF2B5EF4-FFF2-40B4-BE49-F238E27FC236}">
              <a16:creationId xmlns:a16="http://schemas.microsoft.com/office/drawing/2014/main" id="{F509A182-0FA3-427B-B9CC-B4D047098584}"/>
            </a:ext>
          </a:extLst>
        </xdr:cNvPr>
        <xdr:cNvCxnSpPr/>
      </xdr:nvCxnSpPr>
      <xdr:spPr>
        <a:xfrm flipV="1">
          <a:off x="14782800" y="64637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06" name="フローチャート : 判断 305">
          <a:extLst>
            <a:ext uri="{FF2B5EF4-FFF2-40B4-BE49-F238E27FC236}">
              <a16:creationId xmlns:a16="http://schemas.microsoft.com/office/drawing/2014/main" id="{883CBEE5-2236-4CAC-8B27-BA6D1BCDBADE}"/>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macro="" textlink="">
      <xdr:nvSpPr>
        <xdr:cNvPr id="307" name="テキスト ボックス 306">
          <a:extLst>
            <a:ext uri="{FF2B5EF4-FFF2-40B4-BE49-F238E27FC236}">
              <a16:creationId xmlns:a16="http://schemas.microsoft.com/office/drawing/2014/main" id="{BD37C48C-FA98-47AE-B54D-2021A43E5A94}"/>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17272</xdr:rowOff>
    </xdr:from>
    <xdr:to>
      <xdr:col>21</xdr:col>
      <xdr:colOff>361950</xdr:colOff>
      <xdr:row>38</xdr:row>
      <xdr:rowOff>40132</xdr:rowOff>
    </xdr:to>
    <xdr:cxnSp macro="">
      <xdr:nvCxnSpPr>
        <xdr:cNvPr id="308" name="直線コネクタ 307">
          <a:extLst>
            <a:ext uri="{FF2B5EF4-FFF2-40B4-BE49-F238E27FC236}">
              <a16:creationId xmlns:a16="http://schemas.microsoft.com/office/drawing/2014/main" id="{904D7238-202C-45D4-BE5F-9CE850D5B385}"/>
            </a:ext>
          </a:extLst>
        </xdr:cNvPr>
        <xdr:cNvCxnSpPr/>
      </xdr:nvCxnSpPr>
      <xdr:spPr>
        <a:xfrm>
          <a:off x="13893800" y="65323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9" name="フローチャート : 判断 308">
          <a:extLst>
            <a:ext uri="{FF2B5EF4-FFF2-40B4-BE49-F238E27FC236}">
              <a16:creationId xmlns:a16="http://schemas.microsoft.com/office/drawing/2014/main" id="{A6084950-6EEE-44EC-B28B-3BA7FD21A15B}"/>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0" name="テキスト ボックス 309">
          <a:extLst>
            <a:ext uri="{FF2B5EF4-FFF2-40B4-BE49-F238E27FC236}">
              <a16:creationId xmlns:a16="http://schemas.microsoft.com/office/drawing/2014/main" id="{6F523A4E-1615-4506-BB2E-002BDEE9216E}"/>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124714</xdr:rowOff>
    </xdr:from>
    <xdr:to>
      <xdr:col>20</xdr:col>
      <xdr:colOff>158750</xdr:colOff>
      <xdr:row>38</xdr:row>
      <xdr:rowOff>17272</xdr:rowOff>
    </xdr:to>
    <xdr:cxnSp macro="">
      <xdr:nvCxnSpPr>
        <xdr:cNvPr id="311" name="直線コネクタ 310">
          <a:extLst>
            <a:ext uri="{FF2B5EF4-FFF2-40B4-BE49-F238E27FC236}">
              <a16:creationId xmlns:a16="http://schemas.microsoft.com/office/drawing/2014/main" id="{0CE41E9D-DB54-4B53-AF3D-E2A5D91447E3}"/>
            </a:ext>
          </a:extLst>
        </xdr:cNvPr>
        <xdr:cNvCxnSpPr/>
      </xdr:nvCxnSpPr>
      <xdr:spPr>
        <a:xfrm>
          <a:off x="13004800" y="64683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57912</xdr:rowOff>
    </xdr:from>
    <xdr:to>
      <xdr:col>20</xdr:col>
      <xdr:colOff>209550</xdr:colOff>
      <xdr:row>36</xdr:row>
      <xdr:rowOff>159512</xdr:rowOff>
    </xdr:to>
    <xdr:sp macro="" textlink="">
      <xdr:nvSpPr>
        <xdr:cNvPr id="312" name="フローチャート : 判断 311">
          <a:extLst>
            <a:ext uri="{FF2B5EF4-FFF2-40B4-BE49-F238E27FC236}">
              <a16:creationId xmlns:a16="http://schemas.microsoft.com/office/drawing/2014/main" id="{C08A1768-5732-4F04-888A-48318619E02C}"/>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169689</xdr:rowOff>
    </xdr:from>
    <xdr:ext cx="762000" cy="259045"/>
    <xdr:sp macro="" textlink="">
      <xdr:nvSpPr>
        <xdr:cNvPr id="313" name="テキスト ボックス 312">
          <a:extLst>
            <a:ext uri="{FF2B5EF4-FFF2-40B4-BE49-F238E27FC236}">
              <a16:creationId xmlns:a16="http://schemas.microsoft.com/office/drawing/2014/main" id="{1C2262BA-2011-4937-8572-84C943452505}"/>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a:extLst>
            <a:ext uri="{FF2B5EF4-FFF2-40B4-BE49-F238E27FC236}">
              <a16:creationId xmlns:a16="http://schemas.microsoft.com/office/drawing/2014/main" id="{1721B06E-6017-477B-A110-6218966C667E}"/>
            </a:ext>
          </a:extLst>
        </xdr:cNvPr>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15" name="テキスト ボックス 314">
          <a:extLst>
            <a:ext uri="{FF2B5EF4-FFF2-40B4-BE49-F238E27FC236}">
              <a16:creationId xmlns:a16="http://schemas.microsoft.com/office/drawing/2014/main" id="{7983ED18-D637-471B-9387-7FDAEE8B7344}"/>
            </a:ext>
          </a:extLst>
        </xdr:cNvPr>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2556188-3EC6-49FF-BC44-DD6E41275E98}"/>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191BB17-5117-4631-83FA-0C36767AA97C}"/>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26625A24-B72A-44F7-BB18-34A46ADB74E9}"/>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AE6E4DC4-F333-431A-92EB-62D5F4DC0554}"/>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5888B137-EBDB-4E70-8F80-0A3306D04298}"/>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53340</xdr:rowOff>
    </xdr:from>
    <xdr:to>
      <xdr:col>24</xdr:col>
      <xdr:colOff>82550</xdr:colOff>
      <xdr:row>38</xdr:row>
      <xdr:rowOff>154940</xdr:rowOff>
    </xdr:to>
    <xdr:sp macro="" textlink="">
      <xdr:nvSpPr>
        <xdr:cNvPr id="321" name="円/楕円 320">
          <a:extLst>
            <a:ext uri="{FF2B5EF4-FFF2-40B4-BE49-F238E27FC236}">
              <a16:creationId xmlns:a16="http://schemas.microsoft.com/office/drawing/2014/main" id="{4A760766-8E5D-47D8-9FC8-3E0D5EA429F7}"/>
            </a:ext>
          </a:extLst>
        </xdr:cNvPr>
        <xdr:cNvSpPr/>
      </xdr:nvSpPr>
      <xdr:spPr>
        <a:xfrm>
          <a:off x="16459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25417</xdr:rowOff>
    </xdr:from>
    <xdr:ext cx="762000" cy="259045"/>
    <xdr:sp macro="" textlink="">
      <xdr:nvSpPr>
        <xdr:cNvPr id="322" name="補助費等該当値テキスト">
          <a:extLst>
            <a:ext uri="{FF2B5EF4-FFF2-40B4-BE49-F238E27FC236}">
              <a16:creationId xmlns:a16="http://schemas.microsoft.com/office/drawing/2014/main" id="{8769D4BE-5BE5-41B8-AC42-EE703A4E0AC1}"/>
            </a:ext>
          </a:extLst>
        </xdr:cNvPr>
        <xdr:cNvSpPr txBox="1"/>
      </xdr:nvSpPr>
      <xdr:spPr>
        <a:xfrm>
          <a:off x="16598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69342</xdr:rowOff>
    </xdr:from>
    <xdr:to>
      <xdr:col>22</xdr:col>
      <xdr:colOff>615950</xdr:colOff>
      <xdr:row>37</xdr:row>
      <xdr:rowOff>170942</xdr:rowOff>
    </xdr:to>
    <xdr:sp macro="" textlink="">
      <xdr:nvSpPr>
        <xdr:cNvPr id="323" name="円/楕円 322">
          <a:extLst>
            <a:ext uri="{FF2B5EF4-FFF2-40B4-BE49-F238E27FC236}">
              <a16:creationId xmlns:a16="http://schemas.microsoft.com/office/drawing/2014/main" id="{8DB4EC57-92FF-427E-81E2-09E3AD7E8932}"/>
            </a:ext>
          </a:extLst>
        </xdr:cNvPr>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155719</xdr:rowOff>
    </xdr:from>
    <xdr:ext cx="736600" cy="259045"/>
    <xdr:sp macro="" textlink="">
      <xdr:nvSpPr>
        <xdr:cNvPr id="324" name="テキスト ボックス 323">
          <a:extLst>
            <a:ext uri="{FF2B5EF4-FFF2-40B4-BE49-F238E27FC236}">
              <a16:creationId xmlns:a16="http://schemas.microsoft.com/office/drawing/2014/main" id="{64E37621-C4FB-4966-8945-2030709F92FE}"/>
            </a:ext>
          </a:extLst>
        </xdr:cNvPr>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160782</xdr:rowOff>
    </xdr:from>
    <xdr:to>
      <xdr:col>21</xdr:col>
      <xdr:colOff>412750</xdr:colOff>
      <xdr:row>38</xdr:row>
      <xdr:rowOff>90932</xdr:rowOff>
    </xdr:to>
    <xdr:sp macro="" textlink="">
      <xdr:nvSpPr>
        <xdr:cNvPr id="325" name="円/楕円 324">
          <a:extLst>
            <a:ext uri="{FF2B5EF4-FFF2-40B4-BE49-F238E27FC236}">
              <a16:creationId xmlns:a16="http://schemas.microsoft.com/office/drawing/2014/main" id="{B22D7439-402D-48B1-806A-F51ADE37D415}"/>
            </a:ext>
          </a:extLst>
        </xdr:cNvPr>
        <xdr:cNvSpPr/>
      </xdr:nvSpPr>
      <xdr:spPr>
        <a:xfrm>
          <a:off x="14732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75709</xdr:rowOff>
    </xdr:from>
    <xdr:ext cx="762000" cy="259045"/>
    <xdr:sp macro="" textlink="">
      <xdr:nvSpPr>
        <xdr:cNvPr id="326" name="テキスト ボックス 325">
          <a:extLst>
            <a:ext uri="{FF2B5EF4-FFF2-40B4-BE49-F238E27FC236}">
              <a16:creationId xmlns:a16="http://schemas.microsoft.com/office/drawing/2014/main" id="{28897D94-FD4B-42D5-9BF3-C54CA42B9FEB}"/>
            </a:ext>
          </a:extLst>
        </xdr:cNvPr>
        <xdr:cNvSpPr txBox="1"/>
      </xdr:nvSpPr>
      <xdr:spPr>
        <a:xfrm>
          <a:off x="14401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137922</xdr:rowOff>
    </xdr:from>
    <xdr:to>
      <xdr:col>20</xdr:col>
      <xdr:colOff>209550</xdr:colOff>
      <xdr:row>38</xdr:row>
      <xdr:rowOff>68072</xdr:rowOff>
    </xdr:to>
    <xdr:sp macro="" textlink="">
      <xdr:nvSpPr>
        <xdr:cNvPr id="327" name="円/楕円 326">
          <a:extLst>
            <a:ext uri="{FF2B5EF4-FFF2-40B4-BE49-F238E27FC236}">
              <a16:creationId xmlns:a16="http://schemas.microsoft.com/office/drawing/2014/main" id="{9155BF15-E63F-4474-BE87-3E620C611270}"/>
            </a:ext>
          </a:extLst>
        </xdr:cNvPr>
        <xdr:cNvSpPr/>
      </xdr:nvSpPr>
      <xdr:spPr>
        <a:xfrm>
          <a:off x="13843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52849</xdr:rowOff>
    </xdr:from>
    <xdr:ext cx="762000" cy="259045"/>
    <xdr:sp macro="" textlink="">
      <xdr:nvSpPr>
        <xdr:cNvPr id="328" name="テキスト ボックス 327">
          <a:extLst>
            <a:ext uri="{FF2B5EF4-FFF2-40B4-BE49-F238E27FC236}">
              <a16:creationId xmlns:a16="http://schemas.microsoft.com/office/drawing/2014/main" id="{5082C1E0-E9BE-48A6-96F1-0340EA6C9B22}"/>
            </a:ext>
          </a:extLst>
        </xdr:cNvPr>
        <xdr:cNvSpPr txBox="1"/>
      </xdr:nvSpPr>
      <xdr:spPr>
        <a:xfrm>
          <a:off x="13512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73914</xdr:rowOff>
    </xdr:from>
    <xdr:to>
      <xdr:col>19</xdr:col>
      <xdr:colOff>6350</xdr:colOff>
      <xdr:row>38</xdr:row>
      <xdr:rowOff>4064</xdr:rowOff>
    </xdr:to>
    <xdr:sp macro="" textlink="">
      <xdr:nvSpPr>
        <xdr:cNvPr id="329" name="円/楕円 328">
          <a:extLst>
            <a:ext uri="{FF2B5EF4-FFF2-40B4-BE49-F238E27FC236}">
              <a16:creationId xmlns:a16="http://schemas.microsoft.com/office/drawing/2014/main" id="{5B493B99-9E34-46F1-90DA-FE78B4640C33}"/>
            </a:ext>
          </a:extLst>
        </xdr:cNvPr>
        <xdr:cNvSpPr/>
      </xdr:nvSpPr>
      <xdr:spPr>
        <a:xfrm>
          <a:off x="12954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160291</xdr:rowOff>
    </xdr:from>
    <xdr:ext cx="762000" cy="259045"/>
    <xdr:sp macro="" textlink="">
      <xdr:nvSpPr>
        <xdr:cNvPr id="330" name="テキスト ボックス 329">
          <a:extLst>
            <a:ext uri="{FF2B5EF4-FFF2-40B4-BE49-F238E27FC236}">
              <a16:creationId xmlns:a16="http://schemas.microsoft.com/office/drawing/2014/main" id="{A4C5AFB2-2759-482F-B9E2-A07596EA1CE8}"/>
            </a:ext>
          </a:extLst>
        </xdr:cNvPr>
        <xdr:cNvSpPr txBox="1"/>
      </xdr:nvSpPr>
      <xdr:spPr>
        <a:xfrm>
          <a:off x="12623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a:extLst>
            <a:ext uri="{FF2B5EF4-FFF2-40B4-BE49-F238E27FC236}">
              <a16:creationId xmlns:a16="http://schemas.microsoft.com/office/drawing/2014/main" id="{ED46776B-3B1B-4AFF-9527-1215AB583754}"/>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a:extLst>
            <a:ext uri="{FF2B5EF4-FFF2-40B4-BE49-F238E27FC236}">
              <a16:creationId xmlns:a16="http://schemas.microsoft.com/office/drawing/2014/main" id="{66403E13-9EFE-45EB-8CE0-6BFACA3143C8}"/>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a:extLst>
            <a:ext uri="{FF2B5EF4-FFF2-40B4-BE49-F238E27FC236}">
              <a16:creationId xmlns:a16="http://schemas.microsoft.com/office/drawing/2014/main" id="{E3AEFEE2-9FD5-46F1-BE56-AA65D74694E7}"/>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a:extLst>
            <a:ext uri="{FF2B5EF4-FFF2-40B4-BE49-F238E27FC236}">
              <a16:creationId xmlns:a16="http://schemas.microsoft.com/office/drawing/2014/main" id="{B78F7148-9E85-426B-9B52-7AABF4ED927E}"/>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a:extLst>
            <a:ext uri="{FF2B5EF4-FFF2-40B4-BE49-F238E27FC236}">
              <a16:creationId xmlns:a16="http://schemas.microsoft.com/office/drawing/2014/main" id="{ADF3F84C-EC44-42D6-948F-7224464510C4}"/>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a:extLst>
            <a:ext uri="{FF2B5EF4-FFF2-40B4-BE49-F238E27FC236}">
              <a16:creationId xmlns:a16="http://schemas.microsoft.com/office/drawing/2014/main" id="{F48F1EF6-BF55-406D-B69C-6DDD1C526614}"/>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a:extLst>
            <a:ext uri="{FF2B5EF4-FFF2-40B4-BE49-F238E27FC236}">
              <a16:creationId xmlns:a16="http://schemas.microsoft.com/office/drawing/2014/main" id="{F9A96C3F-FA9F-46CB-9DE2-BC9D835AA3D8}"/>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a:extLst>
            <a:ext uri="{FF2B5EF4-FFF2-40B4-BE49-F238E27FC236}">
              <a16:creationId xmlns:a16="http://schemas.microsoft.com/office/drawing/2014/main" id="{0D0A0185-6418-4A72-A8B6-09B035A966D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a:extLst>
            <a:ext uri="{FF2B5EF4-FFF2-40B4-BE49-F238E27FC236}">
              <a16:creationId xmlns:a16="http://schemas.microsoft.com/office/drawing/2014/main" id="{CC19CC65-1D0F-4733-82CB-EF85DBDF0A8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a:extLst>
            <a:ext uri="{FF2B5EF4-FFF2-40B4-BE49-F238E27FC236}">
              <a16:creationId xmlns:a16="http://schemas.microsoft.com/office/drawing/2014/main" id="{7912852F-17DE-49E0-991C-41595283669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a:extLst>
            <a:ext uri="{FF2B5EF4-FFF2-40B4-BE49-F238E27FC236}">
              <a16:creationId xmlns:a16="http://schemas.microsoft.com/office/drawing/2014/main" id="{A954DBD7-420F-4EC0-837F-F1A6EF6C70EE}"/>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繰上償還等により公債費の改善に取組んでいますが、依然として類似団体平均値を上回っています。今後は、学校校舎やごみ処理施設等の大型施設の元金償還が始まることにより公債費の増加が見込まれることから、計画的な事業実施、繰上償還や交付税参入に有利な地方債の活用に努めてまります。</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B82269F0-20CA-42A3-AB36-21615CC183AC}"/>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a:extLst>
            <a:ext uri="{FF2B5EF4-FFF2-40B4-BE49-F238E27FC236}">
              <a16:creationId xmlns:a16="http://schemas.microsoft.com/office/drawing/2014/main" id="{75C9B2AC-D59C-4CA8-8031-045852087A8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EA6EEAD-A3EB-4514-B27F-576B4DEBA0BC}"/>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a:extLst>
            <a:ext uri="{FF2B5EF4-FFF2-40B4-BE49-F238E27FC236}">
              <a16:creationId xmlns:a16="http://schemas.microsoft.com/office/drawing/2014/main" id="{DD6CC049-B649-4836-9290-0E3D6E3A91ED}"/>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a:extLst>
            <a:ext uri="{FF2B5EF4-FFF2-40B4-BE49-F238E27FC236}">
              <a16:creationId xmlns:a16="http://schemas.microsoft.com/office/drawing/2014/main" id="{27589999-A151-4266-9593-AAD6A06675DF}"/>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a:extLst>
            <a:ext uri="{FF2B5EF4-FFF2-40B4-BE49-F238E27FC236}">
              <a16:creationId xmlns:a16="http://schemas.microsoft.com/office/drawing/2014/main" id="{8FDB83B7-C935-430F-84B2-8356744B1B4C}"/>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5B6A1062-C5D0-4E89-A6B0-B13E98F1F0F8}"/>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a:extLst>
            <a:ext uri="{FF2B5EF4-FFF2-40B4-BE49-F238E27FC236}">
              <a16:creationId xmlns:a16="http://schemas.microsoft.com/office/drawing/2014/main" id="{FF860235-EBF8-4763-9690-A097184E83BA}"/>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AFC24FB8-5E98-44E3-835D-B45874C14FB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a:extLst>
            <a:ext uri="{FF2B5EF4-FFF2-40B4-BE49-F238E27FC236}">
              <a16:creationId xmlns:a16="http://schemas.microsoft.com/office/drawing/2014/main" id="{BAFD0B49-E2C7-4DE2-9D0B-F27962E6555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85CC8BC5-16DC-475D-B4A4-EEE70909337A}"/>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a:extLst>
            <a:ext uri="{FF2B5EF4-FFF2-40B4-BE49-F238E27FC236}">
              <a16:creationId xmlns:a16="http://schemas.microsoft.com/office/drawing/2014/main" id="{1A20F37F-B87F-4196-9F98-C819D262DB35}"/>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27EB8D9E-FC09-4AD7-B4AE-D1C0AAC57EBB}"/>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a:extLst>
            <a:ext uri="{FF2B5EF4-FFF2-40B4-BE49-F238E27FC236}">
              <a16:creationId xmlns:a16="http://schemas.microsoft.com/office/drawing/2014/main" id="{EAE6179A-DBB6-482F-AA79-D126A3CD8E2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a:extLst>
            <a:ext uri="{FF2B5EF4-FFF2-40B4-BE49-F238E27FC236}">
              <a16:creationId xmlns:a16="http://schemas.microsoft.com/office/drawing/2014/main" id="{CFB54F81-A4F4-40A0-B0EA-F0088B12C0DC}"/>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138430</xdr:rowOff>
    </xdr:to>
    <xdr:cxnSp macro="">
      <xdr:nvCxnSpPr>
        <xdr:cNvPr id="357" name="直線コネクタ 356">
          <a:extLst>
            <a:ext uri="{FF2B5EF4-FFF2-40B4-BE49-F238E27FC236}">
              <a16:creationId xmlns:a16="http://schemas.microsoft.com/office/drawing/2014/main" id="{F7F9458E-AA06-4001-A7A8-1FC59A211467}"/>
            </a:ext>
          </a:extLst>
        </xdr:cNvPr>
        <xdr:cNvCxnSpPr/>
      </xdr:nvCxnSpPr>
      <xdr:spPr>
        <a:xfrm flipV="1">
          <a:off x="4826000" y="125171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110507</xdr:rowOff>
    </xdr:from>
    <xdr:ext cx="762000" cy="259045"/>
    <xdr:sp macro="" textlink="">
      <xdr:nvSpPr>
        <xdr:cNvPr id="358" name="公債費最小値テキスト">
          <a:extLst>
            <a:ext uri="{FF2B5EF4-FFF2-40B4-BE49-F238E27FC236}">
              <a16:creationId xmlns:a16="http://schemas.microsoft.com/office/drawing/2014/main" id="{62EBD885-36F3-46E1-821D-0E911A687F28}"/>
            </a:ext>
          </a:extLst>
        </xdr:cNvPr>
        <xdr:cNvSpPr txBox="1"/>
      </xdr:nvSpPr>
      <xdr:spPr>
        <a:xfrm>
          <a:off x="4914900" y="138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80</xdr:row>
      <xdr:rowOff>138430</xdr:rowOff>
    </xdr:from>
    <xdr:to>
      <xdr:col>7</xdr:col>
      <xdr:colOff>104775</xdr:colOff>
      <xdr:row>80</xdr:row>
      <xdr:rowOff>138430</xdr:rowOff>
    </xdr:to>
    <xdr:cxnSp macro="">
      <xdr:nvCxnSpPr>
        <xdr:cNvPr id="359" name="直線コネクタ 358">
          <a:extLst>
            <a:ext uri="{FF2B5EF4-FFF2-40B4-BE49-F238E27FC236}">
              <a16:creationId xmlns:a16="http://schemas.microsoft.com/office/drawing/2014/main" id="{944E78D0-25CB-45C7-9692-C48124B4DF5A}"/>
            </a:ext>
          </a:extLst>
        </xdr:cNvPr>
        <xdr:cNvCxnSpPr/>
      </xdr:nvCxnSpPr>
      <xdr:spPr>
        <a:xfrm>
          <a:off x="4737100" y="1385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0" name="公債費最大値テキスト">
          <a:extLst>
            <a:ext uri="{FF2B5EF4-FFF2-40B4-BE49-F238E27FC236}">
              <a16:creationId xmlns:a16="http://schemas.microsoft.com/office/drawing/2014/main" id="{54078A04-E6CE-4D9F-8A73-0B8F07F2773E}"/>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1" name="直線コネクタ 360">
          <a:extLst>
            <a:ext uri="{FF2B5EF4-FFF2-40B4-BE49-F238E27FC236}">
              <a16:creationId xmlns:a16="http://schemas.microsoft.com/office/drawing/2014/main" id="{99E01F1A-5DD9-4AE6-901D-334DCE717C23}"/>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104139</xdr:rowOff>
    </xdr:from>
    <xdr:to>
      <xdr:col>7</xdr:col>
      <xdr:colOff>15875</xdr:colOff>
      <xdr:row>79</xdr:row>
      <xdr:rowOff>12700</xdr:rowOff>
    </xdr:to>
    <xdr:cxnSp macro="">
      <xdr:nvCxnSpPr>
        <xdr:cNvPr id="362" name="直線コネクタ 361">
          <a:extLst>
            <a:ext uri="{FF2B5EF4-FFF2-40B4-BE49-F238E27FC236}">
              <a16:creationId xmlns:a16="http://schemas.microsoft.com/office/drawing/2014/main" id="{CE5884A3-4FCE-4401-A444-988CC1FECB15}"/>
            </a:ext>
          </a:extLst>
        </xdr:cNvPr>
        <xdr:cNvCxnSpPr/>
      </xdr:nvCxnSpPr>
      <xdr:spPr>
        <a:xfrm>
          <a:off x="3987800" y="13477239"/>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142257</xdr:rowOff>
    </xdr:from>
    <xdr:ext cx="762000" cy="259045"/>
    <xdr:sp macro="" textlink="">
      <xdr:nvSpPr>
        <xdr:cNvPr id="363" name="公債費平均値テキスト">
          <a:extLst>
            <a:ext uri="{FF2B5EF4-FFF2-40B4-BE49-F238E27FC236}">
              <a16:creationId xmlns:a16="http://schemas.microsoft.com/office/drawing/2014/main" id="{A1D17183-F2A0-42A6-A19A-C43FB0C92E8A}"/>
            </a:ext>
          </a:extLst>
        </xdr:cNvPr>
        <xdr:cNvSpPr txBox="1"/>
      </xdr:nvSpPr>
      <xdr:spPr>
        <a:xfrm>
          <a:off x="4914900" y="1300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64" name="フローチャート : 判断 363">
          <a:extLst>
            <a:ext uri="{FF2B5EF4-FFF2-40B4-BE49-F238E27FC236}">
              <a16:creationId xmlns:a16="http://schemas.microsoft.com/office/drawing/2014/main" id="{D1B44351-3B4D-48C1-8690-FF211D122F71}"/>
            </a:ext>
          </a:extLst>
        </xdr:cNvPr>
        <xdr:cNvSpPr/>
      </xdr:nvSpPr>
      <xdr:spPr>
        <a:xfrm>
          <a:off x="4775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35561</xdr:rowOff>
    </xdr:from>
    <xdr:to>
      <xdr:col>5</xdr:col>
      <xdr:colOff>549275</xdr:colOff>
      <xdr:row>78</xdr:row>
      <xdr:rowOff>104139</xdr:rowOff>
    </xdr:to>
    <xdr:cxnSp macro="">
      <xdr:nvCxnSpPr>
        <xdr:cNvPr id="365" name="直線コネクタ 364">
          <a:extLst>
            <a:ext uri="{FF2B5EF4-FFF2-40B4-BE49-F238E27FC236}">
              <a16:creationId xmlns:a16="http://schemas.microsoft.com/office/drawing/2014/main" id="{F71D6BA6-2972-4C5A-8022-DBB2DF92E736}"/>
            </a:ext>
          </a:extLst>
        </xdr:cNvPr>
        <xdr:cNvCxnSpPr/>
      </xdr:nvCxnSpPr>
      <xdr:spPr>
        <a:xfrm>
          <a:off x="3098800" y="134086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26670</xdr:rowOff>
    </xdr:from>
    <xdr:to>
      <xdr:col>5</xdr:col>
      <xdr:colOff>600075</xdr:colOff>
      <xdr:row>76</xdr:row>
      <xdr:rowOff>128270</xdr:rowOff>
    </xdr:to>
    <xdr:sp macro="" textlink="">
      <xdr:nvSpPr>
        <xdr:cNvPr id="366" name="フローチャート : 判断 365">
          <a:extLst>
            <a:ext uri="{FF2B5EF4-FFF2-40B4-BE49-F238E27FC236}">
              <a16:creationId xmlns:a16="http://schemas.microsoft.com/office/drawing/2014/main" id="{1067534F-94C3-4658-B8BC-FEC7BD764D26}"/>
            </a:ext>
          </a:extLst>
        </xdr:cNvPr>
        <xdr:cNvSpPr/>
      </xdr:nvSpPr>
      <xdr:spPr>
        <a:xfrm>
          <a:off x="3937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138447</xdr:rowOff>
    </xdr:from>
    <xdr:ext cx="736600" cy="259045"/>
    <xdr:sp macro="" textlink="">
      <xdr:nvSpPr>
        <xdr:cNvPr id="367" name="テキスト ボックス 366">
          <a:extLst>
            <a:ext uri="{FF2B5EF4-FFF2-40B4-BE49-F238E27FC236}">
              <a16:creationId xmlns:a16="http://schemas.microsoft.com/office/drawing/2014/main" id="{57F01986-AA81-4462-8277-EC78657EE181}"/>
            </a:ext>
          </a:extLst>
        </xdr:cNvPr>
        <xdr:cNvSpPr txBox="1"/>
      </xdr:nvSpPr>
      <xdr:spPr>
        <a:xfrm>
          <a:off x="3606800" y="1282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35561</xdr:rowOff>
    </xdr:from>
    <xdr:to>
      <xdr:col>4</xdr:col>
      <xdr:colOff>346075</xdr:colOff>
      <xdr:row>78</xdr:row>
      <xdr:rowOff>85089</xdr:rowOff>
    </xdr:to>
    <xdr:cxnSp macro="">
      <xdr:nvCxnSpPr>
        <xdr:cNvPr id="368" name="直線コネクタ 367">
          <a:extLst>
            <a:ext uri="{FF2B5EF4-FFF2-40B4-BE49-F238E27FC236}">
              <a16:creationId xmlns:a16="http://schemas.microsoft.com/office/drawing/2014/main" id="{A7BFB8A1-8757-45CE-AEFB-DA4AAF1D830B}"/>
            </a:ext>
          </a:extLst>
        </xdr:cNvPr>
        <xdr:cNvCxnSpPr/>
      </xdr:nvCxnSpPr>
      <xdr:spPr>
        <a:xfrm flipV="1">
          <a:off x="2209800" y="134086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9" name="フローチャート : 判断 368">
          <a:extLst>
            <a:ext uri="{FF2B5EF4-FFF2-40B4-BE49-F238E27FC236}">
              <a16:creationId xmlns:a16="http://schemas.microsoft.com/office/drawing/2014/main" id="{69E11E87-F1EB-4630-BFB6-584DD69F54E6}"/>
            </a:ext>
          </a:extLst>
        </xdr:cNvPr>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70" name="テキスト ボックス 369">
          <a:extLst>
            <a:ext uri="{FF2B5EF4-FFF2-40B4-BE49-F238E27FC236}">
              <a16:creationId xmlns:a16="http://schemas.microsoft.com/office/drawing/2014/main" id="{B5007601-BEC9-47A9-8646-DE3E5C9C4219}"/>
            </a:ext>
          </a:extLst>
        </xdr:cNvPr>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31750</xdr:rowOff>
    </xdr:from>
    <xdr:to>
      <xdr:col>3</xdr:col>
      <xdr:colOff>142875</xdr:colOff>
      <xdr:row>78</xdr:row>
      <xdr:rowOff>85089</xdr:rowOff>
    </xdr:to>
    <xdr:cxnSp macro="">
      <xdr:nvCxnSpPr>
        <xdr:cNvPr id="371" name="直線コネクタ 370">
          <a:extLst>
            <a:ext uri="{FF2B5EF4-FFF2-40B4-BE49-F238E27FC236}">
              <a16:creationId xmlns:a16="http://schemas.microsoft.com/office/drawing/2014/main" id="{FEEA796D-C085-44ED-943E-2FDEB3BE6984}"/>
            </a:ext>
          </a:extLst>
        </xdr:cNvPr>
        <xdr:cNvCxnSpPr/>
      </xdr:nvCxnSpPr>
      <xdr:spPr>
        <a:xfrm>
          <a:off x="1320800" y="134048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102870</xdr:rowOff>
    </xdr:from>
    <xdr:to>
      <xdr:col>3</xdr:col>
      <xdr:colOff>193675</xdr:colOff>
      <xdr:row>77</xdr:row>
      <xdr:rowOff>33020</xdr:rowOff>
    </xdr:to>
    <xdr:sp macro="" textlink="">
      <xdr:nvSpPr>
        <xdr:cNvPr id="372" name="フローチャート : 判断 371">
          <a:extLst>
            <a:ext uri="{FF2B5EF4-FFF2-40B4-BE49-F238E27FC236}">
              <a16:creationId xmlns:a16="http://schemas.microsoft.com/office/drawing/2014/main" id="{E82647BF-C099-4B3E-A798-DA11F07970FE}"/>
            </a:ext>
          </a:extLst>
        </xdr:cNvPr>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43197</xdr:rowOff>
    </xdr:from>
    <xdr:ext cx="762000" cy="259045"/>
    <xdr:sp macro="" textlink="">
      <xdr:nvSpPr>
        <xdr:cNvPr id="373" name="テキスト ボックス 372">
          <a:extLst>
            <a:ext uri="{FF2B5EF4-FFF2-40B4-BE49-F238E27FC236}">
              <a16:creationId xmlns:a16="http://schemas.microsoft.com/office/drawing/2014/main" id="{0D44AB3F-FB3B-435C-A342-D19EF1018CAE}"/>
            </a:ext>
          </a:extLst>
        </xdr:cNvPr>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74" name="フローチャート : 判断 373">
          <a:extLst>
            <a:ext uri="{FF2B5EF4-FFF2-40B4-BE49-F238E27FC236}">
              <a16:creationId xmlns:a16="http://schemas.microsoft.com/office/drawing/2014/main" id="{803FB2F9-11B3-42C2-B15F-4168A79661D2}"/>
            </a:ext>
          </a:extLst>
        </xdr:cNvPr>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69867</xdr:rowOff>
    </xdr:from>
    <xdr:ext cx="762000" cy="259045"/>
    <xdr:sp macro="" textlink="">
      <xdr:nvSpPr>
        <xdr:cNvPr id="375" name="テキスト ボックス 374">
          <a:extLst>
            <a:ext uri="{FF2B5EF4-FFF2-40B4-BE49-F238E27FC236}">
              <a16:creationId xmlns:a16="http://schemas.microsoft.com/office/drawing/2014/main" id="{7ED2A86D-F61C-4CB0-8164-979B320C8697}"/>
            </a:ext>
          </a:extLst>
        </xdr:cNvPr>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BB75CD12-AE14-4860-8C2C-C38B3783DB3C}"/>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5EE8A474-DF32-4AA2-AE3D-E72581BD4BF4}"/>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9822C670-512C-4978-A9D9-EE291D0E80D9}"/>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EC964722-7219-4CDC-948D-EC10A1C75009}"/>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7A532925-A201-4D07-9776-EF8D55AACA7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133350</xdr:rowOff>
    </xdr:from>
    <xdr:to>
      <xdr:col>7</xdr:col>
      <xdr:colOff>66675</xdr:colOff>
      <xdr:row>79</xdr:row>
      <xdr:rowOff>63500</xdr:rowOff>
    </xdr:to>
    <xdr:sp macro="" textlink="">
      <xdr:nvSpPr>
        <xdr:cNvPr id="381" name="円/楕円 380">
          <a:extLst>
            <a:ext uri="{FF2B5EF4-FFF2-40B4-BE49-F238E27FC236}">
              <a16:creationId xmlns:a16="http://schemas.microsoft.com/office/drawing/2014/main" id="{505BB43A-D587-4C32-B10B-1E1611D1DE6F}"/>
            </a:ext>
          </a:extLst>
        </xdr:cNvPr>
        <xdr:cNvSpPr/>
      </xdr:nvSpPr>
      <xdr:spPr>
        <a:xfrm>
          <a:off x="47752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105427</xdr:rowOff>
    </xdr:from>
    <xdr:ext cx="762000" cy="259045"/>
    <xdr:sp macro="" textlink="">
      <xdr:nvSpPr>
        <xdr:cNvPr id="382" name="公債費該当値テキスト">
          <a:extLst>
            <a:ext uri="{FF2B5EF4-FFF2-40B4-BE49-F238E27FC236}">
              <a16:creationId xmlns:a16="http://schemas.microsoft.com/office/drawing/2014/main" id="{AAB7A896-5206-45C1-ADE0-B93B2B1C7E05}"/>
            </a:ext>
          </a:extLst>
        </xdr:cNvPr>
        <xdr:cNvSpPr txBox="1"/>
      </xdr:nvSpPr>
      <xdr:spPr>
        <a:xfrm>
          <a:off x="49149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53339</xdr:rowOff>
    </xdr:from>
    <xdr:to>
      <xdr:col>5</xdr:col>
      <xdr:colOff>600075</xdr:colOff>
      <xdr:row>78</xdr:row>
      <xdr:rowOff>154939</xdr:rowOff>
    </xdr:to>
    <xdr:sp macro="" textlink="">
      <xdr:nvSpPr>
        <xdr:cNvPr id="383" name="円/楕円 382">
          <a:extLst>
            <a:ext uri="{FF2B5EF4-FFF2-40B4-BE49-F238E27FC236}">
              <a16:creationId xmlns:a16="http://schemas.microsoft.com/office/drawing/2014/main" id="{D9C0ADF0-B6B7-4276-8B06-4F71CF4D345B}"/>
            </a:ext>
          </a:extLst>
        </xdr:cNvPr>
        <xdr:cNvSpPr/>
      </xdr:nvSpPr>
      <xdr:spPr>
        <a:xfrm>
          <a:off x="3937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139716</xdr:rowOff>
    </xdr:from>
    <xdr:ext cx="736600" cy="259045"/>
    <xdr:sp macro="" textlink="">
      <xdr:nvSpPr>
        <xdr:cNvPr id="384" name="テキスト ボックス 383">
          <a:extLst>
            <a:ext uri="{FF2B5EF4-FFF2-40B4-BE49-F238E27FC236}">
              <a16:creationId xmlns:a16="http://schemas.microsoft.com/office/drawing/2014/main" id="{ED87725A-5D05-4F23-85E6-7403B7383EDE}"/>
            </a:ext>
          </a:extLst>
        </xdr:cNvPr>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156211</xdr:rowOff>
    </xdr:from>
    <xdr:to>
      <xdr:col>4</xdr:col>
      <xdr:colOff>396875</xdr:colOff>
      <xdr:row>78</xdr:row>
      <xdr:rowOff>86361</xdr:rowOff>
    </xdr:to>
    <xdr:sp macro="" textlink="">
      <xdr:nvSpPr>
        <xdr:cNvPr id="385" name="円/楕円 384">
          <a:extLst>
            <a:ext uri="{FF2B5EF4-FFF2-40B4-BE49-F238E27FC236}">
              <a16:creationId xmlns:a16="http://schemas.microsoft.com/office/drawing/2014/main" id="{7C6DD15E-2469-475F-BFF0-4335CEA8A056}"/>
            </a:ext>
          </a:extLst>
        </xdr:cNvPr>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71138</xdr:rowOff>
    </xdr:from>
    <xdr:ext cx="762000" cy="259045"/>
    <xdr:sp macro="" textlink="">
      <xdr:nvSpPr>
        <xdr:cNvPr id="386" name="テキスト ボックス 385">
          <a:extLst>
            <a:ext uri="{FF2B5EF4-FFF2-40B4-BE49-F238E27FC236}">
              <a16:creationId xmlns:a16="http://schemas.microsoft.com/office/drawing/2014/main" id="{3BE273BA-5421-45A2-8E2B-9601FC774534}"/>
            </a:ext>
          </a:extLst>
        </xdr:cNvPr>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34289</xdr:rowOff>
    </xdr:from>
    <xdr:to>
      <xdr:col>3</xdr:col>
      <xdr:colOff>193675</xdr:colOff>
      <xdr:row>78</xdr:row>
      <xdr:rowOff>135889</xdr:rowOff>
    </xdr:to>
    <xdr:sp macro="" textlink="">
      <xdr:nvSpPr>
        <xdr:cNvPr id="387" name="円/楕円 386">
          <a:extLst>
            <a:ext uri="{FF2B5EF4-FFF2-40B4-BE49-F238E27FC236}">
              <a16:creationId xmlns:a16="http://schemas.microsoft.com/office/drawing/2014/main" id="{A5B765CB-E840-42B1-86AA-E82AF1024B8C}"/>
            </a:ext>
          </a:extLst>
        </xdr:cNvPr>
        <xdr:cNvSpPr/>
      </xdr:nvSpPr>
      <xdr:spPr>
        <a:xfrm>
          <a:off x="2159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120666</xdr:rowOff>
    </xdr:from>
    <xdr:ext cx="762000" cy="259045"/>
    <xdr:sp macro="" textlink="">
      <xdr:nvSpPr>
        <xdr:cNvPr id="388" name="テキスト ボックス 387">
          <a:extLst>
            <a:ext uri="{FF2B5EF4-FFF2-40B4-BE49-F238E27FC236}">
              <a16:creationId xmlns:a16="http://schemas.microsoft.com/office/drawing/2014/main" id="{1BEE50B2-73C7-4985-941F-B8976E6EFFCC}"/>
            </a:ext>
          </a:extLst>
        </xdr:cNvPr>
        <xdr:cNvSpPr txBox="1"/>
      </xdr:nvSpPr>
      <xdr:spPr>
        <a:xfrm>
          <a:off x="1828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152400</xdr:rowOff>
    </xdr:from>
    <xdr:to>
      <xdr:col>1</xdr:col>
      <xdr:colOff>676275</xdr:colOff>
      <xdr:row>78</xdr:row>
      <xdr:rowOff>82550</xdr:rowOff>
    </xdr:to>
    <xdr:sp macro="" textlink="">
      <xdr:nvSpPr>
        <xdr:cNvPr id="389" name="円/楕円 388">
          <a:extLst>
            <a:ext uri="{FF2B5EF4-FFF2-40B4-BE49-F238E27FC236}">
              <a16:creationId xmlns:a16="http://schemas.microsoft.com/office/drawing/2014/main" id="{331A1577-7384-4E75-82A8-5D435780CCBF}"/>
            </a:ext>
          </a:extLst>
        </xdr:cNvPr>
        <xdr:cNvSpPr/>
      </xdr:nvSpPr>
      <xdr:spPr>
        <a:xfrm>
          <a:off x="1270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67327</xdr:rowOff>
    </xdr:from>
    <xdr:ext cx="762000" cy="259045"/>
    <xdr:sp macro="" textlink="">
      <xdr:nvSpPr>
        <xdr:cNvPr id="390" name="テキスト ボックス 389">
          <a:extLst>
            <a:ext uri="{FF2B5EF4-FFF2-40B4-BE49-F238E27FC236}">
              <a16:creationId xmlns:a16="http://schemas.microsoft.com/office/drawing/2014/main" id="{18E3BE11-EAC9-47B0-9B50-700638195727}"/>
            </a:ext>
          </a:extLst>
        </xdr:cNvPr>
        <xdr:cNvSpPr txBox="1"/>
      </xdr:nvSpPr>
      <xdr:spPr>
        <a:xfrm>
          <a:off x="939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a:extLst>
            <a:ext uri="{FF2B5EF4-FFF2-40B4-BE49-F238E27FC236}">
              <a16:creationId xmlns:a16="http://schemas.microsoft.com/office/drawing/2014/main" id="{D2226A87-4454-45F0-91AE-59EE6A159F1A}"/>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a:extLst>
            <a:ext uri="{FF2B5EF4-FFF2-40B4-BE49-F238E27FC236}">
              <a16:creationId xmlns:a16="http://schemas.microsoft.com/office/drawing/2014/main" id="{BEAA5BB4-2D44-41AD-B443-B925E7670337}"/>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a:extLst>
            <a:ext uri="{FF2B5EF4-FFF2-40B4-BE49-F238E27FC236}">
              <a16:creationId xmlns:a16="http://schemas.microsoft.com/office/drawing/2014/main" id="{0EAA7842-20FA-4565-B10A-15511BD5B1BA}"/>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a:extLst>
            <a:ext uri="{FF2B5EF4-FFF2-40B4-BE49-F238E27FC236}">
              <a16:creationId xmlns:a16="http://schemas.microsoft.com/office/drawing/2014/main" id="{A9DEF4A2-674C-45FF-8459-93D8A584132A}"/>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a:extLst>
            <a:ext uri="{FF2B5EF4-FFF2-40B4-BE49-F238E27FC236}">
              <a16:creationId xmlns:a16="http://schemas.microsoft.com/office/drawing/2014/main" id="{AAECA20B-B0C0-430A-817E-39CB191C4B97}"/>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a:extLst>
            <a:ext uri="{FF2B5EF4-FFF2-40B4-BE49-F238E27FC236}">
              <a16:creationId xmlns:a16="http://schemas.microsoft.com/office/drawing/2014/main" id="{15B4CA0B-AD01-4698-8556-5EAD80D2D868}"/>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a:extLst>
            <a:ext uri="{FF2B5EF4-FFF2-40B4-BE49-F238E27FC236}">
              <a16:creationId xmlns:a16="http://schemas.microsoft.com/office/drawing/2014/main" id="{3E3A665D-8A46-4629-9AFC-5E2208BB89CA}"/>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a:extLst>
            <a:ext uri="{FF2B5EF4-FFF2-40B4-BE49-F238E27FC236}">
              <a16:creationId xmlns:a16="http://schemas.microsoft.com/office/drawing/2014/main" id="{9530D03C-49DA-4100-BB79-BB68651D69DC}"/>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a:extLst>
            <a:ext uri="{FF2B5EF4-FFF2-40B4-BE49-F238E27FC236}">
              <a16:creationId xmlns:a16="http://schemas.microsoft.com/office/drawing/2014/main" id="{405E6C49-EA95-4036-A36B-65DBB0B77362}"/>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a:extLst>
            <a:ext uri="{FF2B5EF4-FFF2-40B4-BE49-F238E27FC236}">
              <a16:creationId xmlns:a16="http://schemas.microsoft.com/office/drawing/2014/main" id="{5EB6B9C9-4B19-4D40-B144-E6F7BABD03B3}"/>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a:extLst>
            <a:ext uri="{FF2B5EF4-FFF2-40B4-BE49-F238E27FC236}">
              <a16:creationId xmlns:a16="http://schemas.microsoft.com/office/drawing/2014/main" id="{C039B6AA-6A3C-40B3-BE71-9354A55E965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公債費以外は類似団体平均値を下回る数値となっていますが、大型建設事業により今後は、公債費が増加することが見込まれます。公債費以外についても、物件費等をはじめ、更なる歳出削減に努めます。</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D1604E1D-C1F0-411E-A136-FE5848816B49}"/>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a:extLst>
            <a:ext uri="{FF2B5EF4-FFF2-40B4-BE49-F238E27FC236}">
              <a16:creationId xmlns:a16="http://schemas.microsoft.com/office/drawing/2014/main" id="{B7BC1A1A-0B09-41A4-9822-344B5BA3B737}"/>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56ABE825-25CC-4C16-8B5C-2D1714A95748}"/>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5" name="直線コネクタ 404">
          <a:extLst>
            <a:ext uri="{FF2B5EF4-FFF2-40B4-BE49-F238E27FC236}">
              <a16:creationId xmlns:a16="http://schemas.microsoft.com/office/drawing/2014/main" id="{774652EB-5649-4239-AA44-AD1B01FBDB79}"/>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3245B6CD-E1D3-4CA0-A6FE-CF1892CD485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7" name="直線コネクタ 406">
          <a:extLst>
            <a:ext uri="{FF2B5EF4-FFF2-40B4-BE49-F238E27FC236}">
              <a16:creationId xmlns:a16="http://schemas.microsoft.com/office/drawing/2014/main" id="{F619927D-0DE5-4670-9F26-321E50943E8E}"/>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7EEA2BF9-9D23-49F0-A6CA-7C8EC6FEE90A}"/>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9" name="直線コネクタ 408">
          <a:extLst>
            <a:ext uri="{FF2B5EF4-FFF2-40B4-BE49-F238E27FC236}">
              <a16:creationId xmlns:a16="http://schemas.microsoft.com/office/drawing/2014/main" id="{E794E899-32BC-4596-827D-468A7CC60C6A}"/>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1669D7AC-9044-4D6F-A812-5EC1C5D21BB9}"/>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1" name="直線コネクタ 410">
          <a:extLst>
            <a:ext uri="{FF2B5EF4-FFF2-40B4-BE49-F238E27FC236}">
              <a16:creationId xmlns:a16="http://schemas.microsoft.com/office/drawing/2014/main" id="{99A09F5B-5A5C-4263-8C57-F1D8C6DD5725}"/>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F91D939E-3F3F-468E-9C3C-E6D01BA5D695}"/>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3" name="直線コネクタ 412">
          <a:extLst>
            <a:ext uri="{FF2B5EF4-FFF2-40B4-BE49-F238E27FC236}">
              <a16:creationId xmlns:a16="http://schemas.microsoft.com/office/drawing/2014/main" id="{4339544F-9038-414D-9C8F-557D42224779}"/>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571A80E8-36E9-4320-9123-6D117BB8F13A}"/>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5" name="直線コネクタ 414">
          <a:extLst>
            <a:ext uri="{FF2B5EF4-FFF2-40B4-BE49-F238E27FC236}">
              <a16:creationId xmlns:a16="http://schemas.microsoft.com/office/drawing/2014/main" id="{714D6E5D-1091-4475-AEB9-24659BF33C01}"/>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D68E90BF-B893-41D8-90A7-86EFFC04875B}"/>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a:extLst>
            <a:ext uri="{FF2B5EF4-FFF2-40B4-BE49-F238E27FC236}">
              <a16:creationId xmlns:a16="http://schemas.microsoft.com/office/drawing/2014/main" id="{E240647C-5A3D-4A8B-B719-0DA5072DDE46}"/>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BC673586-9B46-4F1B-B8C5-F070BBDAA865}"/>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a:extLst>
            <a:ext uri="{FF2B5EF4-FFF2-40B4-BE49-F238E27FC236}">
              <a16:creationId xmlns:a16="http://schemas.microsoft.com/office/drawing/2014/main" id="{4DA8CB82-6B80-45F3-9915-B520E996CD7E}"/>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4535</xdr:rowOff>
    </xdr:from>
    <xdr:to>
      <xdr:col>24</xdr:col>
      <xdr:colOff>31750</xdr:colOff>
      <xdr:row>81</xdr:row>
      <xdr:rowOff>66584</xdr:rowOff>
    </xdr:to>
    <xdr:cxnSp macro="">
      <xdr:nvCxnSpPr>
        <xdr:cNvPr id="420" name="直線コネクタ 419">
          <a:extLst>
            <a:ext uri="{FF2B5EF4-FFF2-40B4-BE49-F238E27FC236}">
              <a16:creationId xmlns:a16="http://schemas.microsoft.com/office/drawing/2014/main" id="{F420C266-7100-4FDB-BDE5-CC1FC0D6F748}"/>
            </a:ext>
          </a:extLst>
        </xdr:cNvPr>
        <xdr:cNvCxnSpPr/>
      </xdr:nvCxnSpPr>
      <xdr:spPr>
        <a:xfrm flipV="1">
          <a:off x="16510000" y="12520385"/>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21" name="公債費以外最小値テキスト">
          <a:extLst>
            <a:ext uri="{FF2B5EF4-FFF2-40B4-BE49-F238E27FC236}">
              <a16:creationId xmlns:a16="http://schemas.microsoft.com/office/drawing/2014/main" id="{B63CBF3E-9FB6-431B-81C9-FBA148502AC4}"/>
            </a:ext>
          </a:extLst>
        </xdr:cNvPr>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2" name="直線コネクタ 421">
          <a:extLst>
            <a:ext uri="{FF2B5EF4-FFF2-40B4-BE49-F238E27FC236}">
              <a16:creationId xmlns:a16="http://schemas.microsoft.com/office/drawing/2014/main" id="{617436D6-117A-4127-A42D-4696C58DC900}"/>
            </a:ext>
          </a:extLst>
        </xdr:cNvPr>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90912</xdr:rowOff>
    </xdr:from>
    <xdr:ext cx="762000" cy="259045"/>
    <xdr:sp macro="" textlink="">
      <xdr:nvSpPr>
        <xdr:cNvPr id="423" name="公債費以外最大値テキスト">
          <a:extLst>
            <a:ext uri="{FF2B5EF4-FFF2-40B4-BE49-F238E27FC236}">
              <a16:creationId xmlns:a16="http://schemas.microsoft.com/office/drawing/2014/main" id="{B9519AF0-F202-408D-986F-ADC9E3EF8EAD}"/>
            </a:ext>
          </a:extLst>
        </xdr:cNvPr>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628650</xdr:colOff>
      <xdr:row>73</xdr:row>
      <xdr:rowOff>4535</xdr:rowOff>
    </xdr:from>
    <xdr:to>
      <xdr:col>24</xdr:col>
      <xdr:colOff>120650</xdr:colOff>
      <xdr:row>73</xdr:row>
      <xdr:rowOff>4535</xdr:rowOff>
    </xdr:to>
    <xdr:cxnSp macro="">
      <xdr:nvCxnSpPr>
        <xdr:cNvPr id="424" name="直線コネクタ 423">
          <a:extLst>
            <a:ext uri="{FF2B5EF4-FFF2-40B4-BE49-F238E27FC236}">
              <a16:creationId xmlns:a16="http://schemas.microsoft.com/office/drawing/2014/main" id="{01D1F6D8-C839-4D96-8597-89A04461DA8D}"/>
            </a:ext>
          </a:extLst>
        </xdr:cNvPr>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115570</xdr:rowOff>
    </xdr:from>
    <xdr:to>
      <xdr:col>24</xdr:col>
      <xdr:colOff>31750</xdr:colOff>
      <xdr:row>76</xdr:row>
      <xdr:rowOff>12700</xdr:rowOff>
    </xdr:to>
    <xdr:cxnSp macro="">
      <xdr:nvCxnSpPr>
        <xdr:cNvPr id="425" name="直線コネクタ 424">
          <a:extLst>
            <a:ext uri="{FF2B5EF4-FFF2-40B4-BE49-F238E27FC236}">
              <a16:creationId xmlns:a16="http://schemas.microsoft.com/office/drawing/2014/main" id="{85E1432F-8FCB-4C4F-A454-DAB76A86325A}"/>
            </a:ext>
          </a:extLst>
        </xdr:cNvPr>
        <xdr:cNvCxnSpPr/>
      </xdr:nvCxnSpPr>
      <xdr:spPr>
        <a:xfrm>
          <a:off x="15671800" y="129743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49909</xdr:rowOff>
    </xdr:from>
    <xdr:ext cx="762000" cy="259045"/>
    <xdr:sp macro="" textlink="">
      <xdr:nvSpPr>
        <xdr:cNvPr id="426" name="公債費以外平均値テキスト">
          <a:extLst>
            <a:ext uri="{FF2B5EF4-FFF2-40B4-BE49-F238E27FC236}">
              <a16:creationId xmlns:a16="http://schemas.microsoft.com/office/drawing/2014/main" id="{D7C3D15A-965D-4D3F-92B6-D1A267214493}"/>
            </a:ext>
          </a:extLst>
        </xdr:cNvPr>
        <xdr:cNvSpPr txBox="1"/>
      </xdr:nvSpPr>
      <xdr:spPr>
        <a:xfrm>
          <a:off x="16598900" y="13251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27" name="フローチャート : 判断 426">
          <a:extLst>
            <a:ext uri="{FF2B5EF4-FFF2-40B4-BE49-F238E27FC236}">
              <a16:creationId xmlns:a16="http://schemas.microsoft.com/office/drawing/2014/main" id="{08D5B353-3286-443B-8DCE-740DA2241C8E}"/>
            </a:ext>
          </a:extLst>
        </xdr:cNvPr>
        <xdr:cNvSpPr/>
      </xdr:nvSpPr>
      <xdr:spPr>
        <a:xfrm>
          <a:off x="164592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115570</xdr:rowOff>
    </xdr:from>
    <xdr:to>
      <xdr:col>22</xdr:col>
      <xdr:colOff>565150</xdr:colOff>
      <xdr:row>76</xdr:row>
      <xdr:rowOff>153126</xdr:rowOff>
    </xdr:to>
    <xdr:cxnSp macro="">
      <xdr:nvCxnSpPr>
        <xdr:cNvPr id="428" name="直線コネクタ 427">
          <a:extLst>
            <a:ext uri="{FF2B5EF4-FFF2-40B4-BE49-F238E27FC236}">
              <a16:creationId xmlns:a16="http://schemas.microsoft.com/office/drawing/2014/main" id="{BFC38DA3-B220-4489-B98B-5507717E042E}"/>
            </a:ext>
          </a:extLst>
        </xdr:cNvPr>
        <xdr:cNvCxnSpPr/>
      </xdr:nvCxnSpPr>
      <xdr:spPr>
        <a:xfrm flipV="1">
          <a:off x="14782800" y="12974320"/>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29" name="フローチャート : 判断 428">
          <a:extLst>
            <a:ext uri="{FF2B5EF4-FFF2-40B4-BE49-F238E27FC236}">
              <a16:creationId xmlns:a16="http://schemas.microsoft.com/office/drawing/2014/main" id="{3E212A36-79E8-4380-9A4C-19D4B67B6F82}"/>
            </a:ext>
          </a:extLst>
        </xdr:cNvPr>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0" name="テキスト ボックス 429">
          <a:extLst>
            <a:ext uri="{FF2B5EF4-FFF2-40B4-BE49-F238E27FC236}">
              <a16:creationId xmlns:a16="http://schemas.microsoft.com/office/drawing/2014/main" id="{83647B84-5EDB-4DD3-9FC4-31F175BF7101}"/>
            </a:ext>
          </a:extLst>
        </xdr:cNvPr>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61686</xdr:rowOff>
    </xdr:from>
    <xdr:to>
      <xdr:col>21</xdr:col>
      <xdr:colOff>361950</xdr:colOff>
      <xdr:row>76</xdr:row>
      <xdr:rowOff>153126</xdr:rowOff>
    </xdr:to>
    <xdr:cxnSp macro="">
      <xdr:nvCxnSpPr>
        <xdr:cNvPr id="431" name="直線コネクタ 430">
          <a:extLst>
            <a:ext uri="{FF2B5EF4-FFF2-40B4-BE49-F238E27FC236}">
              <a16:creationId xmlns:a16="http://schemas.microsoft.com/office/drawing/2014/main" id="{19CF073E-30DC-4AB0-A83F-B86DDC39C044}"/>
            </a:ext>
          </a:extLst>
        </xdr:cNvPr>
        <xdr:cNvCxnSpPr/>
      </xdr:nvCxnSpPr>
      <xdr:spPr>
        <a:xfrm>
          <a:off x="13893800" y="1309188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61505</xdr:rowOff>
    </xdr:from>
    <xdr:to>
      <xdr:col>21</xdr:col>
      <xdr:colOff>412750</xdr:colOff>
      <xdr:row>77</xdr:row>
      <xdr:rowOff>163105</xdr:rowOff>
    </xdr:to>
    <xdr:sp macro="" textlink="">
      <xdr:nvSpPr>
        <xdr:cNvPr id="432" name="フローチャート : 判断 431">
          <a:extLst>
            <a:ext uri="{FF2B5EF4-FFF2-40B4-BE49-F238E27FC236}">
              <a16:creationId xmlns:a16="http://schemas.microsoft.com/office/drawing/2014/main" id="{ACEE6299-7813-45D0-955A-DEC920069023}"/>
            </a:ext>
          </a:extLst>
        </xdr:cNvPr>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147882</xdr:rowOff>
    </xdr:from>
    <xdr:ext cx="762000" cy="259045"/>
    <xdr:sp macro="" textlink="">
      <xdr:nvSpPr>
        <xdr:cNvPr id="433" name="テキスト ボックス 432">
          <a:extLst>
            <a:ext uri="{FF2B5EF4-FFF2-40B4-BE49-F238E27FC236}">
              <a16:creationId xmlns:a16="http://schemas.microsoft.com/office/drawing/2014/main" id="{2FE50355-FCC3-4E35-9706-BEA2D4B39552}"/>
            </a:ext>
          </a:extLst>
        </xdr:cNvPr>
        <xdr:cNvSpPr txBox="1"/>
      </xdr:nvSpPr>
      <xdr:spPr>
        <a:xfrm>
          <a:off x="14401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167821</xdr:rowOff>
    </xdr:from>
    <xdr:to>
      <xdr:col>20</xdr:col>
      <xdr:colOff>158750</xdr:colOff>
      <xdr:row>76</xdr:row>
      <xdr:rowOff>61686</xdr:rowOff>
    </xdr:to>
    <xdr:cxnSp macro="">
      <xdr:nvCxnSpPr>
        <xdr:cNvPr id="434" name="直線コネクタ 433">
          <a:extLst>
            <a:ext uri="{FF2B5EF4-FFF2-40B4-BE49-F238E27FC236}">
              <a16:creationId xmlns:a16="http://schemas.microsoft.com/office/drawing/2014/main" id="{F64815B5-5826-4B2D-875D-FA0DD566C621}"/>
            </a:ext>
          </a:extLst>
        </xdr:cNvPr>
        <xdr:cNvCxnSpPr/>
      </xdr:nvCxnSpPr>
      <xdr:spPr>
        <a:xfrm>
          <a:off x="13004800" y="130265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112123</xdr:rowOff>
    </xdr:from>
    <xdr:to>
      <xdr:col>20</xdr:col>
      <xdr:colOff>209550</xdr:colOff>
      <xdr:row>77</xdr:row>
      <xdr:rowOff>42273</xdr:rowOff>
    </xdr:to>
    <xdr:sp macro="" textlink="">
      <xdr:nvSpPr>
        <xdr:cNvPr id="435" name="フローチャート : 判断 434">
          <a:extLst>
            <a:ext uri="{FF2B5EF4-FFF2-40B4-BE49-F238E27FC236}">
              <a16:creationId xmlns:a16="http://schemas.microsoft.com/office/drawing/2014/main" id="{C6B6130C-F9A0-4904-A6D9-181F05962A39}"/>
            </a:ext>
          </a:extLst>
        </xdr:cNvPr>
        <xdr:cNvSpPr/>
      </xdr:nvSpPr>
      <xdr:spPr>
        <a:xfrm>
          <a:off x="13843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27050</xdr:rowOff>
    </xdr:from>
    <xdr:ext cx="762000" cy="259045"/>
    <xdr:sp macro="" textlink="">
      <xdr:nvSpPr>
        <xdr:cNvPr id="436" name="テキスト ボックス 435">
          <a:extLst>
            <a:ext uri="{FF2B5EF4-FFF2-40B4-BE49-F238E27FC236}">
              <a16:creationId xmlns:a16="http://schemas.microsoft.com/office/drawing/2014/main" id="{197C24F3-CB0B-4337-BE43-30A3C6210099}"/>
            </a:ext>
          </a:extLst>
        </xdr:cNvPr>
        <xdr:cNvSpPr txBox="1"/>
      </xdr:nvSpPr>
      <xdr:spPr>
        <a:xfrm>
          <a:off x="13512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102326</xdr:rowOff>
    </xdr:from>
    <xdr:to>
      <xdr:col>19</xdr:col>
      <xdr:colOff>6350</xdr:colOff>
      <xdr:row>77</xdr:row>
      <xdr:rowOff>32476</xdr:rowOff>
    </xdr:to>
    <xdr:sp macro="" textlink="">
      <xdr:nvSpPr>
        <xdr:cNvPr id="437" name="フローチャート : 判断 436">
          <a:extLst>
            <a:ext uri="{FF2B5EF4-FFF2-40B4-BE49-F238E27FC236}">
              <a16:creationId xmlns:a16="http://schemas.microsoft.com/office/drawing/2014/main" id="{D2D869E9-BBB9-4810-B721-CB2D7EFF8C71}"/>
            </a:ext>
          </a:extLst>
        </xdr:cNvPr>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17253</xdr:rowOff>
    </xdr:from>
    <xdr:ext cx="762000" cy="259045"/>
    <xdr:sp macro="" textlink="">
      <xdr:nvSpPr>
        <xdr:cNvPr id="438" name="テキスト ボックス 437">
          <a:extLst>
            <a:ext uri="{FF2B5EF4-FFF2-40B4-BE49-F238E27FC236}">
              <a16:creationId xmlns:a16="http://schemas.microsoft.com/office/drawing/2014/main" id="{57E92574-FCCE-4972-9964-722303FD5B7E}"/>
            </a:ext>
          </a:extLst>
        </xdr:cNvPr>
        <xdr:cNvSpPr txBox="1"/>
      </xdr:nvSpPr>
      <xdr:spPr>
        <a:xfrm>
          <a:off x="12623800" y="1321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6F17F8F3-916D-4207-B26D-5E02EAB1C3AC}"/>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57932972-B3FB-42D9-A9F0-F40A218456C2}"/>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6554C4F0-455B-4731-9757-B25503E5C1FA}"/>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8830EACB-3341-4C2B-B7AC-FDF98F01D57E}"/>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3619492C-68B6-41F7-9677-AB38A7B01F15}"/>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133350</xdr:rowOff>
    </xdr:from>
    <xdr:to>
      <xdr:col>24</xdr:col>
      <xdr:colOff>82550</xdr:colOff>
      <xdr:row>76</xdr:row>
      <xdr:rowOff>63500</xdr:rowOff>
    </xdr:to>
    <xdr:sp macro="" textlink="">
      <xdr:nvSpPr>
        <xdr:cNvPr id="444" name="円/楕円 443">
          <a:extLst>
            <a:ext uri="{FF2B5EF4-FFF2-40B4-BE49-F238E27FC236}">
              <a16:creationId xmlns:a16="http://schemas.microsoft.com/office/drawing/2014/main" id="{FE4F836F-A969-44A4-8C6B-BC8902C27556}"/>
            </a:ext>
          </a:extLst>
        </xdr:cNvPr>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149877</xdr:rowOff>
    </xdr:from>
    <xdr:ext cx="762000" cy="259045"/>
    <xdr:sp macro="" textlink="">
      <xdr:nvSpPr>
        <xdr:cNvPr id="445" name="公債費以外該当値テキスト">
          <a:extLst>
            <a:ext uri="{FF2B5EF4-FFF2-40B4-BE49-F238E27FC236}">
              <a16:creationId xmlns:a16="http://schemas.microsoft.com/office/drawing/2014/main" id="{6158E8DB-B58E-458A-99A4-CEF56C27CFE4}"/>
            </a:ext>
          </a:extLst>
        </xdr:cNvPr>
        <xdr:cNvSpPr txBox="1"/>
      </xdr:nvSpPr>
      <xdr:spPr>
        <a:xfrm>
          <a:off x="16598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64770</xdr:rowOff>
    </xdr:from>
    <xdr:to>
      <xdr:col>22</xdr:col>
      <xdr:colOff>615950</xdr:colOff>
      <xdr:row>75</xdr:row>
      <xdr:rowOff>166370</xdr:rowOff>
    </xdr:to>
    <xdr:sp macro="" textlink="">
      <xdr:nvSpPr>
        <xdr:cNvPr id="446" name="円/楕円 445">
          <a:extLst>
            <a:ext uri="{FF2B5EF4-FFF2-40B4-BE49-F238E27FC236}">
              <a16:creationId xmlns:a16="http://schemas.microsoft.com/office/drawing/2014/main" id="{649E8D35-477A-4200-BA88-8D3419F78D2A}"/>
            </a:ext>
          </a:extLst>
        </xdr:cNvPr>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5097</xdr:rowOff>
    </xdr:from>
    <xdr:ext cx="736600" cy="259045"/>
    <xdr:sp macro="" textlink="">
      <xdr:nvSpPr>
        <xdr:cNvPr id="447" name="テキスト ボックス 446">
          <a:extLst>
            <a:ext uri="{FF2B5EF4-FFF2-40B4-BE49-F238E27FC236}">
              <a16:creationId xmlns:a16="http://schemas.microsoft.com/office/drawing/2014/main" id="{6BB3DAE8-D3C1-4090-86B9-FE2AF0BF9DBB}"/>
            </a:ext>
          </a:extLst>
        </xdr:cNvPr>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102326</xdr:rowOff>
    </xdr:from>
    <xdr:to>
      <xdr:col>21</xdr:col>
      <xdr:colOff>412750</xdr:colOff>
      <xdr:row>77</xdr:row>
      <xdr:rowOff>32476</xdr:rowOff>
    </xdr:to>
    <xdr:sp macro="" textlink="">
      <xdr:nvSpPr>
        <xdr:cNvPr id="448" name="円/楕円 447">
          <a:extLst>
            <a:ext uri="{FF2B5EF4-FFF2-40B4-BE49-F238E27FC236}">
              <a16:creationId xmlns:a16="http://schemas.microsoft.com/office/drawing/2014/main" id="{6FC7E5DB-2DF1-4B35-AFCB-927BA362228A}"/>
            </a:ext>
          </a:extLst>
        </xdr:cNvPr>
        <xdr:cNvSpPr/>
      </xdr:nvSpPr>
      <xdr:spPr>
        <a:xfrm>
          <a:off x="14732000" y="1313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42653</xdr:rowOff>
    </xdr:from>
    <xdr:ext cx="762000" cy="259045"/>
    <xdr:sp macro="" textlink="">
      <xdr:nvSpPr>
        <xdr:cNvPr id="449" name="テキスト ボックス 448">
          <a:extLst>
            <a:ext uri="{FF2B5EF4-FFF2-40B4-BE49-F238E27FC236}">
              <a16:creationId xmlns:a16="http://schemas.microsoft.com/office/drawing/2014/main" id="{CE1A2EE6-757B-47D6-B987-2558AF9CE2FC}"/>
            </a:ext>
          </a:extLst>
        </xdr:cNvPr>
        <xdr:cNvSpPr txBox="1"/>
      </xdr:nvSpPr>
      <xdr:spPr>
        <a:xfrm>
          <a:off x="14401800" y="1290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10886</xdr:rowOff>
    </xdr:from>
    <xdr:to>
      <xdr:col>20</xdr:col>
      <xdr:colOff>209550</xdr:colOff>
      <xdr:row>76</xdr:row>
      <xdr:rowOff>112486</xdr:rowOff>
    </xdr:to>
    <xdr:sp macro="" textlink="">
      <xdr:nvSpPr>
        <xdr:cNvPr id="450" name="円/楕円 449">
          <a:extLst>
            <a:ext uri="{FF2B5EF4-FFF2-40B4-BE49-F238E27FC236}">
              <a16:creationId xmlns:a16="http://schemas.microsoft.com/office/drawing/2014/main" id="{96BFD138-23CB-4FE0-971D-1BC8FA395C46}"/>
            </a:ext>
          </a:extLst>
        </xdr:cNvPr>
        <xdr:cNvSpPr/>
      </xdr:nvSpPr>
      <xdr:spPr>
        <a:xfrm>
          <a:off x="13843000" y="1304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122662</xdr:rowOff>
    </xdr:from>
    <xdr:ext cx="762000" cy="259045"/>
    <xdr:sp macro="" textlink="">
      <xdr:nvSpPr>
        <xdr:cNvPr id="451" name="テキスト ボックス 450">
          <a:extLst>
            <a:ext uri="{FF2B5EF4-FFF2-40B4-BE49-F238E27FC236}">
              <a16:creationId xmlns:a16="http://schemas.microsoft.com/office/drawing/2014/main" id="{1B80F7D9-7786-4E0C-9F59-B366F96B0243}"/>
            </a:ext>
          </a:extLst>
        </xdr:cNvPr>
        <xdr:cNvSpPr txBox="1"/>
      </xdr:nvSpPr>
      <xdr:spPr>
        <a:xfrm>
          <a:off x="13512800" y="1280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117022</xdr:rowOff>
    </xdr:from>
    <xdr:to>
      <xdr:col>19</xdr:col>
      <xdr:colOff>6350</xdr:colOff>
      <xdr:row>76</xdr:row>
      <xdr:rowOff>47172</xdr:rowOff>
    </xdr:to>
    <xdr:sp macro="" textlink="">
      <xdr:nvSpPr>
        <xdr:cNvPr id="452" name="円/楕円 451">
          <a:extLst>
            <a:ext uri="{FF2B5EF4-FFF2-40B4-BE49-F238E27FC236}">
              <a16:creationId xmlns:a16="http://schemas.microsoft.com/office/drawing/2014/main" id="{2D583CE9-E734-419E-85E4-67B168B443E5}"/>
            </a:ext>
          </a:extLst>
        </xdr:cNvPr>
        <xdr:cNvSpPr/>
      </xdr:nvSpPr>
      <xdr:spPr>
        <a:xfrm>
          <a:off x="12954000" y="1297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57349</xdr:rowOff>
    </xdr:from>
    <xdr:ext cx="762000" cy="259045"/>
    <xdr:sp macro="" textlink="">
      <xdr:nvSpPr>
        <xdr:cNvPr id="453" name="テキスト ボックス 452">
          <a:extLst>
            <a:ext uri="{FF2B5EF4-FFF2-40B4-BE49-F238E27FC236}">
              <a16:creationId xmlns:a16="http://schemas.microsoft.com/office/drawing/2014/main" id="{DC1AD0E1-A8E3-4D10-AB39-83991547DED9}"/>
            </a:ext>
          </a:extLst>
        </xdr:cNvPr>
        <xdr:cNvSpPr txBox="1"/>
      </xdr:nvSpPr>
      <xdr:spPr>
        <a:xfrm>
          <a:off x="12623800" y="1274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C0B3F301-2E8E-4150-AC60-8E16A227C7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74B38D2D-C254-4499-8FDB-4CC71BE22ED4}"/>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E3736D3C-A7ED-4799-9079-4E1B14EB976D}"/>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91EB954E-FF72-474E-B78C-DB0985C95017}"/>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DE60E680-97DF-4C77-8BC5-F76539808A0A}"/>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島根県西ノ島町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8FFD4B02-1841-4D97-A553-172D03698355}"/>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1D42849A-DE69-455F-AFEA-0009FB0D08D2}"/>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CCAF0351-50A1-41BE-8D79-A5FB094A5AC8}"/>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2F3B773-F80F-46E4-814B-E0A40F9E940E}"/>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B43FEE59-8F9C-4228-A2C5-E6D45C1FF7C8}"/>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7BEED6CD-6A2B-4E43-B9AE-CD8D29ED7119}"/>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381860CB-FE8D-4FAF-BA2E-E948B3558D7A}"/>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44E4DD4A-DBCA-426F-AA04-0B550473495C}"/>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59C602E-CCE1-42D5-926B-C48885C31143}"/>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7837886F-6C10-4514-A34B-99D832988A59}"/>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10206C01-662E-40C5-8221-DF11DBCDEEBC}"/>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51445216-F631-4F0A-AE76-5B44FF834D92}"/>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FA83C1-1C6D-47EB-8B85-E4A528C10238}"/>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EDD8DC88-82DB-4816-A5C5-090917F4BDF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65968B3F-1822-4A8A-888D-93208ED00F71}"/>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96BF35BF-DF00-4E7A-B772-2565D255E70B}"/>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1F7CD5B3-1C10-4D35-A117-57B7C0CFCD1B}"/>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24FD462F-3B6C-4A7D-BB66-5A01C72FE22D}"/>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7836E47-20A6-4B7D-8BF0-8CCB3A034E38}"/>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9ABCE9B3-92A5-4C2F-9695-BA2D7DBB76BD}"/>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EF32EE68-DF68-4C0C-8F14-B8900A59EB08}"/>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F80794BE-2185-47F3-85D6-3BF0FC7E4CC2}"/>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9AB8387F-F269-44BA-9DD9-C88F62CC3014}"/>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E1D5DC09-AE70-4D60-9C5A-FA43AA49A4D2}"/>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a:extLst>
            <a:ext uri="{FF2B5EF4-FFF2-40B4-BE49-F238E27FC236}">
              <a16:creationId xmlns:a16="http://schemas.microsoft.com/office/drawing/2014/main" id="{F1288D51-727B-4FBB-A938-94F1425DFED3}"/>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FC19A4F-8039-4A37-AED8-CE65BB9262CC}"/>
            </a:ext>
          </a:extLst>
        </xdr:cNvPr>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a:extLst>
            <a:ext uri="{FF2B5EF4-FFF2-40B4-BE49-F238E27FC236}">
              <a16:creationId xmlns:a16="http://schemas.microsoft.com/office/drawing/2014/main" id="{86454032-B617-46DC-AAEA-4CA125744B1A}"/>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a:extLst>
            <a:ext uri="{FF2B5EF4-FFF2-40B4-BE49-F238E27FC236}">
              <a16:creationId xmlns:a16="http://schemas.microsoft.com/office/drawing/2014/main" id="{F2A417D7-944E-4C6A-8C96-FEE407285657}"/>
            </a:ext>
          </a:extLst>
        </xdr:cNvPr>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a:extLst>
            <a:ext uri="{FF2B5EF4-FFF2-40B4-BE49-F238E27FC236}">
              <a16:creationId xmlns:a16="http://schemas.microsoft.com/office/drawing/2014/main" id="{3B822DD5-900C-4A30-AC3F-2DDD3ACBEC11}"/>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a:extLst>
            <a:ext uri="{FF2B5EF4-FFF2-40B4-BE49-F238E27FC236}">
              <a16:creationId xmlns:a16="http://schemas.microsoft.com/office/drawing/2014/main" id="{E4EAB26C-58C3-4DBE-B6A8-4EBB41887FE6}"/>
            </a:ext>
          </a:extLst>
        </xdr:cNvPr>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a:extLst>
            <a:ext uri="{FF2B5EF4-FFF2-40B4-BE49-F238E27FC236}">
              <a16:creationId xmlns:a16="http://schemas.microsoft.com/office/drawing/2014/main" id="{03157396-8B85-4FB9-92F8-C5F4E208B67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a:extLst>
            <a:ext uri="{FF2B5EF4-FFF2-40B4-BE49-F238E27FC236}">
              <a16:creationId xmlns:a16="http://schemas.microsoft.com/office/drawing/2014/main" id="{BC90EBAE-37CD-4071-8B2E-597D038C2B4C}"/>
            </a:ext>
          </a:extLst>
        </xdr:cNvPr>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a:extLst>
            <a:ext uri="{FF2B5EF4-FFF2-40B4-BE49-F238E27FC236}">
              <a16:creationId xmlns:a16="http://schemas.microsoft.com/office/drawing/2014/main" id="{A1787F11-BAF9-41D5-BE3D-52FE3B126C48}"/>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a:extLst>
            <a:ext uri="{FF2B5EF4-FFF2-40B4-BE49-F238E27FC236}">
              <a16:creationId xmlns:a16="http://schemas.microsoft.com/office/drawing/2014/main" id="{A969CA8E-23EB-4328-915B-BE5223E7CD7C}"/>
            </a:ext>
          </a:extLst>
        </xdr:cNvPr>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a:extLst>
            <a:ext uri="{FF2B5EF4-FFF2-40B4-BE49-F238E27FC236}">
              <a16:creationId xmlns:a16="http://schemas.microsoft.com/office/drawing/2014/main" id="{9968FA1B-7E75-4F4D-B5B8-05B2AE54E853}"/>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a:extLst>
            <a:ext uri="{FF2B5EF4-FFF2-40B4-BE49-F238E27FC236}">
              <a16:creationId xmlns:a16="http://schemas.microsoft.com/office/drawing/2014/main" id="{1926C658-3D1B-4774-A0D2-47A9D42D2949}"/>
            </a:ext>
          </a:extLst>
        </xdr:cNvPr>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a:extLst>
            <a:ext uri="{FF2B5EF4-FFF2-40B4-BE49-F238E27FC236}">
              <a16:creationId xmlns:a16="http://schemas.microsoft.com/office/drawing/2014/main" id="{A4D498E1-36E0-42CF-9A39-1B12526D58EF}"/>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a:extLst>
            <a:ext uri="{FF2B5EF4-FFF2-40B4-BE49-F238E27FC236}">
              <a16:creationId xmlns:a16="http://schemas.microsoft.com/office/drawing/2014/main" id="{8DF70D23-1655-46E4-981C-9373074EFC0D}"/>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a:extLst>
            <a:ext uri="{FF2B5EF4-FFF2-40B4-BE49-F238E27FC236}">
              <a16:creationId xmlns:a16="http://schemas.microsoft.com/office/drawing/2014/main" id="{27B434E8-3BEA-427D-A966-9BF0558E851F}"/>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107248</xdr:rowOff>
    </xdr:from>
    <xdr:to>
      <xdr:col>4</xdr:col>
      <xdr:colOff>1117600</xdr:colOff>
      <xdr:row>19</xdr:row>
      <xdr:rowOff>151143</xdr:rowOff>
    </xdr:to>
    <xdr:cxnSp macro="">
      <xdr:nvCxnSpPr>
        <xdr:cNvPr id="46" name="直線コネクタ 45">
          <a:extLst>
            <a:ext uri="{FF2B5EF4-FFF2-40B4-BE49-F238E27FC236}">
              <a16:creationId xmlns:a16="http://schemas.microsoft.com/office/drawing/2014/main" id="{C8E5DFDE-C9A7-4F41-9D47-29EAFEC41ADA}"/>
            </a:ext>
          </a:extLst>
        </xdr:cNvPr>
        <xdr:cNvCxnSpPr/>
      </xdr:nvCxnSpPr>
      <xdr:spPr bwMode="auto">
        <a:xfrm flipV="1">
          <a:off x="5651500" y="2040823"/>
          <a:ext cx="0" cy="14154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123220</xdr:rowOff>
    </xdr:from>
    <xdr:ext cx="762000" cy="259045"/>
    <xdr:sp macro="" textlink="">
      <xdr:nvSpPr>
        <xdr:cNvPr id="47" name="人口1人当たり決算額の推移最小値テキスト130">
          <a:extLst>
            <a:ext uri="{FF2B5EF4-FFF2-40B4-BE49-F238E27FC236}">
              <a16:creationId xmlns:a16="http://schemas.microsoft.com/office/drawing/2014/main" id="{248156BC-D9EC-428F-948F-112797DDE413}"/>
            </a:ext>
          </a:extLst>
        </xdr:cNvPr>
        <xdr:cNvSpPr txBox="1"/>
      </xdr:nvSpPr>
      <xdr:spPr>
        <a:xfrm>
          <a:off x="5740400" y="342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94,381</a:t>
          </a:r>
          <a:endParaRPr kumimoji="1" lang="ja-JP" altLang="en-US" sz="1000" b="1">
            <a:latin typeface="ＭＳ Ｐゴシック"/>
          </a:endParaRPr>
        </a:p>
      </xdr:txBody>
    </xdr:sp>
    <xdr:clientData/>
  </xdr:oneCellAnchor>
  <xdr:twoCellAnchor>
    <xdr:from>
      <xdr:col>4</xdr:col>
      <xdr:colOff>1028700</xdr:colOff>
      <xdr:row>19</xdr:row>
      <xdr:rowOff>151143</xdr:rowOff>
    </xdr:from>
    <xdr:to>
      <xdr:col>5</xdr:col>
      <xdr:colOff>73025</xdr:colOff>
      <xdr:row>19</xdr:row>
      <xdr:rowOff>151143</xdr:rowOff>
    </xdr:to>
    <xdr:cxnSp macro="">
      <xdr:nvCxnSpPr>
        <xdr:cNvPr id="48" name="直線コネクタ 47">
          <a:extLst>
            <a:ext uri="{FF2B5EF4-FFF2-40B4-BE49-F238E27FC236}">
              <a16:creationId xmlns:a16="http://schemas.microsoft.com/office/drawing/2014/main" id="{5730F6EB-25C5-409C-9A89-16AECEF59B44}"/>
            </a:ext>
          </a:extLst>
        </xdr:cNvPr>
        <xdr:cNvCxnSpPr/>
      </xdr:nvCxnSpPr>
      <xdr:spPr bwMode="auto">
        <a:xfrm>
          <a:off x="5562600" y="3456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22175</xdr:rowOff>
    </xdr:from>
    <xdr:ext cx="762000" cy="259045"/>
    <xdr:sp macro="" textlink="">
      <xdr:nvSpPr>
        <xdr:cNvPr id="49" name="人口1人当たり決算額の推移最大値テキスト130">
          <a:extLst>
            <a:ext uri="{FF2B5EF4-FFF2-40B4-BE49-F238E27FC236}">
              <a16:creationId xmlns:a16="http://schemas.microsoft.com/office/drawing/2014/main" id="{5C58F62A-BFC9-4DCA-9AF6-AD9AF2A3843B}"/>
            </a:ext>
          </a:extLst>
        </xdr:cNvPr>
        <xdr:cNvSpPr txBox="1"/>
      </xdr:nvSpPr>
      <xdr:spPr>
        <a:xfrm>
          <a:off x="5740400" y="178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961,263</a:t>
          </a:r>
          <a:endParaRPr kumimoji="1" lang="ja-JP" altLang="en-US" sz="1000" b="1">
            <a:latin typeface="ＭＳ Ｐゴシック"/>
          </a:endParaRPr>
        </a:p>
      </xdr:txBody>
    </xdr:sp>
    <xdr:clientData/>
  </xdr:oneCellAnchor>
  <xdr:twoCellAnchor>
    <xdr:from>
      <xdr:col>4</xdr:col>
      <xdr:colOff>1028700</xdr:colOff>
      <xdr:row>11</xdr:row>
      <xdr:rowOff>107248</xdr:rowOff>
    </xdr:from>
    <xdr:to>
      <xdr:col>5</xdr:col>
      <xdr:colOff>73025</xdr:colOff>
      <xdr:row>11</xdr:row>
      <xdr:rowOff>107248</xdr:rowOff>
    </xdr:to>
    <xdr:cxnSp macro="">
      <xdr:nvCxnSpPr>
        <xdr:cNvPr id="50" name="直線コネクタ 49">
          <a:extLst>
            <a:ext uri="{FF2B5EF4-FFF2-40B4-BE49-F238E27FC236}">
              <a16:creationId xmlns:a16="http://schemas.microsoft.com/office/drawing/2014/main" id="{49B017AE-35A2-40F9-9869-4C54A84C848D}"/>
            </a:ext>
          </a:extLst>
        </xdr:cNvPr>
        <xdr:cNvCxnSpPr/>
      </xdr:nvCxnSpPr>
      <xdr:spPr bwMode="auto">
        <a:xfrm>
          <a:off x="5562600" y="2040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111718</xdr:rowOff>
    </xdr:from>
    <xdr:to>
      <xdr:col>4</xdr:col>
      <xdr:colOff>1117600</xdr:colOff>
      <xdr:row>18</xdr:row>
      <xdr:rowOff>119292</xdr:rowOff>
    </xdr:to>
    <xdr:cxnSp macro="">
      <xdr:nvCxnSpPr>
        <xdr:cNvPr id="51" name="直線コネクタ 50">
          <a:extLst>
            <a:ext uri="{FF2B5EF4-FFF2-40B4-BE49-F238E27FC236}">
              <a16:creationId xmlns:a16="http://schemas.microsoft.com/office/drawing/2014/main" id="{6F1D5D6E-C233-40DA-9ED4-B393425E7B29}"/>
            </a:ext>
          </a:extLst>
        </xdr:cNvPr>
        <xdr:cNvCxnSpPr/>
      </xdr:nvCxnSpPr>
      <xdr:spPr bwMode="auto">
        <a:xfrm>
          <a:off x="5003800" y="3245443"/>
          <a:ext cx="647700" cy="7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12401</xdr:rowOff>
    </xdr:from>
    <xdr:ext cx="762000" cy="259045"/>
    <xdr:sp macro="" textlink="">
      <xdr:nvSpPr>
        <xdr:cNvPr id="52" name="人口1人当たり決算額の推移平均値テキスト130">
          <a:extLst>
            <a:ext uri="{FF2B5EF4-FFF2-40B4-BE49-F238E27FC236}">
              <a16:creationId xmlns:a16="http://schemas.microsoft.com/office/drawing/2014/main" id="{3E783AB7-AC61-49FC-9511-32ADBF42E94F}"/>
            </a:ext>
          </a:extLst>
        </xdr:cNvPr>
        <xdr:cNvSpPr txBox="1"/>
      </xdr:nvSpPr>
      <xdr:spPr>
        <a:xfrm>
          <a:off x="5740400" y="2974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263,360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167324</xdr:rowOff>
    </xdr:from>
    <xdr:to>
      <xdr:col>5</xdr:col>
      <xdr:colOff>34925</xdr:colOff>
      <xdr:row>18</xdr:row>
      <xdr:rowOff>97474</xdr:rowOff>
    </xdr:to>
    <xdr:sp macro="" textlink="">
      <xdr:nvSpPr>
        <xdr:cNvPr id="53" name="フローチャート : 判断 52">
          <a:extLst>
            <a:ext uri="{FF2B5EF4-FFF2-40B4-BE49-F238E27FC236}">
              <a16:creationId xmlns:a16="http://schemas.microsoft.com/office/drawing/2014/main" id="{9997DECE-8810-4BA8-A8AC-372B1B5704CC}"/>
            </a:ext>
          </a:extLst>
        </xdr:cNvPr>
        <xdr:cNvSpPr/>
      </xdr:nvSpPr>
      <xdr:spPr bwMode="auto">
        <a:xfrm>
          <a:off x="56007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111718</xdr:rowOff>
    </xdr:from>
    <xdr:to>
      <xdr:col>4</xdr:col>
      <xdr:colOff>469900</xdr:colOff>
      <xdr:row>18</xdr:row>
      <xdr:rowOff>120354</xdr:rowOff>
    </xdr:to>
    <xdr:cxnSp macro="">
      <xdr:nvCxnSpPr>
        <xdr:cNvPr id="54" name="直線コネクタ 53">
          <a:extLst>
            <a:ext uri="{FF2B5EF4-FFF2-40B4-BE49-F238E27FC236}">
              <a16:creationId xmlns:a16="http://schemas.microsoft.com/office/drawing/2014/main" id="{FCD9187A-C277-406D-9233-4294BA9E9C4E}"/>
            </a:ext>
          </a:extLst>
        </xdr:cNvPr>
        <xdr:cNvCxnSpPr/>
      </xdr:nvCxnSpPr>
      <xdr:spPr bwMode="auto">
        <a:xfrm flipV="1">
          <a:off x="4305300" y="3245443"/>
          <a:ext cx="698500" cy="8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30819</xdr:rowOff>
    </xdr:from>
    <xdr:to>
      <xdr:col>4</xdr:col>
      <xdr:colOff>520700</xdr:colOff>
      <xdr:row>18</xdr:row>
      <xdr:rowOff>132419</xdr:rowOff>
    </xdr:to>
    <xdr:sp macro="" textlink="">
      <xdr:nvSpPr>
        <xdr:cNvPr id="55" name="フローチャート : 判断 54">
          <a:extLst>
            <a:ext uri="{FF2B5EF4-FFF2-40B4-BE49-F238E27FC236}">
              <a16:creationId xmlns:a16="http://schemas.microsoft.com/office/drawing/2014/main" id="{C12ACEC0-A597-4A04-B1B2-7A9A062879DF}"/>
            </a:ext>
          </a:extLst>
        </xdr:cNvPr>
        <xdr:cNvSpPr/>
      </xdr:nvSpPr>
      <xdr:spPr bwMode="auto">
        <a:xfrm>
          <a:off x="4953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142596</xdr:rowOff>
    </xdr:from>
    <xdr:ext cx="736600" cy="259045"/>
    <xdr:sp macro="" textlink="">
      <xdr:nvSpPr>
        <xdr:cNvPr id="56" name="テキスト ボックス 55">
          <a:extLst>
            <a:ext uri="{FF2B5EF4-FFF2-40B4-BE49-F238E27FC236}">
              <a16:creationId xmlns:a16="http://schemas.microsoft.com/office/drawing/2014/main" id="{C75FCC7B-9B77-462A-8EA4-A3D5E0558CC1}"/>
            </a:ext>
          </a:extLst>
        </xdr:cNvPr>
        <xdr:cNvSpPr txBox="1"/>
      </xdr:nvSpPr>
      <xdr:spPr>
        <a:xfrm>
          <a:off x="4622800" y="293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120354</xdr:rowOff>
    </xdr:from>
    <xdr:to>
      <xdr:col>3</xdr:col>
      <xdr:colOff>904875</xdr:colOff>
      <xdr:row>18</xdr:row>
      <xdr:rowOff>148073</xdr:rowOff>
    </xdr:to>
    <xdr:cxnSp macro="">
      <xdr:nvCxnSpPr>
        <xdr:cNvPr id="57" name="直線コネクタ 56">
          <a:extLst>
            <a:ext uri="{FF2B5EF4-FFF2-40B4-BE49-F238E27FC236}">
              <a16:creationId xmlns:a16="http://schemas.microsoft.com/office/drawing/2014/main" id="{624A00B9-A7D8-4702-BEFE-86331D93AD96}"/>
            </a:ext>
          </a:extLst>
        </xdr:cNvPr>
        <xdr:cNvCxnSpPr/>
      </xdr:nvCxnSpPr>
      <xdr:spPr bwMode="auto">
        <a:xfrm flipV="1">
          <a:off x="3606800" y="3254079"/>
          <a:ext cx="698500" cy="27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30163</xdr:rowOff>
    </xdr:from>
    <xdr:to>
      <xdr:col>3</xdr:col>
      <xdr:colOff>955675</xdr:colOff>
      <xdr:row>18</xdr:row>
      <xdr:rowOff>131763</xdr:rowOff>
    </xdr:to>
    <xdr:sp macro="" textlink="">
      <xdr:nvSpPr>
        <xdr:cNvPr id="58" name="フローチャート : 判断 57">
          <a:extLst>
            <a:ext uri="{FF2B5EF4-FFF2-40B4-BE49-F238E27FC236}">
              <a16:creationId xmlns:a16="http://schemas.microsoft.com/office/drawing/2014/main" id="{63DABE69-BFCA-4EFF-9081-AF9A387CE59F}"/>
            </a:ext>
          </a:extLst>
        </xdr:cNvPr>
        <xdr:cNvSpPr/>
      </xdr:nvSpPr>
      <xdr:spPr bwMode="auto">
        <a:xfrm>
          <a:off x="4254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141940</xdr:rowOff>
    </xdr:from>
    <xdr:ext cx="762000" cy="259045"/>
    <xdr:sp macro="" textlink="">
      <xdr:nvSpPr>
        <xdr:cNvPr id="59" name="テキスト ボックス 58">
          <a:extLst>
            <a:ext uri="{FF2B5EF4-FFF2-40B4-BE49-F238E27FC236}">
              <a16:creationId xmlns:a16="http://schemas.microsoft.com/office/drawing/2014/main" id="{04BEF4A4-3DEA-4F69-9017-DEA2DDA0DFCB}"/>
            </a:ext>
          </a:extLst>
        </xdr:cNvPr>
        <xdr:cNvSpPr txBox="1"/>
      </xdr:nvSpPr>
      <xdr:spPr>
        <a:xfrm>
          <a:off x="39243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148073</xdr:rowOff>
    </xdr:from>
    <xdr:to>
      <xdr:col>3</xdr:col>
      <xdr:colOff>206375</xdr:colOff>
      <xdr:row>18</xdr:row>
      <xdr:rowOff>149693</xdr:rowOff>
    </xdr:to>
    <xdr:cxnSp macro="">
      <xdr:nvCxnSpPr>
        <xdr:cNvPr id="60" name="直線コネクタ 59">
          <a:extLst>
            <a:ext uri="{FF2B5EF4-FFF2-40B4-BE49-F238E27FC236}">
              <a16:creationId xmlns:a16="http://schemas.microsoft.com/office/drawing/2014/main" id="{A5C6AB20-8C5C-4609-825A-52FFEA9C092E}"/>
            </a:ext>
          </a:extLst>
        </xdr:cNvPr>
        <xdr:cNvCxnSpPr/>
      </xdr:nvCxnSpPr>
      <xdr:spPr bwMode="auto">
        <a:xfrm flipV="1">
          <a:off x="2908300" y="3281798"/>
          <a:ext cx="698500" cy="1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45657</xdr:rowOff>
    </xdr:from>
    <xdr:to>
      <xdr:col>3</xdr:col>
      <xdr:colOff>257175</xdr:colOff>
      <xdr:row>18</xdr:row>
      <xdr:rowOff>147257</xdr:rowOff>
    </xdr:to>
    <xdr:sp macro="" textlink="">
      <xdr:nvSpPr>
        <xdr:cNvPr id="61" name="フローチャート : 判断 60">
          <a:extLst>
            <a:ext uri="{FF2B5EF4-FFF2-40B4-BE49-F238E27FC236}">
              <a16:creationId xmlns:a16="http://schemas.microsoft.com/office/drawing/2014/main" id="{2B53CAE3-A409-4274-96CA-4E998116C9F4}"/>
            </a:ext>
          </a:extLst>
        </xdr:cNvPr>
        <xdr:cNvSpPr/>
      </xdr:nvSpPr>
      <xdr:spPr bwMode="auto">
        <a:xfrm>
          <a:off x="3556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157434</xdr:rowOff>
    </xdr:from>
    <xdr:ext cx="762000" cy="259045"/>
    <xdr:sp macro="" textlink="">
      <xdr:nvSpPr>
        <xdr:cNvPr id="62" name="テキスト ボックス 61">
          <a:extLst>
            <a:ext uri="{FF2B5EF4-FFF2-40B4-BE49-F238E27FC236}">
              <a16:creationId xmlns:a16="http://schemas.microsoft.com/office/drawing/2014/main" id="{74A6FB17-3AD5-4190-9EEE-7DCA97EC7A1E}"/>
            </a:ext>
          </a:extLst>
        </xdr:cNvPr>
        <xdr:cNvSpPr txBox="1"/>
      </xdr:nvSpPr>
      <xdr:spPr>
        <a:xfrm>
          <a:off x="3225800" y="294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48178</xdr:rowOff>
    </xdr:from>
    <xdr:to>
      <xdr:col>2</xdr:col>
      <xdr:colOff>692150</xdr:colOff>
      <xdr:row>18</xdr:row>
      <xdr:rowOff>149778</xdr:rowOff>
    </xdr:to>
    <xdr:sp macro="" textlink="">
      <xdr:nvSpPr>
        <xdr:cNvPr id="63" name="フローチャート : 判断 62">
          <a:extLst>
            <a:ext uri="{FF2B5EF4-FFF2-40B4-BE49-F238E27FC236}">
              <a16:creationId xmlns:a16="http://schemas.microsoft.com/office/drawing/2014/main" id="{8A7FE3FA-8602-4AFD-BB11-077F29537AA4}"/>
            </a:ext>
          </a:extLst>
        </xdr:cNvPr>
        <xdr:cNvSpPr/>
      </xdr:nvSpPr>
      <xdr:spPr bwMode="auto">
        <a:xfrm>
          <a:off x="2857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159955</xdr:rowOff>
    </xdr:from>
    <xdr:ext cx="762000" cy="259045"/>
    <xdr:sp macro="" textlink="">
      <xdr:nvSpPr>
        <xdr:cNvPr id="64" name="テキスト ボックス 63">
          <a:extLst>
            <a:ext uri="{FF2B5EF4-FFF2-40B4-BE49-F238E27FC236}">
              <a16:creationId xmlns:a16="http://schemas.microsoft.com/office/drawing/2014/main" id="{CFE408B3-98FA-4986-88DF-B4FA040CCBDE}"/>
            </a:ext>
          </a:extLst>
        </xdr:cNvPr>
        <xdr:cNvSpPr txBox="1"/>
      </xdr:nvSpPr>
      <xdr:spPr>
        <a:xfrm>
          <a:off x="2527300" y="2950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F067F770-E890-4697-BB08-34DAFF109256}"/>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61487DF-5507-4ECE-9267-C0CB78391EB4}"/>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9221787-AE48-47CE-B4D6-9DAA88C99BC8}"/>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a:extLst>
            <a:ext uri="{FF2B5EF4-FFF2-40B4-BE49-F238E27FC236}">
              <a16:creationId xmlns:a16="http://schemas.microsoft.com/office/drawing/2014/main" id="{FFFFB659-F326-48AB-9A9D-96BC2E8CD1C9}"/>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583680EC-7458-4C12-9E1E-2B3AFB806E5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68492</xdr:rowOff>
    </xdr:from>
    <xdr:to>
      <xdr:col>5</xdr:col>
      <xdr:colOff>34925</xdr:colOff>
      <xdr:row>18</xdr:row>
      <xdr:rowOff>170092</xdr:rowOff>
    </xdr:to>
    <xdr:sp macro="" textlink="">
      <xdr:nvSpPr>
        <xdr:cNvPr id="70" name="円/楕円 69">
          <a:extLst>
            <a:ext uri="{FF2B5EF4-FFF2-40B4-BE49-F238E27FC236}">
              <a16:creationId xmlns:a16="http://schemas.microsoft.com/office/drawing/2014/main" id="{F805E31B-6224-4A2F-B3EF-61BDE3D266B9}"/>
            </a:ext>
          </a:extLst>
        </xdr:cNvPr>
        <xdr:cNvSpPr/>
      </xdr:nvSpPr>
      <xdr:spPr bwMode="auto">
        <a:xfrm>
          <a:off x="5600700" y="3202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40569</xdr:rowOff>
    </xdr:from>
    <xdr:ext cx="762000" cy="259045"/>
    <xdr:sp macro="" textlink="">
      <xdr:nvSpPr>
        <xdr:cNvPr id="71" name="人口1人当たり決算額の推移該当値テキスト130">
          <a:extLst>
            <a:ext uri="{FF2B5EF4-FFF2-40B4-BE49-F238E27FC236}">
              <a16:creationId xmlns:a16="http://schemas.microsoft.com/office/drawing/2014/main" id="{FF62D2C1-03B8-4062-9359-72B1FBF04F3E}"/>
            </a:ext>
          </a:extLst>
        </xdr:cNvPr>
        <xdr:cNvSpPr txBox="1"/>
      </xdr:nvSpPr>
      <xdr:spPr>
        <a:xfrm>
          <a:off x="5740400" y="3174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218,887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60918</xdr:rowOff>
    </xdr:from>
    <xdr:to>
      <xdr:col>4</xdr:col>
      <xdr:colOff>520700</xdr:colOff>
      <xdr:row>18</xdr:row>
      <xdr:rowOff>162518</xdr:rowOff>
    </xdr:to>
    <xdr:sp macro="" textlink="">
      <xdr:nvSpPr>
        <xdr:cNvPr id="72" name="円/楕円 71">
          <a:extLst>
            <a:ext uri="{FF2B5EF4-FFF2-40B4-BE49-F238E27FC236}">
              <a16:creationId xmlns:a16="http://schemas.microsoft.com/office/drawing/2014/main" id="{213FD036-2C30-4D1C-925D-840E517537D8}"/>
            </a:ext>
          </a:extLst>
        </xdr:cNvPr>
        <xdr:cNvSpPr/>
      </xdr:nvSpPr>
      <xdr:spPr bwMode="auto">
        <a:xfrm>
          <a:off x="4953000" y="3194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147295</xdr:rowOff>
    </xdr:from>
    <xdr:ext cx="736600" cy="259045"/>
    <xdr:sp macro="" textlink="">
      <xdr:nvSpPr>
        <xdr:cNvPr id="73" name="テキスト ボックス 72">
          <a:extLst>
            <a:ext uri="{FF2B5EF4-FFF2-40B4-BE49-F238E27FC236}">
              <a16:creationId xmlns:a16="http://schemas.microsoft.com/office/drawing/2014/main" id="{9F326664-2296-4DD1-A63A-4DBF23C0B778}"/>
            </a:ext>
          </a:extLst>
        </xdr:cNvPr>
        <xdr:cNvSpPr txBox="1"/>
      </xdr:nvSpPr>
      <xdr:spPr>
        <a:xfrm>
          <a:off x="4622800" y="3281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223,526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69554</xdr:rowOff>
    </xdr:from>
    <xdr:to>
      <xdr:col>3</xdr:col>
      <xdr:colOff>955675</xdr:colOff>
      <xdr:row>18</xdr:row>
      <xdr:rowOff>171154</xdr:rowOff>
    </xdr:to>
    <xdr:sp macro="" textlink="">
      <xdr:nvSpPr>
        <xdr:cNvPr id="74" name="円/楕円 73">
          <a:extLst>
            <a:ext uri="{FF2B5EF4-FFF2-40B4-BE49-F238E27FC236}">
              <a16:creationId xmlns:a16="http://schemas.microsoft.com/office/drawing/2014/main" id="{BD06BB83-3566-4E51-AD60-EC20CDED30F7}"/>
            </a:ext>
          </a:extLst>
        </xdr:cNvPr>
        <xdr:cNvSpPr/>
      </xdr:nvSpPr>
      <xdr:spPr bwMode="auto">
        <a:xfrm>
          <a:off x="4254500" y="3203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155931</xdr:rowOff>
    </xdr:from>
    <xdr:ext cx="762000" cy="259045"/>
    <xdr:sp macro="" textlink="">
      <xdr:nvSpPr>
        <xdr:cNvPr id="75" name="テキスト ボックス 74">
          <a:extLst>
            <a:ext uri="{FF2B5EF4-FFF2-40B4-BE49-F238E27FC236}">
              <a16:creationId xmlns:a16="http://schemas.microsoft.com/office/drawing/2014/main" id="{67983CC0-82AC-4B44-9C27-2F803586CF18}"/>
            </a:ext>
          </a:extLst>
        </xdr:cNvPr>
        <xdr:cNvSpPr txBox="1"/>
      </xdr:nvSpPr>
      <xdr:spPr>
        <a:xfrm>
          <a:off x="3924300" y="328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218,237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97273</xdr:rowOff>
    </xdr:from>
    <xdr:to>
      <xdr:col>3</xdr:col>
      <xdr:colOff>257175</xdr:colOff>
      <xdr:row>19</xdr:row>
      <xdr:rowOff>27423</xdr:rowOff>
    </xdr:to>
    <xdr:sp macro="" textlink="">
      <xdr:nvSpPr>
        <xdr:cNvPr id="76" name="円/楕円 75">
          <a:extLst>
            <a:ext uri="{FF2B5EF4-FFF2-40B4-BE49-F238E27FC236}">
              <a16:creationId xmlns:a16="http://schemas.microsoft.com/office/drawing/2014/main" id="{985A4BF0-7A67-403D-8BCD-F20BCA193809}"/>
            </a:ext>
          </a:extLst>
        </xdr:cNvPr>
        <xdr:cNvSpPr/>
      </xdr:nvSpPr>
      <xdr:spPr bwMode="auto">
        <a:xfrm>
          <a:off x="3556000" y="3230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12200</xdr:rowOff>
    </xdr:from>
    <xdr:ext cx="762000" cy="259045"/>
    <xdr:sp macro="" textlink="">
      <xdr:nvSpPr>
        <xdr:cNvPr id="77" name="テキスト ボックス 76">
          <a:extLst>
            <a:ext uri="{FF2B5EF4-FFF2-40B4-BE49-F238E27FC236}">
              <a16:creationId xmlns:a16="http://schemas.microsoft.com/office/drawing/2014/main" id="{DB652E15-E0F0-48AD-B2A6-D3C5C6BB6B4B}"/>
            </a:ext>
          </a:extLst>
        </xdr:cNvPr>
        <xdr:cNvSpPr txBox="1"/>
      </xdr:nvSpPr>
      <xdr:spPr>
        <a:xfrm>
          <a:off x="3225800" y="3317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201,261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98893</xdr:rowOff>
    </xdr:from>
    <xdr:to>
      <xdr:col>2</xdr:col>
      <xdr:colOff>692150</xdr:colOff>
      <xdr:row>19</xdr:row>
      <xdr:rowOff>29043</xdr:rowOff>
    </xdr:to>
    <xdr:sp macro="" textlink="">
      <xdr:nvSpPr>
        <xdr:cNvPr id="78" name="円/楕円 77">
          <a:extLst>
            <a:ext uri="{FF2B5EF4-FFF2-40B4-BE49-F238E27FC236}">
              <a16:creationId xmlns:a16="http://schemas.microsoft.com/office/drawing/2014/main" id="{3A84D54E-9B96-4835-A748-5FC0AF75BA89}"/>
            </a:ext>
          </a:extLst>
        </xdr:cNvPr>
        <xdr:cNvSpPr/>
      </xdr:nvSpPr>
      <xdr:spPr bwMode="auto">
        <a:xfrm>
          <a:off x="2857500" y="3232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13820</xdr:rowOff>
    </xdr:from>
    <xdr:ext cx="762000" cy="259045"/>
    <xdr:sp macro="" textlink="">
      <xdr:nvSpPr>
        <xdr:cNvPr id="79" name="テキスト ボックス 78">
          <a:extLst>
            <a:ext uri="{FF2B5EF4-FFF2-40B4-BE49-F238E27FC236}">
              <a16:creationId xmlns:a16="http://schemas.microsoft.com/office/drawing/2014/main" id="{D61CC58A-67F5-45BE-A748-E1864FDC831F}"/>
            </a:ext>
          </a:extLst>
        </xdr:cNvPr>
        <xdr:cNvSpPr txBox="1"/>
      </xdr:nvSpPr>
      <xdr:spPr>
        <a:xfrm>
          <a:off x="2527300" y="3318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200,269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a:extLst>
            <a:ext uri="{FF2B5EF4-FFF2-40B4-BE49-F238E27FC236}">
              <a16:creationId xmlns:a16="http://schemas.microsoft.com/office/drawing/2014/main" id="{74B67C83-D160-4CED-B2AF-E56996F94C51}"/>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a:extLst>
            <a:ext uri="{FF2B5EF4-FFF2-40B4-BE49-F238E27FC236}">
              <a16:creationId xmlns:a16="http://schemas.microsoft.com/office/drawing/2014/main" id="{C44A8BB9-A989-40DD-A930-C2FAB7E65C4E}"/>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a:extLst>
            <a:ext uri="{FF2B5EF4-FFF2-40B4-BE49-F238E27FC236}">
              <a16:creationId xmlns:a16="http://schemas.microsoft.com/office/drawing/2014/main" id="{D9760CB3-7A9B-4C2D-97BA-8F21E0495B27}"/>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a:extLst>
            <a:ext uri="{FF2B5EF4-FFF2-40B4-BE49-F238E27FC236}">
              <a16:creationId xmlns:a16="http://schemas.microsoft.com/office/drawing/2014/main" id="{B4832CF8-86C1-4E95-92E1-90C8227219FE}"/>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a:extLst>
            <a:ext uri="{FF2B5EF4-FFF2-40B4-BE49-F238E27FC236}">
              <a16:creationId xmlns:a16="http://schemas.microsoft.com/office/drawing/2014/main" id="{54AAC483-992D-4893-B373-F32DD263322E}"/>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a:extLst>
            <a:ext uri="{FF2B5EF4-FFF2-40B4-BE49-F238E27FC236}">
              <a16:creationId xmlns:a16="http://schemas.microsoft.com/office/drawing/2014/main" id="{7951E178-8A24-4DE9-B2FA-708BF70EA289}"/>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a:extLst>
            <a:ext uri="{FF2B5EF4-FFF2-40B4-BE49-F238E27FC236}">
              <a16:creationId xmlns:a16="http://schemas.microsoft.com/office/drawing/2014/main" id="{A088171E-264D-492C-8315-24C192283E08}"/>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a:extLst>
            <a:ext uri="{FF2B5EF4-FFF2-40B4-BE49-F238E27FC236}">
              <a16:creationId xmlns:a16="http://schemas.microsoft.com/office/drawing/2014/main" id="{535188D5-25D4-498B-B493-BEF1DEA22D3B}"/>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a:extLst>
            <a:ext uri="{FF2B5EF4-FFF2-40B4-BE49-F238E27FC236}">
              <a16:creationId xmlns:a16="http://schemas.microsoft.com/office/drawing/2014/main" id="{FEDDB26F-31EB-4404-8B4E-154AFE143499}"/>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a:extLst>
            <a:ext uri="{FF2B5EF4-FFF2-40B4-BE49-F238E27FC236}">
              <a16:creationId xmlns:a16="http://schemas.microsoft.com/office/drawing/2014/main" id="{6F4A1759-D5C3-49FA-BAEB-820ACE9326F7}"/>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a:extLst>
            <a:ext uri="{FF2B5EF4-FFF2-40B4-BE49-F238E27FC236}">
              <a16:creationId xmlns:a16="http://schemas.microsoft.com/office/drawing/2014/main" id="{77ED73FB-E1BC-490D-84CC-2F18AC798463}"/>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a:extLst>
            <a:ext uri="{FF2B5EF4-FFF2-40B4-BE49-F238E27FC236}">
              <a16:creationId xmlns:a16="http://schemas.microsoft.com/office/drawing/2014/main" id="{0865DACF-171A-4485-B1F8-D3DC8BA4CFEF}"/>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a:extLst>
            <a:ext uri="{FF2B5EF4-FFF2-40B4-BE49-F238E27FC236}">
              <a16:creationId xmlns:a16="http://schemas.microsoft.com/office/drawing/2014/main" id="{E6905BEF-BE17-45BD-8945-B371FF7BCA8F}"/>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a:extLst>
            <a:ext uri="{FF2B5EF4-FFF2-40B4-BE49-F238E27FC236}">
              <a16:creationId xmlns:a16="http://schemas.microsoft.com/office/drawing/2014/main" id="{AAF48CB2-36CF-4335-A18B-7F33690D645F}"/>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a:extLst>
            <a:ext uri="{FF2B5EF4-FFF2-40B4-BE49-F238E27FC236}">
              <a16:creationId xmlns:a16="http://schemas.microsoft.com/office/drawing/2014/main" id="{542A377D-4170-45E2-8930-A43AF298E35D}"/>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a:extLst>
            <a:ext uri="{FF2B5EF4-FFF2-40B4-BE49-F238E27FC236}">
              <a16:creationId xmlns:a16="http://schemas.microsoft.com/office/drawing/2014/main" id="{025C320D-F49C-4249-B377-94C2E925922A}"/>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a:extLst>
            <a:ext uri="{FF2B5EF4-FFF2-40B4-BE49-F238E27FC236}">
              <a16:creationId xmlns:a16="http://schemas.microsoft.com/office/drawing/2014/main" id="{02142114-D993-4F5D-9200-BC28033D5672}"/>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a:extLst>
            <a:ext uri="{FF2B5EF4-FFF2-40B4-BE49-F238E27FC236}">
              <a16:creationId xmlns:a16="http://schemas.microsoft.com/office/drawing/2014/main" id="{3DFEC2B9-B375-4681-99DF-1B2220E1B2E3}"/>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a:extLst>
            <a:ext uri="{FF2B5EF4-FFF2-40B4-BE49-F238E27FC236}">
              <a16:creationId xmlns:a16="http://schemas.microsoft.com/office/drawing/2014/main" id="{36571FEA-528B-4B0C-A713-C58F2939D09E}"/>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a:extLst>
            <a:ext uri="{FF2B5EF4-FFF2-40B4-BE49-F238E27FC236}">
              <a16:creationId xmlns:a16="http://schemas.microsoft.com/office/drawing/2014/main" id="{CC49A0A8-1C23-442F-BEDF-021C0D7581C2}"/>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a:extLst>
            <a:ext uri="{FF2B5EF4-FFF2-40B4-BE49-F238E27FC236}">
              <a16:creationId xmlns:a16="http://schemas.microsoft.com/office/drawing/2014/main" id="{72D9AB61-5FEA-4BEE-915B-2C63821EB196}"/>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E5837317-2067-49A9-A3BC-03E202A2FF39}"/>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a:extLst>
            <a:ext uri="{FF2B5EF4-FFF2-40B4-BE49-F238E27FC236}">
              <a16:creationId xmlns:a16="http://schemas.microsoft.com/office/drawing/2014/main" id="{7FABE8C0-9A81-43D2-B1EF-A7C9032385ED}"/>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366547A1-97BF-4116-8A0C-E70BC0733447}"/>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a:extLst>
            <a:ext uri="{FF2B5EF4-FFF2-40B4-BE49-F238E27FC236}">
              <a16:creationId xmlns:a16="http://schemas.microsoft.com/office/drawing/2014/main" id="{C3B3DC78-DD2C-4971-936C-47A734C8CF63}"/>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290682</xdr:rowOff>
    </xdr:from>
    <xdr:to>
      <xdr:col>4</xdr:col>
      <xdr:colOff>1117600</xdr:colOff>
      <xdr:row>37</xdr:row>
      <xdr:rowOff>98526</xdr:rowOff>
    </xdr:to>
    <xdr:cxnSp macro="">
      <xdr:nvCxnSpPr>
        <xdr:cNvPr id="105" name="直線コネクタ 104">
          <a:extLst>
            <a:ext uri="{FF2B5EF4-FFF2-40B4-BE49-F238E27FC236}">
              <a16:creationId xmlns:a16="http://schemas.microsoft.com/office/drawing/2014/main" id="{43D510DE-77E0-4E76-B9FC-9420D7787DCF}"/>
            </a:ext>
          </a:extLst>
        </xdr:cNvPr>
        <xdr:cNvCxnSpPr/>
      </xdr:nvCxnSpPr>
      <xdr:spPr bwMode="auto">
        <a:xfrm flipV="1">
          <a:off x="5651500" y="6215232"/>
          <a:ext cx="0" cy="1007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70603</xdr:rowOff>
    </xdr:from>
    <xdr:ext cx="762000" cy="259045"/>
    <xdr:sp macro="" textlink="">
      <xdr:nvSpPr>
        <xdr:cNvPr id="106" name="人口1人当たり決算額の推移最小値テキスト445">
          <a:extLst>
            <a:ext uri="{FF2B5EF4-FFF2-40B4-BE49-F238E27FC236}">
              <a16:creationId xmlns:a16="http://schemas.microsoft.com/office/drawing/2014/main" id="{7DAFEF27-CD9C-4B25-945E-04549E8A2033}"/>
            </a:ext>
          </a:extLst>
        </xdr:cNvPr>
        <xdr:cNvSpPr txBox="1"/>
      </xdr:nvSpPr>
      <xdr:spPr>
        <a:xfrm>
          <a:off x="5740400" y="719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-43,772</a:t>
          </a:r>
          <a:endParaRPr kumimoji="1" lang="ja-JP" altLang="en-US" sz="1000" b="1">
            <a:latin typeface="ＭＳ Ｐゴシック"/>
          </a:endParaRPr>
        </a:p>
      </xdr:txBody>
    </xdr:sp>
    <xdr:clientData/>
  </xdr:oneCellAnchor>
  <xdr:twoCellAnchor>
    <xdr:from>
      <xdr:col>4</xdr:col>
      <xdr:colOff>1028700</xdr:colOff>
      <xdr:row>37</xdr:row>
      <xdr:rowOff>98526</xdr:rowOff>
    </xdr:from>
    <xdr:to>
      <xdr:col>5</xdr:col>
      <xdr:colOff>73025</xdr:colOff>
      <xdr:row>37</xdr:row>
      <xdr:rowOff>98526</xdr:rowOff>
    </xdr:to>
    <xdr:cxnSp macro="">
      <xdr:nvCxnSpPr>
        <xdr:cNvPr id="107" name="直線コネクタ 106">
          <a:extLst>
            <a:ext uri="{FF2B5EF4-FFF2-40B4-BE49-F238E27FC236}">
              <a16:creationId xmlns:a16="http://schemas.microsoft.com/office/drawing/2014/main" id="{BF27E6F0-AC2B-4AAF-8B17-72A3193007EF}"/>
            </a:ext>
          </a:extLst>
        </xdr:cNvPr>
        <xdr:cNvCxnSpPr/>
      </xdr:nvCxnSpPr>
      <xdr:spPr bwMode="auto">
        <a:xfrm>
          <a:off x="5562600" y="7223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34159</xdr:rowOff>
    </xdr:from>
    <xdr:ext cx="762000" cy="259045"/>
    <xdr:sp macro="" textlink="">
      <xdr:nvSpPr>
        <xdr:cNvPr id="108" name="人口1人当たり決算額の推移最大値テキスト445">
          <a:extLst>
            <a:ext uri="{FF2B5EF4-FFF2-40B4-BE49-F238E27FC236}">
              <a16:creationId xmlns:a16="http://schemas.microsoft.com/office/drawing/2014/main" id="{7740D942-F659-4998-8D90-A7C9FFD80A60}"/>
            </a:ext>
          </a:extLst>
        </xdr:cNvPr>
        <xdr:cNvSpPr txBox="1"/>
      </xdr:nvSpPr>
      <xdr:spPr>
        <a:xfrm>
          <a:off x="5740400" y="595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176,699</a:t>
          </a:r>
          <a:endParaRPr kumimoji="1" lang="ja-JP" altLang="en-US" sz="1000" b="1">
            <a:latin typeface="ＭＳ Ｐゴシック"/>
          </a:endParaRPr>
        </a:p>
      </xdr:txBody>
    </xdr:sp>
    <xdr:clientData/>
  </xdr:oneCellAnchor>
  <xdr:twoCellAnchor>
    <xdr:from>
      <xdr:col>4</xdr:col>
      <xdr:colOff>1028700</xdr:colOff>
      <xdr:row>33</xdr:row>
      <xdr:rowOff>290682</xdr:rowOff>
    </xdr:from>
    <xdr:to>
      <xdr:col>5</xdr:col>
      <xdr:colOff>73025</xdr:colOff>
      <xdr:row>33</xdr:row>
      <xdr:rowOff>290682</xdr:rowOff>
    </xdr:to>
    <xdr:cxnSp macro="">
      <xdr:nvCxnSpPr>
        <xdr:cNvPr id="109" name="直線コネクタ 108">
          <a:extLst>
            <a:ext uri="{FF2B5EF4-FFF2-40B4-BE49-F238E27FC236}">
              <a16:creationId xmlns:a16="http://schemas.microsoft.com/office/drawing/2014/main" id="{6F25C4A8-8AC3-4A9B-A277-E1AB2CA43E51}"/>
            </a:ext>
          </a:extLst>
        </xdr:cNvPr>
        <xdr:cNvCxnSpPr/>
      </xdr:nvCxnSpPr>
      <xdr:spPr bwMode="auto">
        <a:xfrm>
          <a:off x="5562600" y="6215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77860</xdr:rowOff>
    </xdr:from>
    <xdr:to>
      <xdr:col>4</xdr:col>
      <xdr:colOff>1117600</xdr:colOff>
      <xdr:row>35</xdr:row>
      <xdr:rowOff>124220</xdr:rowOff>
    </xdr:to>
    <xdr:cxnSp macro="">
      <xdr:nvCxnSpPr>
        <xdr:cNvPr id="110" name="直線コネクタ 109">
          <a:extLst>
            <a:ext uri="{FF2B5EF4-FFF2-40B4-BE49-F238E27FC236}">
              <a16:creationId xmlns:a16="http://schemas.microsoft.com/office/drawing/2014/main" id="{AAB44C91-C7AC-4D58-8087-1C924DCDEB5A}"/>
            </a:ext>
          </a:extLst>
        </xdr:cNvPr>
        <xdr:cNvCxnSpPr/>
      </xdr:nvCxnSpPr>
      <xdr:spPr bwMode="auto">
        <a:xfrm flipV="1">
          <a:off x="5003800" y="6688210"/>
          <a:ext cx="647700" cy="46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142506</xdr:rowOff>
    </xdr:from>
    <xdr:ext cx="762000" cy="259045"/>
    <xdr:sp macro="" textlink="">
      <xdr:nvSpPr>
        <xdr:cNvPr id="111" name="人口1人当たり決算額の推移平均値テキスト445">
          <a:extLst>
            <a:ext uri="{FF2B5EF4-FFF2-40B4-BE49-F238E27FC236}">
              <a16:creationId xmlns:a16="http://schemas.microsoft.com/office/drawing/2014/main" id="{8DD1F048-65FB-4724-832A-C26981631E7D}"/>
            </a:ext>
          </a:extLst>
        </xdr:cNvPr>
        <xdr:cNvSpPr txBox="1"/>
      </xdr:nvSpPr>
      <xdr:spPr>
        <a:xfrm>
          <a:off x="5740400" y="6752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41,890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170429</xdr:rowOff>
    </xdr:from>
    <xdr:to>
      <xdr:col>5</xdr:col>
      <xdr:colOff>34925</xdr:colOff>
      <xdr:row>35</xdr:row>
      <xdr:rowOff>272029</xdr:rowOff>
    </xdr:to>
    <xdr:sp macro="" textlink="">
      <xdr:nvSpPr>
        <xdr:cNvPr id="112" name="フローチャート : 判断 111">
          <a:extLst>
            <a:ext uri="{FF2B5EF4-FFF2-40B4-BE49-F238E27FC236}">
              <a16:creationId xmlns:a16="http://schemas.microsoft.com/office/drawing/2014/main" id="{0D1842D8-0543-4F5D-AA9D-4439A76DD204}"/>
            </a:ext>
          </a:extLst>
        </xdr:cNvPr>
        <xdr:cNvSpPr/>
      </xdr:nvSpPr>
      <xdr:spPr bwMode="auto">
        <a:xfrm>
          <a:off x="56007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124220</xdr:rowOff>
    </xdr:from>
    <xdr:to>
      <xdr:col>4</xdr:col>
      <xdr:colOff>469900</xdr:colOff>
      <xdr:row>35</xdr:row>
      <xdr:rowOff>150582</xdr:rowOff>
    </xdr:to>
    <xdr:cxnSp macro="">
      <xdr:nvCxnSpPr>
        <xdr:cNvPr id="113" name="直線コネクタ 112">
          <a:extLst>
            <a:ext uri="{FF2B5EF4-FFF2-40B4-BE49-F238E27FC236}">
              <a16:creationId xmlns:a16="http://schemas.microsoft.com/office/drawing/2014/main" id="{B8E6E085-E34D-46A1-AD73-9C4D346451FB}"/>
            </a:ext>
          </a:extLst>
        </xdr:cNvPr>
        <xdr:cNvCxnSpPr/>
      </xdr:nvCxnSpPr>
      <xdr:spPr bwMode="auto">
        <a:xfrm flipV="1">
          <a:off x="4305300" y="6734570"/>
          <a:ext cx="698500" cy="26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206237</xdr:rowOff>
    </xdr:from>
    <xdr:to>
      <xdr:col>4</xdr:col>
      <xdr:colOff>520700</xdr:colOff>
      <xdr:row>35</xdr:row>
      <xdr:rowOff>307837</xdr:rowOff>
    </xdr:to>
    <xdr:sp macro="" textlink="">
      <xdr:nvSpPr>
        <xdr:cNvPr id="114" name="フローチャート : 判断 113">
          <a:extLst>
            <a:ext uri="{FF2B5EF4-FFF2-40B4-BE49-F238E27FC236}">
              <a16:creationId xmlns:a16="http://schemas.microsoft.com/office/drawing/2014/main" id="{28028DBE-DC6A-4C10-B8DD-8A4715A3E737}"/>
            </a:ext>
          </a:extLst>
        </xdr:cNvPr>
        <xdr:cNvSpPr/>
      </xdr:nvSpPr>
      <xdr:spPr bwMode="auto">
        <a:xfrm>
          <a:off x="4953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292614</xdr:rowOff>
    </xdr:from>
    <xdr:ext cx="736600" cy="259045"/>
    <xdr:sp macro="" textlink="">
      <xdr:nvSpPr>
        <xdr:cNvPr id="115" name="テキスト ボックス 114">
          <a:extLst>
            <a:ext uri="{FF2B5EF4-FFF2-40B4-BE49-F238E27FC236}">
              <a16:creationId xmlns:a16="http://schemas.microsoft.com/office/drawing/2014/main" id="{DBFD76C5-117E-44BB-9C6F-03A1B9BDF00C}"/>
            </a:ext>
          </a:extLst>
        </xdr:cNvPr>
        <xdr:cNvSpPr txBox="1"/>
      </xdr:nvSpPr>
      <xdr:spPr>
        <a:xfrm>
          <a:off x="4622800" y="6902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91302</xdr:rowOff>
    </xdr:from>
    <xdr:to>
      <xdr:col>3</xdr:col>
      <xdr:colOff>904875</xdr:colOff>
      <xdr:row>35</xdr:row>
      <xdr:rowOff>150582</xdr:rowOff>
    </xdr:to>
    <xdr:cxnSp macro="">
      <xdr:nvCxnSpPr>
        <xdr:cNvPr id="116" name="直線コネクタ 115">
          <a:extLst>
            <a:ext uri="{FF2B5EF4-FFF2-40B4-BE49-F238E27FC236}">
              <a16:creationId xmlns:a16="http://schemas.microsoft.com/office/drawing/2014/main" id="{3B3F1109-3246-4985-8F36-3B95926DC11E}"/>
            </a:ext>
          </a:extLst>
        </xdr:cNvPr>
        <xdr:cNvCxnSpPr/>
      </xdr:nvCxnSpPr>
      <xdr:spPr bwMode="auto">
        <a:xfrm>
          <a:off x="3606800" y="6701652"/>
          <a:ext cx="698500" cy="59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181109</xdr:rowOff>
    </xdr:from>
    <xdr:to>
      <xdr:col>3</xdr:col>
      <xdr:colOff>955675</xdr:colOff>
      <xdr:row>35</xdr:row>
      <xdr:rowOff>282709</xdr:rowOff>
    </xdr:to>
    <xdr:sp macro="" textlink="">
      <xdr:nvSpPr>
        <xdr:cNvPr id="117" name="フローチャート : 判断 116">
          <a:extLst>
            <a:ext uri="{FF2B5EF4-FFF2-40B4-BE49-F238E27FC236}">
              <a16:creationId xmlns:a16="http://schemas.microsoft.com/office/drawing/2014/main" id="{0E3528D5-A5C6-47A7-9BB3-9BE88FDDA86C}"/>
            </a:ext>
          </a:extLst>
        </xdr:cNvPr>
        <xdr:cNvSpPr/>
      </xdr:nvSpPr>
      <xdr:spPr bwMode="auto">
        <a:xfrm>
          <a:off x="4254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267486</xdr:rowOff>
    </xdr:from>
    <xdr:ext cx="762000" cy="259045"/>
    <xdr:sp macro="" textlink="">
      <xdr:nvSpPr>
        <xdr:cNvPr id="118" name="テキスト ボックス 117">
          <a:extLst>
            <a:ext uri="{FF2B5EF4-FFF2-40B4-BE49-F238E27FC236}">
              <a16:creationId xmlns:a16="http://schemas.microsoft.com/office/drawing/2014/main" id="{3CF950D3-911F-4850-956B-21EAE13D61BB}"/>
            </a:ext>
          </a:extLst>
        </xdr:cNvPr>
        <xdr:cNvSpPr txBox="1"/>
      </xdr:nvSpPr>
      <xdr:spPr>
        <a:xfrm>
          <a:off x="3924300" y="687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91302</xdr:rowOff>
    </xdr:from>
    <xdr:to>
      <xdr:col>3</xdr:col>
      <xdr:colOff>206375</xdr:colOff>
      <xdr:row>35</xdr:row>
      <xdr:rowOff>139016</xdr:rowOff>
    </xdr:to>
    <xdr:cxnSp macro="">
      <xdr:nvCxnSpPr>
        <xdr:cNvPr id="119" name="直線コネクタ 118">
          <a:extLst>
            <a:ext uri="{FF2B5EF4-FFF2-40B4-BE49-F238E27FC236}">
              <a16:creationId xmlns:a16="http://schemas.microsoft.com/office/drawing/2014/main" id="{9DC4CAE5-4D10-46DE-9050-C4F9BE07F270}"/>
            </a:ext>
          </a:extLst>
        </xdr:cNvPr>
        <xdr:cNvCxnSpPr/>
      </xdr:nvCxnSpPr>
      <xdr:spPr bwMode="auto">
        <a:xfrm flipV="1">
          <a:off x="2908300" y="6701652"/>
          <a:ext cx="698500" cy="47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157147</xdr:rowOff>
    </xdr:from>
    <xdr:to>
      <xdr:col>3</xdr:col>
      <xdr:colOff>257175</xdr:colOff>
      <xdr:row>35</xdr:row>
      <xdr:rowOff>258747</xdr:rowOff>
    </xdr:to>
    <xdr:sp macro="" textlink="">
      <xdr:nvSpPr>
        <xdr:cNvPr id="120" name="フローチャート : 判断 119">
          <a:extLst>
            <a:ext uri="{FF2B5EF4-FFF2-40B4-BE49-F238E27FC236}">
              <a16:creationId xmlns:a16="http://schemas.microsoft.com/office/drawing/2014/main" id="{6FF07FA0-1B14-4DF3-B02B-75E0CC7E1C8A}"/>
            </a:ext>
          </a:extLst>
        </xdr:cNvPr>
        <xdr:cNvSpPr/>
      </xdr:nvSpPr>
      <xdr:spPr bwMode="auto">
        <a:xfrm>
          <a:off x="3556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243524</xdr:rowOff>
    </xdr:from>
    <xdr:ext cx="762000" cy="259045"/>
    <xdr:sp macro="" textlink="">
      <xdr:nvSpPr>
        <xdr:cNvPr id="121" name="テキスト ボックス 120">
          <a:extLst>
            <a:ext uri="{FF2B5EF4-FFF2-40B4-BE49-F238E27FC236}">
              <a16:creationId xmlns:a16="http://schemas.microsoft.com/office/drawing/2014/main" id="{AA5B50CD-C229-4902-B5FD-884371A664A4}"/>
            </a:ext>
          </a:extLst>
        </xdr:cNvPr>
        <xdr:cNvSpPr txBox="1"/>
      </xdr:nvSpPr>
      <xdr:spPr>
        <a:xfrm>
          <a:off x="32258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134196</xdr:rowOff>
    </xdr:from>
    <xdr:to>
      <xdr:col>2</xdr:col>
      <xdr:colOff>692150</xdr:colOff>
      <xdr:row>35</xdr:row>
      <xdr:rowOff>235796</xdr:rowOff>
    </xdr:to>
    <xdr:sp macro="" textlink="">
      <xdr:nvSpPr>
        <xdr:cNvPr id="122" name="フローチャート : 判断 121">
          <a:extLst>
            <a:ext uri="{FF2B5EF4-FFF2-40B4-BE49-F238E27FC236}">
              <a16:creationId xmlns:a16="http://schemas.microsoft.com/office/drawing/2014/main" id="{82C166BC-26C0-445F-AE2D-ABD3A621059D}"/>
            </a:ext>
          </a:extLst>
        </xdr:cNvPr>
        <xdr:cNvSpPr/>
      </xdr:nvSpPr>
      <xdr:spPr bwMode="auto">
        <a:xfrm>
          <a:off x="2857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220573</xdr:rowOff>
    </xdr:from>
    <xdr:ext cx="762000" cy="259045"/>
    <xdr:sp macro="" textlink="">
      <xdr:nvSpPr>
        <xdr:cNvPr id="123" name="テキスト ボックス 122">
          <a:extLst>
            <a:ext uri="{FF2B5EF4-FFF2-40B4-BE49-F238E27FC236}">
              <a16:creationId xmlns:a16="http://schemas.microsoft.com/office/drawing/2014/main" id="{8BDA24BA-AA30-4170-BD77-C381BAF5E49A}"/>
            </a:ext>
          </a:extLst>
        </xdr:cNvPr>
        <xdr:cNvSpPr txBox="1"/>
      </xdr:nvSpPr>
      <xdr:spPr>
        <a:xfrm>
          <a:off x="2527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5C9597E1-A608-4949-A6F7-36951481D312}"/>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FB2D3C85-454F-4463-BB15-87DDDB2EA2B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6E27BE98-7A17-46E1-B652-AEDF476B3D15}"/>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8D5DD747-3353-4C87-A27D-2EA9FF1269C5}"/>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FEF65B7C-C615-4B50-823E-E8A133F0E421}"/>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27060</xdr:rowOff>
    </xdr:from>
    <xdr:to>
      <xdr:col>5</xdr:col>
      <xdr:colOff>34925</xdr:colOff>
      <xdr:row>35</xdr:row>
      <xdr:rowOff>128660</xdr:rowOff>
    </xdr:to>
    <xdr:sp macro="" textlink="">
      <xdr:nvSpPr>
        <xdr:cNvPr id="129" name="円/楕円 128">
          <a:extLst>
            <a:ext uri="{FF2B5EF4-FFF2-40B4-BE49-F238E27FC236}">
              <a16:creationId xmlns:a16="http://schemas.microsoft.com/office/drawing/2014/main" id="{74CBDA15-3188-4BE7-8F39-192A208AB23D}"/>
            </a:ext>
          </a:extLst>
        </xdr:cNvPr>
        <xdr:cNvSpPr/>
      </xdr:nvSpPr>
      <xdr:spPr bwMode="auto">
        <a:xfrm>
          <a:off x="5600700" y="6637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215037</xdr:rowOff>
    </xdr:from>
    <xdr:ext cx="762000" cy="259045"/>
    <xdr:sp macro="" textlink="">
      <xdr:nvSpPr>
        <xdr:cNvPr id="130" name="人口1人当たり決算額の推移該当値テキスト445">
          <a:extLst>
            <a:ext uri="{FF2B5EF4-FFF2-40B4-BE49-F238E27FC236}">
              <a16:creationId xmlns:a16="http://schemas.microsoft.com/office/drawing/2014/main" id="{8996487F-0763-405D-8544-25D354CD4A69}"/>
            </a:ext>
          </a:extLst>
        </xdr:cNvPr>
        <xdr:cNvSpPr txBox="1"/>
      </xdr:nvSpPr>
      <xdr:spPr>
        <a:xfrm>
          <a:off x="5740400" y="648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73,248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73420</xdr:rowOff>
    </xdr:from>
    <xdr:to>
      <xdr:col>4</xdr:col>
      <xdr:colOff>520700</xdr:colOff>
      <xdr:row>35</xdr:row>
      <xdr:rowOff>175020</xdr:rowOff>
    </xdr:to>
    <xdr:sp macro="" textlink="">
      <xdr:nvSpPr>
        <xdr:cNvPr id="131" name="円/楕円 130">
          <a:extLst>
            <a:ext uri="{FF2B5EF4-FFF2-40B4-BE49-F238E27FC236}">
              <a16:creationId xmlns:a16="http://schemas.microsoft.com/office/drawing/2014/main" id="{E9F9A050-3AFA-48CE-A116-5CC16B30D3AF}"/>
            </a:ext>
          </a:extLst>
        </xdr:cNvPr>
        <xdr:cNvSpPr/>
      </xdr:nvSpPr>
      <xdr:spPr bwMode="auto">
        <a:xfrm>
          <a:off x="4953000" y="6683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185197</xdr:rowOff>
    </xdr:from>
    <xdr:ext cx="736600" cy="259045"/>
    <xdr:sp macro="" textlink="">
      <xdr:nvSpPr>
        <xdr:cNvPr id="132" name="テキスト ボックス 131">
          <a:extLst>
            <a:ext uri="{FF2B5EF4-FFF2-40B4-BE49-F238E27FC236}">
              <a16:creationId xmlns:a16="http://schemas.microsoft.com/office/drawing/2014/main" id="{4858A96C-CEB4-4E30-870F-00A567C043DA}"/>
            </a:ext>
          </a:extLst>
        </xdr:cNvPr>
        <xdr:cNvSpPr txBox="1"/>
      </xdr:nvSpPr>
      <xdr:spPr>
        <a:xfrm>
          <a:off x="4622800" y="6452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63,108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99782</xdr:rowOff>
    </xdr:from>
    <xdr:to>
      <xdr:col>3</xdr:col>
      <xdr:colOff>955675</xdr:colOff>
      <xdr:row>35</xdr:row>
      <xdr:rowOff>201382</xdr:rowOff>
    </xdr:to>
    <xdr:sp macro="" textlink="">
      <xdr:nvSpPr>
        <xdr:cNvPr id="133" name="円/楕円 132">
          <a:extLst>
            <a:ext uri="{FF2B5EF4-FFF2-40B4-BE49-F238E27FC236}">
              <a16:creationId xmlns:a16="http://schemas.microsoft.com/office/drawing/2014/main" id="{A2DC8191-6387-4AC8-8D89-303CE8469707}"/>
            </a:ext>
          </a:extLst>
        </xdr:cNvPr>
        <xdr:cNvSpPr/>
      </xdr:nvSpPr>
      <xdr:spPr bwMode="auto">
        <a:xfrm>
          <a:off x="4254500" y="6710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211559</xdr:rowOff>
    </xdr:from>
    <xdr:ext cx="762000" cy="259045"/>
    <xdr:sp macro="" textlink="">
      <xdr:nvSpPr>
        <xdr:cNvPr id="134" name="テキスト ボックス 133">
          <a:extLst>
            <a:ext uri="{FF2B5EF4-FFF2-40B4-BE49-F238E27FC236}">
              <a16:creationId xmlns:a16="http://schemas.microsoft.com/office/drawing/2014/main" id="{8EBA06E3-62EC-4FAA-AEA0-2C43935EBFD2}"/>
            </a:ext>
          </a:extLst>
        </xdr:cNvPr>
        <xdr:cNvSpPr txBox="1"/>
      </xdr:nvSpPr>
      <xdr:spPr>
        <a:xfrm>
          <a:off x="3924300" y="647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57,342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40502</xdr:rowOff>
    </xdr:from>
    <xdr:to>
      <xdr:col>3</xdr:col>
      <xdr:colOff>257175</xdr:colOff>
      <xdr:row>35</xdr:row>
      <xdr:rowOff>142102</xdr:rowOff>
    </xdr:to>
    <xdr:sp macro="" textlink="">
      <xdr:nvSpPr>
        <xdr:cNvPr id="135" name="円/楕円 134">
          <a:extLst>
            <a:ext uri="{FF2B5EF4-FFF2-40B4-BE49-F238E27FC236}">
              <a16:creationId xmlns:a16="http://schemas.microsoft.com/office/drawing/2014/main" id="{733218CE-A164-4E2F-8370-9391AB3073C1}"/>
            </a:ext>
          </a:extLst>
        </xdr:cNvPr>
        <xdr:cNvSpPr/>
      </xdr:nvSpPr>
      <xdr:spPr bwMode="auto">
        <a:xfrm>
          <a:off x="3556000" y="6650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152279</xdr:rowOff>
    </xdr:from>
    <xdr:ext cx="762000" cy="259045"/>
    <xdr:sp macro="" textlink="">
      <xdr:nvSpPr>
        <xdr:cNvPr id="136" name="テキスト ボックス 135">
          <a:extLst>
            <a:ext uri="{FF2B5EF4-FFF2-40B4-BE49-F238E27FC236}">
              <a16:creationId xmlns:a16="http://schemas.microsoft.com/office/drawing/2014/main" id="{4DC34BFB-BB06-4709-8F66-4FE36C909CAA}"/>
            </a:ext>
          </a:extLst>
        </xdr:cNvPr>
        <xdr:cNvSpPr txBox="1"/>
      </xdr:nvSpPr>
      <xdr:spPr>
        <a:xfrm>
          <a:off x="3225800" y="6419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70,308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88216</xdr:rowOff>
    </xdr:from>
    <xdr:to>
      <xdr:col>2</xdr:col>
      <xdr:colOff>692150</xdr:colOff>
      <xdr:row>35</xdr:row>
      <xdr:rowOff>189816</xdr:rowOff>
    </xdr:to>
    <xdr:sp macro="" textlink="">
      <xdr:nvSpPr>
        <xdr:cNvPr id="137" name="円/楕円 136">
          <a:extLst>
            <a:ext uri="{FF2B5EF4-FFF2-40B4-BE49-F238E27FC236}">
              <a16:creationId xmlns:a16="http://schemas.microsoft.com/office/drawing/2014/main" id="{2011BB77-52B5-419C-B766-2C8CB25B27B4}"/>
            </a:ext>
          </a:extLst>
        </xdr:cNvPr>
        <xdr:cNvSpPr/>
      </xdr:nvSpPr>
      <xdr:spPr bwMode="auto">
        <a:xfrm>
          <a:off x="2857500" y="6698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199993</xdr:rowOff>
    </xdr:from>
    <xdr:ext cx="762000" cy="259045"/>
    <xdr:sp macro="" textlink="">
      <xdr:nvSpPr>
        <xdr:cNvPr id="138" name="テキスト ボックス 137">
          <a:extLst>
            <a:ext uri="{FF2B5EF4-FFF2-40B4-BE49-F238E27FC236}">
              <a16:creationId xmlns:a16="http://schemas.microsoft.com/office/drawing/2014/main" id="{C137AB14-6AB6-4930-A484-56C36D0C36BB}"/>
            </a:ext>
          </a:extLst>
        </xdr:cNvPr>
        <xdr:cNvSpPr txBox="1"/>
      </xdr:nvSpPr>
      <xdr:spPr>
        <a:xfrm>
          <a:off x="2527300" y="6467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59,872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7D854E21-9579-46CC-955F-8C44DB75234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1A5E10D5-0DBB-4254-80B9-C3317216D3AF}"/>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2FF911D3-3715-4C9E-8C12-3357D0560F71}"/>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D02EF652-5069-4D41-B596-815026F4ADE4}"/>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島根県西ノ島町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AF644FAD-DED2-4724-BF2E-4D61D25D2AD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E5AAD75B-609A-4515-9A1A-68FAE902289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256A5585-EC91-40F6-8020-11CD2D3E792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C9E9B283-9E81-499B-9500-418C7F8C924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720624FB-C96A-4E91-A0CF-172E137E76A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B7665169-8818-47E9-B983-5416A2FF7A71}"/>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2,924
2,908
55.96
5,124,042
5,031,156
69,273
2,509,422
9,242,199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B5B56111-B3FE-46DF-81E7-69FD35181B4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57E28068-C4E1-4D63-93F0-77BDDB64A0F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2C86A27F-80D7-462E-B902-A3CFA9C4D10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75.8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F87AA86C-8A9C-4738-8EDB-BA5FFA7EE43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68EF9CD4-F25F-49DF-BD33-B4C3940D8F1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EE94A3C6-550A-4AB7-BD04-7109C8B3797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513F9348-8E13-4404-B6D1-ABAE43DDA1F6}"/>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7BCAE980-D8EB-4D9F-9B68-D84394AFEF41}"/>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95EA3C9F-2EC1-4427-B995-9DB7EE3B62F8}"/>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5AFB6514-5699-4F4A-8B57-5B0FDB5DA4FE}"/>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E8B1A5F6-1428-480B-A538-8996F861EF95}"/>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EC10312D-E4CA-4EC6-B1C6-7602CE505A35}"/>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7F380E6F-6068-4130-9DB1-0143C61AB977}"/>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8A4001B6-775C-434D-B788-90E22E39F2E3}"/>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4C7BAAE9-66B2-490E-A26F-85092CDB8C4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ACA378A1-5CD2-498C-9DBE-567177CE4349}"/>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2227360A-FFF7-4C3C-9125-9BFB0E5C400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E47CC75D-4AD2-44F7-BC4A-E9E707BF7F49}"/>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D1092D1F-87AB-436E-99A7-C2651BCEE029}"/>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7D50032E-29C6-47C2-B6D9-FB9F84F09F8A}"/>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BC77ABFD-1A7D-42BB-9F6E-116BE0699009}"/>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B8375ABE-65B3-45B5-8F8F-260FAAE38B82}"/>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AA970DAB-ED3E-44AE-9DD2-C25E85229B34}"/>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306AF42B-B706-4AF9-9900-2E591401D12D}"/>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EE9F8B07-CE03-4125-9319-BEB864367127}"/>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84A62BE-7C60-400F-8945-2CAD1CF244D2}"/>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7DA42F9D-ADDF-4877-8876-251A4C1EBFB1}"/>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D22386B-DB34-4494-8BD1-5AA0633583B5}"/>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1DACC060-E47D-4256-A52D-B3EDEEA7789E}"/>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75C476-28A4-4148-A3CD-91E1CB3633D5}"/>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a:extLst>
            <a:ext uri="{FF2B5EF4-FFF2-40B4-BE49-F238E27FC236}">
              <a16:creationId xmlns:a16="http://schemas.microsoft.com/office/drawing/2014/main" id="{F89B21CE-4C61-408E-A616-514612798095}"/>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33A60CE2-3924-4022-82BE-D25A9B98E449}"/>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a:extLst>
            <a:ext uri="{FF2B5EF4-FFF2-40B4-BE49-F238E27FC236}">
              <a16:creationId xmlns:a16="http://schemas.microsoft.com/office/drawing/2014/main" id="{B6A03D81-0CF4-4129-A1F2-E073627D2FE9}"/>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5D190695-F0D8-4734-B62F-FB8FCA10922B}"/>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a:extLst>
            <a:ext uri="{FF2B5EF4-FFF2-40B4-BE49-F238E27FC236}">
              <a16:creationId xmlns:a16="http://schemas.microsoft.com/office/drawing/2014/main" id="{73641172-A94A-4660-8E2B-7B0A2AD5C18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84EDD6AB-0BAB-4B02-B59F-A92B299D11C4}"/>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a:extLst>
            <a:ext uri="{FF2B5EF4-FFF2-40B4-BE49-F238E27FC236}">
              <a16:creationId xmlns:a16="http://schemas.microsoft.com/office/drawing/2014/main" id="{96A9F864-7879-484F-8F8E-DBD8F89323C3}"/>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3406BFDB-4B78-4FEB-ABCD-763FB1C1382B}"/>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a:extLst>
            <a:ext uri="{FF2B5EF4-FFF2-40B4-BE49-F238E27FC236}">
              <a16:creationId xmlns:a16="http://schemas.microsoft.com/office/drawing/2014/main" id="{34C48D0F-B773-4E22-95D7-BC80DB9F883B}"/>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C1F70665-7387-4ADE-90EF-145E3A685CED}"/>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a:extLst>
            <a:ext uri="{FF2B5EF4-FFF2-40B4-BE49-F238E27FC236}">
              <a16:creationId xmlns:a16="http://schemas.microsoft.com/office/drawing/2014/main" id="{7E7E4CB8-5052-49BE-B0C3-84285A6B023A}"/>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AC651899-5B88-4438-AFF8-DCD165882038}"/>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a:extLst>
            <a:ext uri="{FF2B5EF4-FFF2-40B4-BE49-F238E27FC236}">
              <a16:creationId xmlns:a16="http://schemas.microsoft.com/office/drawing/2014/main" id="{965A65B5-E06F-40F6-96E8-841FF47BE242}"/>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CFBA6DB0-A26E-4C9A-8074-30B8BAD04A6D}"/>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人件費グラフ枠">
          <a:extLst>
            <a:ext uri="{FF2B5EF4-FFF2-40B4-BE49-F238E27FC236}">
              <a16:creationId xmlns:a16="http://schemas.microsoft.com/office/drawing/2014/main" id="{089A5A93-3CAA-4965-A2F5-EA5A1B05BDAA}"/>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153947</xdr:rowOff>
    </xdr:from>
    <xdr:to>
      <xdr:col>6</xdr:col>
      <xdr:colOff>510540</xdr:colOff>
      <xdr:row>38</xdr:row>
      <xdr:rowOff>143508</xdr:rowOff>
    </xdr:to>
    <xdr:cxnSp macro="">
      <xdr:nvCxnSpPr>
        <xdr:cNvPr id="57" name="直線コネクタ 56">
          <a:extLst>
            <a:ext uri="{FF2B5EF4-FFF2-40B4-BE49-F238E27FC236}">
              <a16:creationId xmlns:a16="http://schemas.microsoft.com/office/drawing/2014/main" id="{DD098632-4125-4167-A771-A39179ECCEED}"/>
            </a:ext>
          </a:extLst>
        </xdr:cNvPr>
        <xdr:cNvCxnSpPr/>
      </xdr:nvCxnSpPr>
      <xdr:spPr>
        <a:xfrm flipV="1">
          <a:off x="4633595" y="5297447"/>
          <a:ext cx="1270" cy="136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147335</xdr:rowOff>
    </xdr:from>
    <xdr:ext cx="534377" cy="259045"/>
    <xdr:sp macro="" textlink="">
      <xdr:nvSpPr>
        <xdr:cNvPr id="58" name="人件費最小値テキスト">
          <a:extLst>
            <a:ext uri="{FF2B5EF4-FFF2-40B4-BE49-F238E27FC236}">
              <a16:creationId xmlns:a16="http://schemas.microsoft.com/office/drawing/2014/main" id="{5CC5D022-11ED-4578-905F-F034F8CFB0BF}"/>
            </a:ext>
          </a:extLst>
        </xdr:cNvPr>
        <xdr:cNvSpPr txBox="1"/>
      </xdr:nvSpPr>
      <xdr:spPr>
        <a:xfrm>
          <a:off x="4686300" y="66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77,668</a:t>
          </a:r>
          <a:endParaRPr kumimoji="1" lang="ja-JP" altLang="en-US" sz="1000" b="1">
            <a:latin typeface="ＭＳ Ｐゴシック"/>
          </a:endParaRPr>
        </a:p>
      </xdr:txBody>
    </xdr:sp>
    <xdr:clientData/>
  </xdr:oneCellAnchor>
  <xdr:twoCellAnchor>
    <xdr:from>
      <xdr:col>6</xdr:col>
      <xdr:colOff>422275</xdr:colOff>
      <xdr:row>38</xdr:row>
      <xdr:rowOff>143508</xdr:rowOff>
    </xdr:from>
    <xdr:to>
      <xdr:col>6</xdr:col>
      <xdr:colOff>600075</xdr:colOff>
      <xdr:row>38</xdr:row>
      <xdr:rowOff>143508</xdr:rowOff>
    </xdr:to>
    <xdr:cxnSp macro="">
      <xdr:nvCxnSpPr>
        <xdr:cNvPr id="59" name="直線コネクタ 58">
          <a:extLst>
            <a:ext uri="{FF2B5EF4-FFF2-40B4-BE49-F238E27FC236}">
              <a16:creationId xmlns:a16="http://schemas.microsoft.com/office/drawing/2014/main" id="{1E1E200D-A9FB-42CA-AE31-4EEAEA711622}"/>
            </a:ext>
          </a:extLst>
        </xdr:cNvPr>
        <xdr:cNvCxnSpPr/>
      </xdr:nvCxnSpPr>
      <xdr:spPr>
        <a:xfrm>
          <a:off x="4546600" y="66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100624</xdr:rowOff>
    </xdr:from>
    <xdr:ext cx="599010" cy="259045"/>
    <xdr:sp macro="" textlink="">
      <xdr:nvSpPr>
        <xdr:cNvPr id="60" name="人件費最大値テキスト">
          <a:extLst>
            <a:ext uri="{FF2B5EF4-FFF2-40B4-BE49-F238E27FC236}">
              <a16:creationId xmlns:a16="http://schemas.microsoft.com/office/drawing/2014/main" id="{864985F8-F3E3-4331-A25D-FBAC23954E11}"/>
            </a:ext>
          </a:extLst>
        </xdr:cNvPr>
        <xdr:cNvSpPr txBox="1"/>
      </xdr:nvSpPr>
      <xdr:spPr>
        <a:xfrm>
          <a:off x="4686300" y="50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911,275</a:t>
          </a:r>
          <a:endParaRPr kumimoji="1" lang="ja-JP" altLang="en-US" sz="1000" b="1">
            <a:latin typeface="ＭＳ Ｐゴシック"/>
          </a:endParaRPr>
        </a:p>
      </xdr:txBody>
    </xdr:sp>
    <xdr:clientData/>
  </xdr:oneCellAnchor>
  <xdr:twoCellAnchor>
    <xdr:from>
      <xdr:col>6</xdr:col>
      <xdr:colOff>422275</xdr:colOff>
      <xdr:row>30</xdr:row>
      <xdr:rowOff>153947</xdr:rowOff>
    </xdr:from>
    <xdr:to>
      <xdr:col>6</xdr:col>
      <xdr:colOff>600075</xdr:colOff>
      <xdr:row>30</xdr:row>
      <xdr:rowOff>153947</xdr:rowOff>
    </xdr:to>
    <xdr:cxnSp macro="">
      <xdr:nvCxnSpPr>
        <xdr:cNvPr id="61" name="直線コネクタ 60">
          <a:extLst>
            <a:ext uri="{FF2B5EF4-FFF2-40B4-BE49-F238E27FC236}">
              <a16:creationId xmlns:a16="http://schemas.microsoft.com/office/drawing/2014/main" id="{CF8870E1-ED55-42DC-8650-0A755E7C5D96}"/>
            </a:ext>
          </a:extLst>
        </xdr:cNvPr>
        <xdr:cNvCxnSpPr/>
      </xdr:nvCxnSpPr>
      <xdr:spPr>
        <a:xfrm>
          <a:off x="4546600" y="529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138292</xdr:rowOff>
    </xdr:from>
    <xdr:to>
      <xdr:col>6</xdr:col>
      <xdr:colOff>511175</xdr:colOff>
      <xdr:row>37</xdr:row>
      <xdr:rowOff>153962</xdr:rowOff>
    </xdr:to>
    <xdr:cxnSp macro="">
      <xdr:nvCxnSpPr>
        <xdr:cNvPr id="62" name="直線コネクタ 61">
          <a:extLst>
            <a:ext uri="{FF2B5EF4-FFF2-40B4-BE49-F238E27FC236}">
              <a16:creationId xmlns:a16="http://schemas.microsoft.com/office/drawing/2014/main" id="{A7779F1B-D9A5-451C-956A-86188B1A0A32}"/>
            </a:ext>
          </a:extLst>
        </xdr:cNvPr>
        <xdr:cNvCxnSpPr/>
      </xdr:nvCxnSpPr>
      <xdr:spPr>
        <a:xfrm>
          <a:off x="3797300" y="6481942"/>
          <a:ext cx="838200" cy="1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63072</xdr:rowOff>
    </xdr:from>
    <xdr:ext cx="599010" cy="259045"/>
    <xdr:sp macro="" textlink="">
      <xdr:nvSpPr>
        <xdr:cNvPr id="63" name="人件費平均値テキスト">
          <a:extLst>
            <a:ext uri="{FF2B5EF4-FFF2-40B4-BE49-F238E27FC236}">
              <a16:creationId xmlns:a16="http://schemas.microsoft.com/office/drawing/2014/main" id="{CA345056-1ADA-4139-8317-551E803E8FD8}"/>
            </a:ext>
          </a:extLst>
        </xdr:cNvPr>
        <xdr:cNvSpPr txBox="1"/>
      </xdr:nvSpPr>
      <xdr:spPr>
        <a:xfrm>
          <a:off x="4686300" y="6235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214,828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40195</xdr:rowOff>
    </xdr:from>
    <xdr:to>
      <xdr:col>6</xdr:col>
      <xdr:colOff>561975</xdr:colOff>
      <xdr:row>37</xdr:row>
      <xdr:rowOff>141795</xdr:rowOff>
    </xdr:to>
    <xdr:sp macro="" textlink="">
      <xdr:nvSpPr>
        <xdr:cNvPr id="64" name="フローチャート : 判断 63">
          <a:extLst>
            <a:ext uri="{FF2B5EF4-FFF2-40B4-BE49-F238E27FC236}">
              <a16:creationId xmlns:a16="http://schemas.microsoft.com/office/drawing/2014/main" id="{94E3A600-C58C-48D6-8B8D-3EB981CC88CA}"/>
            </a:ext>
          </a:extLst>
        </xdr:cNvPr>
        <xdr:cNvSpPr/>
      </xdr:nvSpPr>
      <xdr:spPr>
        <a:xfrm>
          <a:off x="45847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138292</xdr:rowOff>
    </xdr:from>
    <xdr:to>
      <xdr:col>5</xdr:col>
      <xdr:colOff>358775</xdr:colOff>
      <xdr:row>37</xdr:row>
      <xdr:rowOff>142569</xdr:rowOff>
    </xdr:to>
    <xdr:cxnSp macro="">
      <xdr:nvCxnSpPr>
        <xdr:cNvPr id="65" name="直線コネクタ 64">
          <a:extLst>
            <a:ext uri="{FF2B5EF4-FFF2-40B4-BE49-F238E27FC236}">
              <a16:creationId xmlns:a16="http://schemas.microsoft.com/office/drawing/2014/main" id="{B312F7DE-4FB0-4DDC-B5BF-5AA0CAB2E703}"/>
            </a:ext>
          </a:extLst>
        </xdr:cNvPr>
        <xdr:cNvCxnSpPr/>
      </xdr:nvCxnSpPr>
      <xdr:spPr>
        <a:xfrm flipV="1">
          <a:off x="2908300" y="6481942"/>
          <a:ext cx="889000" cy="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65420</xdr:rowOff>
    </xdr:from>
    <xdr:to>
      <xdr:col>5</xdr:col>
      <xdr:colOff>409575</xdr:colOff>
      <xdr:row>37</xdr:row>
      <xdr:rowOff>167019</xdr:rowOff>
    </xdr:to>
    <xdr:sp macro="" textlink="">
      <xdr:nvSpPr>
        <xdr:cNvPr id="66" name="フローチャート : 判断 65">
          <a:extLst>
            <a:ext uri="{FF2B5EF4-FFF2-40B4-BE49-F238E27FC236}">
              <a16:creationId xmlns:a16="http://schemas.microsoft.com/office/drawing/2014/main" id="{5C18C635-A13B-43F9-8D1E-12814D036CE1}"/>
            </a:ext>
          </a:extLst>
        </xdr:cNvPr>
        <xdr:cNvSpPr/>
      </xdr:nvSpPr>
      <xdr:spPr>
        <a:xfrm>
          <a:off x="3746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12097</xdr:rowOff>
    </xdr:from>
    <xdr:ext cx="599010" cy="259045"/>
    <xdr:sp macro="" textlink="">
      <xdr:nvSpPr>
        <xdr:cNvPr id="67" name="テキスト ボックス 66">
          <a:extLst>
            <a:ext uri="{FF2B5EF4-FFF2-40B4-BE49-F238E27FC236}">
              <a16:creationId xmlns:a16="http://schemas.microsoft.com/office/drawing/2014/main" id="{F3D913A9-6977-4099-871D-3E2C6B8CB63B}"/>
            </a:ext>
          </a:extLst>
        </xdr:cNvPr>
        <xdr:cNvSpPr txBox="1"/>
      </xdr:nvSpPr>
      <xdr:spPr>
        <a:xfrm>
          <a:off x="3497794" y="618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142569</xdr:rowOff>
    </xdr:from>
    <xdr:to>
      <xdr:col>4</xdr:col>
      <xdr:colOff>155575</xdr:colOff>
      <xdr:row>37</xdr:row>
      <xdr:rowOff>163568</xdr:rowOff>
    </xdr:to>
    <xdr:cxnSp macro="">
      <xdr:nvCxnSpPr>
        <xdr:cNvPr id="68" name="直線コネクタ 67">
          <a:extLst>
            <a:ext uri="{FF2B5EF4-FFF2-40B4-BE49-F238E27FC236}">
              <a16:creationId xmlns:a16="http://schemas.microsoft.com/office/drawing/2014/main" id="{B7BC25F5-C670-4593-9499-BCD949539B84}"/>
            </a:ext>
          </a:extLst>
        </xdr:cNvPr>
        <xdr:cNvCxnSpPr/>
      </xdr:nvCxnSpPr>
      <xdr:spPr>
        <a:xfrm flipV="1">
          <a:off x="2019300" y="6486219"/>
          <a:ext cx="889000" cy="2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66594</xdr:rowOff>
    </xdr:from>
    <xdr:to>
      <xdr:col>4</xdr:col>
      <xdr:colOff>206375</xdr:colOff>
      <xdr:row>37</xdr:row>
      <xdr:rowOff>168194</xdr:rowOff>
    </xdr:to>
    <xdr:sp macro="" textlink="">
      <xdr:nvSpPr>
        <xdr:cNvPr id="69" name="フローチャート : 判断 68">
          <a:extLst>
            <a:ext uri="{FF2B5EF4-FFF2-40B4-BE49-F238E27FC236}">
              <a16:creationId xmlns:a16="http://schemas.microsoft.com/office/drawing/2014/main" id="{3F0A4421-2374-4D86-9ED8-9AF5D21E9550}"/>
            </a:ext>
          </a:extLst>
        </xdr:cNvPr>
        <xdr:cNvSpPr/>
      </xdr:nvSpPr>
      <xdr:spPr>
        <a:xfrm>
          <a:off x="2857500" y="641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13271</xdr:rowOff>
    </xdr:from>
    <xdr:ext cx="599010" cy="259045"/>
    <xdr:sp macro="" textlink="">
      <xdr:nvSpPr>
        <xdr:cNvPr id="70" name="テキスト ボックス 69">
          <a:extLst>
            <a:ext uri="{FF2B5EF4-FFF2-40B4-BE49-F238E27FC236}">
              <a16:creationId xmlns:a16="http://schemas.microsoft.com/office/drawing/2014/main" id="{08A619B0-6F2C-452C-B3C0-9BE2C5850E23}"/>
            </a:ext>
          </a:extLst>
        </xdr:cNvPr>
        <xdr:cNvSpPr txBox="1"/>
      </xdr:nvSpPr>
      <xdr:spPr>
        <a:xfrm>
          <a:off x="2608794" y="618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163568</xdr:rowOff>
    </xdr:from>
    <xdr:to>
      <xdr:col>2</xdr:col>
      <xdr:colOff>638175</xdr:colOff>
      <xdr:row>37</xdr:row>
      <xdr:rowOff>164255</xdr:rowOff>
    </xdr:to>
    <xdr:cxnSp macro="">
      <xdr:nvCxnSpPr>
        <xdr:cNvPr id="71" name="直線コネクタ 70">
          <a:extLst>
            <a:ext uri="{FF2B5EF4-FFF2-40B4-BE49-F238E27FC236}">
              <a16:creationId xmlns:a16="http://schemas.microsoft.com/office/drawing/2014/main" id="{FB40F88C-77ED-466F-B753-A6706C5DC05F}"/>
            </a:ext>
          </a:extLst>
        </xdr:cNvPr>
        <xdr:cNvCxnSpPr/>
      </xdr:nvCxnSpPr>
      <xdr:spPr>
        <a:xfrm flipV="1">
          <a:off x="1130300" y="6507218"/>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76887</xdr:rowOff>
    </xdr:from>
    <xdr:to>
      <xdr:col>3</xdr:col>
      <xdr:colOff>3175</xdr:colOff>
      <xdr:row>38</xdr:row>
      <xdr:rowOff>7037</xdr:rowOff>
    </xdr:to>
    <xdr:sp macro="" textlink="">
      <xdr:nvSpPr>
        <xdr:cNvPr id="72" name="フローチャート : 判断 71">
          <a:extLst>
            <a:ext uri="{FF2B5EF4-FFF2-40B4-BE49-F238E27FC236}">
              <a16:creationId xmlns:a16="http://schemas.microsoft.com/office/drawing/2014/main" id="{F6778781-2C79-428F-B0E4-1B6AB0EC420A}"/>
            </a:ext>
          </a:extLst>
        </xdr:cNvPr>
        <xdr:cNvSpPr/>
      </xdr:nvSpPr>
      <xdr:spPr>
        <a:xfrm>
          <a:off x="1968500" y="642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23564</xdr:rowOff>
    </xdr:from>
    <xdr:ext cx="599010" cy="259045"/>
    <xdr:sp macro="" textlink="">
      <xdr:nvSpPr>
        <xdr:cNvPr id="73" name="テキスト ボックス 72">
          <a:extLst>
            <a:ext uri="{FF2B5EF4-FFF2-40B4-BE49-F238E27FC236}">
              <a16:creationId xmlns:a16="http://schemas.microsoft.com/office/drawing/2014/main" id="{E1E1C036-3E26-49A8-9FC1-3837F63D7146}"/>
            </a:ext>
          </a:extLst>
        </xdr:cNvPr>
        <xdr:cNvSpPr txBox="1"/>
      </xdr:nvSpPr>
      <xdr:spPr>
        <a:xfrm>
          <a:off x="1719794" y="619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76658</xdr:rowOff>
    </xdr:from>
    <xdr:to>
      <xdr:col>1</xdr:col>
      <xdr:colOff>485775</xdr:colOff>
      <xdr:row>38</xdr:row>
      <xdr:rowOff>6809</xdr:rowOff>
    </xdr:to>
    <xdr:sp macro="" textlink="">
      <xdr:nvSpPr>
        <xdr:cNvPr id="74" name="フローチャート : 判断 73">
          <a:extLst>
            <a:ext uri="{FF2B5EF4-FFF2-40B4-BE49-F238E27FC236}">
              <a16:creationId xmlns:a16="http://schemas.microsoft.com/office/drawing/2014/main" id="{685ECD85-2F4F-40E8-8A56-750460595A7E}"/>
            </a:ext>
          </a:extLst>
        </xdr:cNvPr>
        <xdr:cNvSpPr/>
      </xdr:nvSpPr>
      <xdr:spPr>
        <a:xfrm>
          <a:off x="1079500" y="64203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23335</xdr:rowOff>
    </xdr:from>
    <xdr:ext cx="599010" cy="259045"/>
    <xdr:sp macro="" textlink="">
      <xdr:nvSpPr>
        <xdr:cNvPr id="75" name="テキスト ボックス 74">
          <a:extLst>
            <a:ext uri="{FF2B5EF4-FFF2-40B4-BE49-F238E27FC236}">
              <a16:creationId xmlns:a16="http://schemas.microsoft.com/office/drawing/2014/main" id="{8E33CD12-C91D-4063-8210-21A773BBAFE4}"/>
            </a:ext>
          </a:extLst>
        </xdr:cNvPr>
        <xdr:cNvSpPr txBox="1"/>
      </xdr:nvSpPr>
      <xdr:spPr>
        <a:xfrm>
          <a:off x="830794" y="619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4F2D9061-A8BD-4263-8927-A2A7B3795E9D}"/>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DE2A4941-A6AA-41A2-B44D-CB51271B41A8}"/>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3F9DFE23-745B-4FA9-B494-748A14D94F3C}"/>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5CECDCF8-78E5-4B7A-B535-2E4234C32D4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D52C16E6-25F6-42F4-84FC-DF86D1443E25}"/>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103162</xdr:rowOff>
    </xdr:from>
    <xdr:to>
      <xdr:col>6</xdr:col>
      <xdr:colOff>561975</xdr:colOff>
      <xdr:row>38</xdr:row>
      <xdr:rowOff>33311</xdr:rowOff>
    </xdr:to>
    <xdr:sp macro="" textlink="">
      <xdr:nvSpPr>
        <xdr:cNvPr id="81" name="円/楕円 80">
          <a:extLst>
            <a:ext uri="{FF2B5EF4-FFF2-40B4-BE49-F238E27FC236}">
              <a16:creationId xmlns:a16="http://schemas.microsoft.com/office/drawing/2014/main" id="{40EADED0-055E-4FE2-B230-E0F9C1B414D1}"/>
            </a:ext>
          </a:extLst>
        </xdr:cNvPr>
        <xdr:cNvSpPr/>
      </xdr:nvSpPr>
      <xdr:spPr>
        <a:xfrm>
          <a:off x="4584700" y="64468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81589</xdr:rowOff>
    </xdr:from>
    <xdr:ext cx="599010" cy="259045"/>
    <xdr:sp macro="" textlink="">
      <xdr:nvSpPr>
        <xdr:cNvPr id="82" name="人件費該当値テキスト">
          <a:extLst>
            <a:ext uri="{FF2B5EF4-FFF2-40B4-BE49-F238E27FC236}">
              <a16:creationId xmlns:a16="http://schemas.microsoft.com/office/drawing/2014/main" id="{14283C3B-261E-42E7-B738-18FB6360D06F}"/>
            </a:ext>
          </a:extLst>
        </xdr:cNvPr>
        <xdr:cNvSpPr txBox="1"/>
      </xdr:nvSpPr>
      <xdr:spPr>
        <a:xfrm>
          <a:off x="4686300" y="642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176,266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87492</xdr:rowOff>
    </xdr:from>
    <xdr:to>
      <xdr:col>5</xdr:col>
      <xdr:colOff>409575</xdr:colOff>
      <xdr:row>38</xdr:row>
      <xdr:rowOff>17642</xdr:rowOff>
    </xdr:to>
    <xdr:sp macro="" textlink="">
      <xdr:nvSpPr>
        <xdr:cNvPr id="83" name="円/楕円 82">
          <a:extLst>
            <a:ext uri="{FF2B5EF4-FFF2-40B4-BE49-F238E27FC236}">
              <a16:creationId xmlns:a16="http://schemas.microsoft.com/office/drawing/2014/main" id="{194E4C63-652B-405D-A6C7-173C92FE2098}"/>
            </a:ext>
          </a:extLst>
        </xdr:cNvPr>
        <xdr:cNvSpPr/>
      </xdr:nvSpPr>
      <xdr:spPr>
        <a:xfrm>
          <a:off x="3746500" y="643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8769</xdr:rowOff>
    </xdr:from>
    <xdr:ext cx="599010" cy="259045"/>
    <xdr:sp macro="" textlink="">
      <xdr:nvSpPr>
        <xdr:cNvPr id="84" name="テキスト ボックス 83">
          <a:extLst>
            <a:ext uri="{FF2B5EF4-FFF2-40B4-BE49-F238E27FC236}">
              <a16:creationId xmlns:a16="http://schemas.microsoft.com/office/drawing/2014/main" id="{E9EA5EF8-B3E1-4040-87AB-6A4F14A2BB66}"/>
            </a:ext>
          </a:extLst>
        </xdr:cNvPr>
        <xdr:cNvSpPr txBox="1"/>
      </xdr:nvSpPr>
      <xdr:spPr>
        <a:xfrm>
          <a:off x="3497794" y="6523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185,862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91769</xdr:rowOff>
    </xdr:from>
    <xdr:to>
      <xdr:col>4</xdr:col>
      <xdr:colOff>206375</xdr:colOff>
      <xdr:row>38</xdr:row>
      <xdr:rowOff>21919</xdr:rowOff>
    </xdr:to>
    <xdr:sp macro="" textlink="">
      <xdr:nvSpPr>
        <xdr:cNvPr id="85" name="円/楕円 84">
          <a:extLst>
            <a:ext uri="{FF2B5EF4-FFF2-40B4-BE49-F238E27FC236}">
              <a16:creationId xmlns:a16="http://schemas.microsoft.com/office/drawing/2014/main" id="{2F7664AD-9C5F-4093-80F5-7FB12BD497F6}"/>
            </a:ext>
          </a:extLst>
        </xdr:cNvPr>
        <xdr:cNvSpPr/>
      </xdr:nvSpPr>
      <xdr:spPr>
        <a:xfrm>
          <a:off x="2857500" y="64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13046</xdr:rowOff>
    </xdr:from>
    <xdr:ext cx="599010" cy="259045"/>
    <xdr:sp macro="" textlink="">
      <xdr:nvSpPr>
        <xdr:cNvPr id="86" name="テキスト ボックス 85">
          <a:extLst>
            <a:ext uri="{FF2B5EF4-FFF2-40B4-BE49-F238E27FC236}">
              <a16:creationId xmlns:a16="http://schemas.microsoft.com/office/drawing/2014/main" id="{E3ADFCE1-A255-4E8E-AC26-58C0F2FE4ED0}"/>
            </a:ext>
          </a:extLst>
        </xdr:cNvPr>
        <xdr:cNvSpPr txBox="1"/>
      </xdr:nvSpPr>
      <xdr:spPr>
        <a:xfrm>
          <a:off x="2608794" y="652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183,243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112768</xdr:rowOff>
    </xdr:from>
    <xdr:to>
      <xdr:col>3</xdr:col>
      <xdr:colOff>3175</xdr:colOff>
      <xdr:row>38</xdr:row>
      <xdr:rowOff>42918</xdr:rowOff>
    </xdr:to>
    <xdr:sp macro="" textlink="">
      <xdr:nvSpPr>
        <xdr:cNvPr id="87" name="円/楕円 86">
          <a:extLst>
            <a:ext uri="{FF2B5EF4-FFF2-40B4-BE49-F238E27FC236}">
              <a16:creationId xmlns:a16="http://schemas.microsoft.com/office/drawing/2014/main" id="{C9FFD80A-E5B9-4EAB-88FC-7EA918E4C067}"/>
            </a:ext>
          </a:extLst>
        </xdr:cNvPr>
        <xdr:cNvSpPr/>
      </xdr:nvSpPr>
      <xdr:spPr>
        <a:xfrm>
          <a:off x="1968500" y="645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34045</xdr:rowOff>
    </xdr:from>
    <xdr:ext cx="599010" cy="259045"/>
    <xdr:sp macro="" textlink="">
      <xdr:nvSpPr>
        <xdr:cNvPr id="88" name="テキスト ボックス 87">
          <a:extLst>
            <a:ext uri="{FF2B5EF4-FFF2-40B4-BE49-F238E27FC236}">
              <a16:creationId xmlns:a16="http://schemas.microsoft.com/office/drawing/2014/main" id="{A5189951-1330-4C1F-A56B-B7D35D3786B4}"/>
            </a:ext>
          </a:extLst>
        </xdr:cNvPr>
        <xdr:cNvSpPr txBox="1"/>
      </xdr:nvSpPr>
      <xdr:spPr>
        <a:xfrm>
          <a:off x="1719794" y="654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170,383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113455</xdr:rowOff>
    </xdr:from>
    <xdr:to>
      <xdr:col>1</xdr:col>
      <xdr:colOff>485775</xdr:colOff>
      <xdr:row>38</xdr:row>
      <xdr:rowOff>43605</xdr:rowOff>
    </xdr:to>
    <xdr:sp macro="" textlink="">
      <xdr:nvSpPr>
        <xdr:cNvPr id="89" name="円/楕円 88">
          <a:extLst>
            <a:ext uri="{FF2B5EF4-FFF2-40B4-BE49-F238E27FC236}">
              <a16:creationId xmlns:a16="http://schemas.microsoft.com/office/drawing/2014/main" id="{A6D68519-496D-47D6-94E1-9E7678032F9E}"/>
            </a:ext>
          </a:extLst>
        </xdr:cNvPr>
        <xdr:cNvSpPr/>
      </xdr:nvSpPr>
      <xdr:spPr>
        <a:xfrm>
          <a:off x="1079500" y="64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34732</xdr:rowOff>
    </xdr:from>
    <xdr:ext cx="599010" cy="259045"/>
    <xdr:sp macro="" textlink="">
      <xdr:nvSpPr>
        <xdr:cNvPr id="90" name="テキスト ボックス 89">
          <a:extLst>
            <a:ext uri="{FF2B5EF4-FFF2-40B4-BE49-F238E27FC236}">
              <a16:creationId xmlns:a16="http://schemas.microsoft.com/office/drawing/2014/main" id="{A5CAC092-A596-4484-9408-5EB3663172F7}"/>
            </a:ext>
          </a:extLst>
        </xdr:cNvPr>
        <xdr:cNvSpPr txBox="1"/>
      </xdr:nvSpPr>
      <xdr:spPr>
        <a:xfrm>
          <a:off x="830794" y="654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169,962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a:extLst>
            <a:ext uri="{FF2B5EF4-FFF2-40B4-BE49-F238E27FC236}">
              <a16:creationId xmlns:a16="http://schemas.microsoft.com/office/drawing/2014/main" id="{0C9F3F8A-6126-4359-B7DD-5B7A2CAFD741}"/>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a:extLst>
            <a:ext uri="{FF2B5EF4-FFF2-40B4-BE49-F238E27FC236}">
              <a16:creationId xmlns:a16="http://schemas.microsoft.com/office/drawing/2014/main" id="{86AEDCB5-06C0-478D-9AFD-70D64932CBD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a:extLst>
            <a:ext uri="{FF2B5EF4-FFF2-40B4-BE49-F238E27FC236}">
              <a16:creationId xmlns:a16="http://schemas.microsoft.com/office/drawing/2014/main" id="{B5996DD4-4CDE-45EB-87BD-06EAABE7A176}"/>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a:extLst>
            <a:ext uri="{FF2B5EF4-FFF2-40B4-BE49-F238E27FC236}">
              <a16:creationId xmlns:a16="http://schemas.microsoft.com/office/drawing/2014/main" id="{CDAA49F6-92B5-4990-AE9A-8DAB80A0ACC7}"/>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a:extLst>
            <a:ext uri="{FF2B5EF4-FFF2-40B4-BE49-F238E27FC236}">
              <a16:creationId xmlns:a16="http://schemas.microsoft.com/office/drawing/2014/main" id="{EA83950E-EF3E-438E-8EA9-B4285D5702FB}"/>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a:extLst>
            <a:ext uri="{FF2B5EF4-FFF2-40B4-BE49-F238E27FC236}">
              <a16:creationId xmlns:a16="http://schemas.microsoft.com/office/drawing/2014/main" id="{5CC2A031-9C8E-4649-A778-95D3220245E3}"/>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a:extLst>
            <a:ext uri="{FF2B5EF4-FFF2-40B4-BE49-F238E27FC236}">
              <a16:creationId xmlns:a16="http://schemas.microsoft.com/office/drawing/2014/main" id="{EF37F9C2-9660-4939-8D7E-26CB9B8BF295}"/>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a:extLst>
            <a:ext uri="{FF2B5EF4-FFF2-40B4-BE49-F238E27FC236}">
              <a16:creationId xmlns:a16="http://schemas.microsoft.com/office/drawing/2014/main" id="{9AA5CCE0-FB4E-4449-9225-51D1ACF01F9B}"/>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a:extLst>
            <a:ext uri="{FF2B5EF4-FFF2-40B4-BE49-F238E27FC236}">
              <a16:creationId xmlns:a16="http://schemas.microsoft.com/office/drawing/2014/main" id="{8D05251E-C74F-40AC-99D2-E884BFAF4644}"/>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a:extLst>
            <a:ext uri="{FF2B5EF4-FFF2-40B4-BE49-F238E27FC236}">
              <a16:creationId xmlns:a16="http://schemas.microsoft.com/office/drawing/2014/main" id="{C5F18989-A446-4062-8B92-ADC7DAEBC527}"/>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a:extLst>
            <a:ext uri="{FF2B5EF4-FFF2-40B4-BE49-F238E27FC236}">
              <a16:creationId xmlns:a16="http://schemas.microsoft.com/office/drawing/2014/main" id="{4D667BDD-F055-4BEF-9A6E-435C9DD5AD04}"/>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a:extLst>
            <a:ext uri="{FF2B5EF4-FFF2-40B4-BE49-F238E27FC236}">
              <a16:creationId xmlns:a16="http://schemas.microsoft.com/office/drawing/2014/main" id="{72F2A563-2E49-433B-9D98-69A719B6C9A6}"/>
            </a:ext>
          </a:extLst>
        </xdr:cNvPr>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a:extLst>
            <a:ext uri="{FF2B5EF4-FFF2-40B4-BE49-F238E27FC236}">
              <a16:creationId xmlns:a16="http://schemas.microsoft.com/office/drawing/2014/main" id="{90015169-70A1-408E-8951-F23E85FE601D}"/>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60D1EF70-6D52-40BE-B0DA-4AD209E98305}"/>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a:extLst>
            <a:ext uri="{FF2B5EF4-FFF2-40B4-BE49-F238E27FC236}">
              <a16:creationId xmlns:a16="http://schemas.microsoft.com/office/drawing/2014/main" id="{B30FE3A2-88E5-4C47-A597-97FE0DBD7289}"/>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a:extLst>
            <a:ext uri="{FF2B5EF4-FFF2-40B4-BE49-F238E27FC236}">
              <a16:creationId xmlns:a16="http://schemas.microsoft.com/office/drawing/2014/main" id="{2B7A2857-255D-4C11-913C-7E5597E41C90}"/>
            </a:ext>
          </a:extLst>
        </xdr:cNvPr>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a:extLst>
            <a:ext uri="{FF2B5EF4-FFF2-40B4-BE49-F238E27FC236}">
              <a16:creationId xmlns:a16="http://schemas.microsoft.com/office/drawing/2014/main" id="{790AB12C-86F5-467C-9B7D-C11C2A3E22EA}"/>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1A6809AB-BA28-4683-A7C6-E6CBED3DD6F8}"/>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a:extLst>
            <a:ext uri="{FF2B5EF4-FFF2-40B4-BE49-F238E27FC236}">
              <a16:creationId xmlns:a16="http://schemas.microsoft.com/office/drawing/2014/main" id="{D1F51EB3-3E07-4BB6-93FA-D12CFCEAA9FA}"/>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13552</xdr:rowOff>
    </xdr:from>
    <xdr:to>
      <xdr:col>6</xdr:col>
      <xdr:colOff>510540</xdr:colOff>
      <xdr:row>57</xdr:row>
      <xdr:rowOff>139185</xdr:rowOff>
    </xdr:to>
    <xdr:cxnSp macro="">
      <xdr:nvCxnSpPr>
        <xdr:cNvPr id="110" name="直線コネクタ 109">
          <a:extLst>
            <a:ext uri="{FF2B5EF4-FFF2-40B4-BE49-F238E27FC236}">
              <a16:creationId xmlns:a16="http://schemas.microsoft.com/office/drawing/2014/main" id="{9E366DD1-2504-4AAF-B220-863C8850693A}"/>
            </a:ext>
          </a:extLst>
        </xdr:cNvPr>
        <xdr:cNvCxnSpPr/>
      </xdr:nvCxnSpPr>
      <xdr:spPr>
        <a:xfrm flipV="1">
          <a:off x="4633595" y="8757502"/>
          <a:ext cx="1270" cy="1154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143012</xdr:rowOff>
    </xdr:from>
    <xdr:ext cx="599010" cy="259045"/>
    <xdr:sp macro="" textlink="">
      <xdr:nvSpPr>
        <xdr:cNvPr id="111" name="物件費最小値テキスト">
          <a:extLst>
            <a:ext uri="{FF2B5EF4-FFF2-40B4-BE49-F238E27FC236}">
              <a16:creationId xmlns:a16="http://schemas.microsoft.com/office/drawing/2014/main" id="{1B3098BF-4191-4D31-9CDC-3BE522220FFC}"/>
            </a:ext>
          </a:extLst>
        </xdr:cNvPr>
        <xdr:cNvSpPr txBox="1"/>
      </xdr:nvSpPr>
      <xdr:spPr>
        <a:xfrm>
          <a:off x="4686300" y="991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100,901</a:t>
          </a:r>
          <a:endParaRPr kumimoji="1" lang="ja-JP" altLang="en-US" sz="1000" b="1">
            <a:latin typeface="ＭＳ Ｐゴシック"/>
          </a:endParaRPr>
        </a:p>
      </xdr:txBody>
    </xdr:sp>
    <xdr:clientData/>
  </xdr:oneCellAnchor>
  <xdr:twoCellAnchor>
    <xdr:from>
      <xdr:col>6</xdr:col>
      <xdr:colOff>422275</xdr:colOff>
      <xdr:row>57</xdr:row>
      <xdr:rowOff>139185</xdr:rowOff>
    </xdr:from>
    <xdr:to>
      <xdr:col>6</xdr:col>
      <xdr:colOff>600075</xdr:colOff>
      <xdr:row>57</xdr:row>
      <xdr:rowOff>139185</xdr:rowOff>
    </xdr:to>
    <xdr:cxnSp macro="">
      <xdr:nvCxnSpPr>
        <xdr:cNvPr id="112" name="直線コネクタ 111">
          <a:extLst>
            <a:ext uri="{FF2B5EF4-FFF2-40B4-BE49-F238E27FC236}">
              <a16:creationId xmlns:a16="http://schemas.microsoft.com/office/drawing/2014/main" id="{490D2C74-1BE0-4D89-BF87-90356302CA0C}"/>
            </a:ext>
          </a:extLst>
        </xdr:cNvPr>
        <xdr:cNvCxnSpPr/>
      </xdr:nvCxnSpPr>
      <xdr:spPr>
        <a:xfrm>
          <a:off x="4546600" y="991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131679</xdr:rowOff>
    </xdr:from>
    <xdr:ext cx="690189" cy="259045"/>
    <xdr:sp macro="" textlink="">
      <xdr:nvSpPr>
        <xdr:cNvPr id="113" name="物件費最大値テキスト">
          <a:extLst>
            <a:ext uri="{FF2B5EF4-FFF2-40B4-BE49-F238E27FC236}">
              <a16:creationId xmlns:a16="http://schemas.microsoft.com/office/drawing/2014/main" id="{8D376AF0-DBB0-482C-8094-A02745BAB8C8}"/>
            </a:ext>
          </a:extLst>
        </xdr:cNvPr>
        <xdr:cNvSpPr txBox="1"/>
      </xdr:nvSpPr>
      <xdr:spPr>
        <a:xfrm>
          <a:off x="4686300" y="8532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2,120,731</a:t>
          </a:r>
          <a:endParaRPr kumimoji="1" lang="ja-JP" altLang="en-US" sz="1000" b="1">
            <a:latin typeface="ＭＳ Ｐゴシック"/>
          </a:endParaRPr>
        </a:p>
      </xdr:txBody>
    </xdr:sp>
    <xdr:clientData/>
  </xdr:oneCellAnchor>
  <xdr:twoCellAnchor>
    <xdr:from>
      <xdr:col>6</xdr:col>
      <xdr:colOff>422275</xdr:colOff>
      <xdr:row>51</xdr:row>
      <xdr:rowOff>13552</xdr:rowOff>
    </xdr:from>
    <xdr:to>
      <xdr:col>6</xdr:col>
      <xdr:colOff>600075</xdr:colOff>
      <xdr:row>51</xdr:row>
      <xdr:rowOff>13552</xdr:rowOff>
    </xdr:to>
    <xdr:cxnSp macro="">
      <xdr:nvCxnSpPr>
        <xdr:cNvPr id="114" name="直線コネクタ 113">
          <a:extLst>
            <a:ext uri="{FF2B5EF4-FFF2-40B4-BE49-F238E27FC236}">
              <a16:creationId xmlns:a16="http://schemas.microsoft.com/office/drawing/2014/main" id="{0F3DC2EB-9044-4CAE-B927-97598428CE50}"/>
            </a:ext>
          </a:extLst>
        </xdr:cNvPr>
        <xdr:cNvCxnSpPr/>
      </xdr:nvCxnSpPr>
      <xdr:spPr>
        <a:xfrm>
          <a:off x="4546600" y="875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34468</xdr:rowOff>
    </xdr:from>
    <xdr:to>
      <xdr:col>6</xdr:col>
      <xdr:colOff>511175</xdr:colOff>
      <xdr:row>57</xdr:row>
      <xdr:rowOff>34577</xdr:rowOff>
    </xdr:to>
    <xdr:cxnSp macro="">
      <xdr:nvCxnSpPr>
        <xdr:cNvPr id="115" name="直線コネクタ 114">
          <a:extLst>
            <a:ext uri="{FF2B5EF4-FFF2-40B4-BE49-F238E27FC236}">
              <a16:creationId xmlns:a16="http://schemas.microsoft.com/office/drawing/2014/main" id="{4086DAED-F44B-49EF-AE37-9767C66F8229}"/>
            </a:ext>
          </a:extLst>
        </xdr:cNvPr>
        <xdr:cNvCxnSpPr/>
      </xdr:nvCxnSpPr>
      <xdr:spPr>
        <a:xfrm>
          <a:off x="3797300" y="9807118"/>
          <a:ext cx="8382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139995</xdr:rowOff>
    </xdr:from>
    <xdr:ext cx="599010" cy="259045"/>
    <xdr:sp macro="" textlink="">
      <xdr:nvSpPr>
        <xdr:cNvPr id="116" name="物件費平均値テキスト">
          <a:extLst>
            <a:ext uri="{FF2B5EF4-FFF2-40B4-BE49-F238E27FC236}">
              <a16:creationId xmlns:a16="http://schemas.microsoft.com/office/drawing/2014/main" id="{379EA84B-CF14-4BA2-9503-79EF75891E69}"/>
            </a:ext>
          </a:extLst>
        </xdr:cNvPr>
        <xdr:cNvSpPr txBox="1"/>
      </xdr:nvSpPr>
      <xdr:spPr>
        <a:xfrm>
          <a:off x="4686300" y="9741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272,847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161568</xdr:rowOff>
    </xdr:from>
    <xdr:to>
      <xdr:col>6</xdr:col>
      <xdr:colOff>561975</xdr:colOff>
      <xdr:row>57</xdr:row>
      <xdr:rowOff>91718</xdr:rowOff>
    </xdr:to>
    <xdr:sp macro="" textlink="">
      <xdr:nvSpPr>
        <xdr:cNvPr id="117" name="フローチャート : 判断 116">
          <a:extLst>
            <a:ext uri="{FF2B5EF4-FFF2-40B4-BE49-F238E27FC236}">
              <a16:creationId xmlns:a16="http://schemas.microsoft.com/office/drawing/2014/main" id="{E1433C33-9989-4011-BFE0-8FA819043EA5}"/>
            </a:ext>
          </a:extLst>
        </xdr:cNvPr>
        <xdr:cNvSpPr/>
      </xdr:nvSpPr>
      <xdr:spPr>
        <a:xfrm>
          <a:off x="4584700" y="976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34468</xdr:rowOff>
    </xdr:from>
    <xdr:to>
      <xdr:col>5</xdr:col>
      <xdr:colOff>358775</xdr:colOff>
      <xdr:row>57</xdr:row>
      <xdr:rowOff>51425</xdr:rowOff>
    </xdr:to>
    <xdr:cxnSp macro="">
      <xdr:nvCxnSpPr>
        <xdr:cNvPr id="118" name="直線コネクタ 117">
          <a:extLst>
            <a:ext uri="{FF2B5EF4-FFF2-40B4-BE49-F238E27FC236}">
              <a16:creationId xmlns:a16="http://schemas.microsoft.com/office/drawing/2014/main" id="{514DA9EC-696A-4195-98B6-0E1B4E178C8E}"/>
            </a:ext>
          </a:extLst>
        </xdr:cNvPr>
        <xdr:cNvCxnSpPr/>
      </xdr:nvCxnSpPr>
      <xdr:spPr>
        <a:xfrm flipV="1">
          <a:off x="2908300" y="9807118"/>
          <a:ext cx="889000" cy="1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149825</xdr:rowOff>
    </xdr:from>
    <xdr:to>
      <xdr:col>5</xdr:col>
      <xdr:colOff>409575</xdr:colOff>
      <xdr:row>57</xdr:row>
      <xdr:rowOff>79975</xdr:rowOff>
    </xdr:to>
    <xdr:sp macro="" textlink="">
      <xdr:nvSpPr>
        <xdr:cNvPr id="119" name="フローチャート : 判断 118">
          <a:extLst>
            <a:ext uri="{FF2B5EF4-FFF2-40B4-BE49-F238E27FC236}">
              <a16:creationId xmlns:a16="http://schemas.microsoft.com/office/drawing/2014/main" id="{74FE87A3-34D5-4915-92AA-E2BCC9F80019}"/>
            </a:ext>
          </a:extLst>
        </xdr:cNvPr>
        <xdr:cNvSpPr/>
      </xdr:nvSpPr>
      <xdr:spPr>
        <a:xfrm>
          <a:off x="3746500" y="97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96502</xdr:rowOff>
    </xdr:from>
    <xdr:ext cx="599010" cy="259045"/>
    <xdr:sp macro="" textlink="">
      <xdr:nvSpPr>
        <xdr:cNvPr id="120" name="テキスト ボックス 119">
          <a:extLst>
            <a:ext uri="{FF2B5EF4-FFF2-40B4-BE49-F238E27FC236}">
              <a16:creationId xmlns:a16="http://schemas.microsoft.com/office/drawing/2014/main" id="{5FCFE1F3-C9DF-4567-A6A2-75C29FA92BEF}"/>
            </a:ext>
          </a:extLst>
        </xdr:cNvPr>
        <xdr:cNvSpPr txBox="1"/>
      </xdr:nvSpPr>
      <xdr:spPr>
        <a:xfrm>
          <a:off x="3497794" y="952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51425</xdr:rowOff>
    </xdr:from>
    <xdr:to>
      <xdr:col>4</xdr:col>
      <xdr:colOff>155575</xdr:colOff>
      <xdr:row>57</xdr:row>
      <xdr:rowOff>53001</xdr:rowOff>
    </xdr:to>
    <xdr:cxnSp macro="">
      <xdr:nvCxnSpPr>
        <xdr:cNvPr id="121" name="直線コネクタ 120">
          <a:extLst>
            <a:ext uri="{FF2B5EF4-FFF2-40B4-BE49-F238E27FC236}">
              <a16:creationId xmlns:a16="http://schemas.microsoft.com/office/drawing/2014/main" id="{2CAA1AD1-DFE5-40DF-BAC3-F55CCB6B8BDF}"/>
            </a:ext>
          </a:extLst>
        </xdr:cNvPr>
        <xdr:cNvCxnSpPr/>
      </xdr:nvCxnSpPr>
      <xdr:spPr>
        <a:xfrm flipV="1">
          <a:off x="2019300" y="9824075"/>
          <a:ext cx="889000" cy="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32997</xdr:rowOff>
    </xdr:from>
    <xdr:to>
      <xdr:col>4</xdr:col>
      <xdr:colOff>206375</xdr:colOff>
      <xdr:row>57</xdr:row>
      <xdr:rowOff>134597</xdr:rowOff>
    </xdr:to>
    <xdr:sp macro="" textlink="">
      <xdr:nvSpPr>
        <xdr:cNvPr id="122" name="フローチャート : 判断 121">
          <a:extLst>
            <a:ext uri="{FF2B5EF4-FFF2-40B4-BE49-F238E27FC236}">
              <a16:creationId xmlns:a16="http://schemas.microsoft.com/office/drawing/2014/main" id="{A470EBB2-C027-40BB-B177-B6091457EF34}"/>
            </a:ext>
          </a:extLst>
        </xdr:cNvPr>
        <xdr:cNvSpPr/>
      </xdr:nvSpPr>
      <xdr:spPr>
        <a:xfrm>
          <a:off x="2857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125724</xdr:rowOff>
    </xdr:from>
    <xdr:ext cx="599010" cy="259045"/>
    <xdr:sp macro="" textlink="">
      <xdr:nvSpPr>
        <xdr:cNvPr id="123" name="テキスト ボックス 122">
          <a:extLst>
            <a:ext uri="{FF2B5EF4-FFF2-40B4-BE49-F238E27FC236}">
              <a16:creationId xmlns:a16="http://schemas.microsoft.com/office/drawing/2014/main" id="{B9791166-11B5-4C76-B86A-9B10C172EF94}"/>
            </a:ext>
          </a:extLst>
        </xdr:cNvPr>
        <xdr:cNvSpPr txBox="1"/>
      </xdr:nvSpPr>
      <xdr:spPr>
        <a:xfrm>
          <a:off x="2608794" y="989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53001</xdr:rowOff>
    </xdr:from>
    <xdr:to>
      <xdr:col>2</xdr:col>
      <xdr:colOff>638175</xdr:colOff>
      <xdr:row>57</xdr:row>
      <xdr:rowOff>93352</xdr:rowOff>
    </xdr:to>
    <xdr:cxnSp macro="">
      <xdr:nvCxnSpPr>
        <xdr:cNvPr id="124" name="直線コネクタ 123">
          <a:extLst>
            <a:ext uri="{FF2B5EF4-FFF2-40B4-BE49-F238E27FC236}">
              <a16:creationId xmlns:a16="http://schemas.microsoft.com/office/drawing/2014/main" id="{F73E9510-4F36-4E6F-9371-FE167FC411E3}"/>
            </a:ext>
          </a:extLst>
        </xdr:cNvPr>
        <xdr:cNvCxnSpPr/>
      </xdr:nvCxnSpPr>
      <xdr:spPr>
        <a:xfrm flipV="1">
          <a:off x="1130300" y="9825651"/>
          <a:ext cx="889000" cy="4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39396</xdr:rowOff>
    </xdr:from>
    <xdr:to>
      <xdr:col>3</xdr:col>
      <xdr:colOff>3175</xdr:colOff>
      <xdr:row>57</xdr:row>
      <xdr:rowOff>140996</xdr:rowOff>
    </xdr:to>
    <xdr:sp macro="" textlink="">
      <xdr:nvSpPr>
        <xdr:cNvPr id="125" name="フローチャート : 判断 124">
          <a:extLst>
            <a:ext uri="{FF2B5EF4-FFF2-40B4-BE49-F238E27FC236}">
              <a16:creationId xmlns:a16="http://schemas.microsoft.com/office/drawing/2014/main" id="{0C7B1B55-313D-4F82-8B9A-C8F75FE38E2D}"/>
            </a:ext>
          </a:extLst>
        </xdr:cNvPr>
        <xdr:cNvSpPr/>
      </xdr:nvSpPr>
      <xdr:spPr>
        <a:xfrm>
          <a:off x="1968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132123</xdr:rowOff>
    </xdr:from>
    <xdr:ext cx="599010" cy="259045"/>
    <xdr:sp macro="" textlink="">
      <xdr:nvSpPr>
        <xdr:cNvPr id="126" name="テキスト ボックス 125">
          <a:extLst>
            <a:ext uri="{FF2B5EF4-FFF2-40B4-BE49-F238E27FC236}">
              <a16:creationId xmlns:a16="http://schemas.microsoft.com/office/drawing/2014/main" id="{BB6F3231-5CB9-4FB2-AA39-CE52525D3AE2}"/>
            </a:ext>
          </a:extLst>
        </xdr:cNvPr>
        <xdr:cNvSpPr txBox="1"/>
      </xdr:nvSpPr>
      <xdr:spPr>
        <a:xfrm>
          <a:off x="1719794" y="990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47093</xdr:rowOff>
    </xdr:from>
    <xdr:to>
      <xdr:col>1</xdr:col>
      <xdr:colOff>485775</xdr:colOff>
      <xdr:row>57</xdr:row>
      <xdr:rowOff>148693</xdr:rowOff>
    </xdr:to>
    <xdr:sp macro="" textlink="">
      <xdr:nvSpPr>
        <xdr:cNvPr id="127" name="フローチャート : 判断 126">
          <a:extLst>
            <a:ext uri="{FF2B5EF4-FFF2-40B4-BE49-F238E27FC236}">
              <a16:creationId xmlns:a16="http://schemas.microsoft.com/office/drawing/2014/main" id="{7D85DBEC-2DDA-4E83-B0B3-E6F74B53E8DD}"/>
            </a:ext>
          </a:extLst>
        </xdr:cNvPr>
        <xdr:cNvSpPr/>
      </xdr:nvSpPr>
      <xdr:spPr>
        <a:xfrm>
          <a:off x="1079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139820</xdr:rowOff>
    </xdr:from>
    <xdr:ext cx="599010" cy="259045"/>
    <xdr:sp macro="" textlink="">
      <xdr:nvSpPr>
        <xdr:cNvPr id="128" name="テキスト ボックス 127">
          <a:extLst>
            <a:ext uri="{FF2B5EF4-FFF2-40B4-BE49-F238E27FC236}">
              <a16:creationId xmlns:a16="http://schemas.microsoft.com/office/drawing/2014/main" id="{AE51F242-C7E4-4B23-AFF8-97B4D34C333E}"/>
            </a:ext>
          </a:extLst>
        </xdr:cNvPr>
        <xdr:cNvSpPr txBox="1"/>
      </xdr:nvSpPr>
      <xdr:spPr>
        <a:xfrm>
          <a:off x="830794" y="991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5C89A290-7D8A-4FA8-8926-8F672CB88D69}"/>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2967A9FD-F0DC-4A9E-94AF-69B97901FBC2}"/>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997465D4-D850-47F1-8907-B45595237B22}"/>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56ABCD3D-70F2-4EC7-BDDB-AE6A61EC707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A63D3522-57A5-4BAF-8428-4322F9E70E98}"/>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155227</xdr:rowOff>
    </xdr:from>
    <xdr:to>
      <xdr:col>6</xdr:col>
      <xdr:colOff>561975</xdr:colOff>
      <xdr:row>57</xdr:row>
      <xdr:rowOff>85377</xdr:rowOff>
    </xdr:to>
    <xdr:sp macro="" textlink="">
      <xdr:nvSpPr>
        <xdr:cNvPr id="134" name="円/楕円 133">
          <a:extLst>
            <a:ext uri="{FF2B5EF4-FFF2-40B4-BE49-F238E27FC236}">
              <a16:creationId xmlns:a16="http://schemas.microsoft.com/office/drawing/2014/main" id="{4C46904C-3392-4128-8DC7-C3E3DB9EB30F}"/>
            </a:ext>
          </a:extLst>
        </xdr:cNvPr>
        <xdr:cNvSpPr/>
      </xdr:nvSpPr>
      <xdr:spPr>
        <a:xfrm>
          <a:off x="4584700" y="975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114604</xdr:rowOff>
    </xdr:from>
    <xdr:ext cx="599010" cy="259045"/>
    <xdr:sp macro="" textlink="">
      <xdr:nvSpPr>
        <xdr:cNvPr id="135" name="物件費該当値テキスト">
          <a:extLst>
            <a:ext uri="{FF2B5EF4-FFF2-40B4-BE49-F238E27FC236}">
              <a16:creationId xmlns:a16="http://schemas.microsoft.com/office/drawing/2014/main" id="{0D697097-D7CE-4CCE-B3D0-2CEF53F4AC6B}"/>
            </a:ext>
          </a:extLst>
        </xdr:cNvPr>
        <xdr:cNvSpPr txBox="1"/>
      </xdr:nvSpPr>
      <xdr:spPr>
        <a:xfrm>
          <a:off x="4686300" y="954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283,943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155118</xdr:rowOff>
    </xdr:from>
    <xdr:to>
      <xdr:col>5</xdr:col>
      <xdr:colOff>409575</xdr:colOff>
      <xdr:row>57</xdr:row>
      <xdr:rowOff>85268</xdr:rowOff>
    </xdr:to>
    <xdr:sp macro="" textlink="">
      <xdr:nvSpPr>
        <xdr:cNvPr id="136" name="円/楕円 135">
          <a:extLst>
            <a:ext uri="{FF2B5EF4-FFF2-40B4-BE49-F238E27FC236}">
              <a16:creationId xmlns:a16="http://schemas.microsoft.com/office/drawing/2014/main" id="{ADE9D609-961F-4AFA-A1FD-D18E438C7EBB}"/>
            </a:ext>
          </a:extLst>
        </xdr:cNvPr>
        <xdr:cNvSpPr/>
      </xdr:nvSpPr>
      <xdr:spPr>
        <a:xfrm>
          <a:off x="3746500" y="975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76395</xdr:rowOff>
    </xdr:from>
    <xdr:ext cx="599010" cy="259045"/>
    <xdr:sp macro="" textlink="">
      <xdr:nvSpPr>
        <xdr:cNvPr id="137" name="テキスト ボックス 136">
          <a:extLst>
            <a:ext uri="{FF2B5EF4-FFF2-40B4-BE49-F238E27FC236}">
              <a16:creationId xmlns:a16="http://schemas.microsoft.com/office/drawing/2014/main" id="{667AD9E2-AE21-4A80-928F-2055FBE43F35}"/>
            </a:ext>
          </a:extLst>
        </xdr:cNvPr>
        <xdr:cNvSpPr txBox="1"/>
      </xdr:nvSpPr>
      <xdr:spPr>
        <a:xfrm>
          <a:off x="3497794" y="9849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284,132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625</xdr:rowOff>
    </xdr:from>
    <xdr:to>
      <xdr:col>4</xdr:col>
      <xdr:colOff>206375</xdr:colOff>
      <xdr:row>57</xdr:row>
      <xdr:rowOff>102225</xdr:rowOff>
    </xdr:to>
    <xdr:sp macro="" textlink="">
      <xdr:nvSpPr>
        <xdr:cNvPr id="138" name="円/楕円 137">
          <a:extLst>
            <a:ext uri="{FF2B5EF4-FFF2-40B4-BE49-F238E27FC236}">
              <a16:creationId xmlns:a16="http://schemas.microsoft.com/office/drawing/2014/main" id="{E357F6B1-A3F5-4575-96B8-8767FC23A753}"/>
            </a:ext>
          </a:extLst>
        </xdr:cNvPr>
        <xdr:cNvSpPr/>
      </xdr:nvSpPr>
      <xdr:spPr>
        <a:xfrm>
          <a:off x="2857500" y="977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118752</xdr:rowOff>
    </xdr:from>
    <xdr:ext cx="599010" cy="259045"/>
    <xdr:sp macro="" textlink="">
      <xdr:nvSpPr>
        <xdr:cNvPr id="139" name="テキスト ボックス 138">
          <a:extLst>
            <a:ext uri="{FF2B5EF4-FFF2-40B4-BE49-F238E27FC236}">
              <a16:creationId xmlns:a16="http://schemas.microsoft.com/office/drawing/2014/main" id="{5C73288A-FFDA-42C0-A42D-A3DB527557CF}"/>
            </a:ext>
          </a:extLst>
        </xdr:cNvPr>
        <xdr:cNvSpPr txBox="1"/>
      </xdr:nvSpPr>
      <xdr:spPr>
        <a:xfrm>
          <a:off x="2608794" y="9548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254,463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2201</xdr:rowOff>
    </xdr:from>
    <xdr:to>
      <xdr:col>3</xdr:col>
      <xdr:colOff>3175</xdr:colOff>
      <xdr:row>57</xdr:row>
      <xdr:rowOff>103801</xdr:rowOff>
    </xdr:to>
    <xdr:sp macro="" textlink="">
      <xdr:nvSpPr>
        <xdr:cNvPr id="140" name="円/楕円 139">
          <a:extLst>
            <a:ext uri="{FF2B5EF4-FFF2-40B4-BE49-F238E27FC236}">
              <a16:creationId xmlns:a16="http://schemas.microsoft.com/office/drawing/2014/main" id="{85707093-E4F9-4602-8FBB-B783756DB0C4}"/>
            </a:ext>
          </a:extLst>
        </xdr:cNvPr>
        <xdr:cNvSpPr/>
      </xdr:nvSpPr>
      <xdr:spPr>
        <a:xfrm>
          <a:off x="1968500" y="977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120328</xdr:rowOff>
    </xdr:from>
    <xdr:ext cx="599010" cy="259045"/>
    <xdr:sp macro="" textlink="">
      <xdr:nvSpPr>
        <xdr:cNvPr id="141" name="テキスト ボックス 140">
          <a:extLst>
            <a:ext uri="{FF2B5EF4-FFF2-40B4-BE49-F238E27FC236}">
              <a16:creationId xmlns:a16="http://schemas.microsoft.com/office/drawing/2014/main" id="{51730AB6-878B-46FD-B13A-00E498D49BFB}"/>
            </a:ext>
          </a:extLst>
        </xdr:cNvPr>
        <xdr:cNvSpPr txBox="1"/>
      </xdr:nvSpPr>
      <xdr:spPr>
        <a:xfrm>
          <a:off x="1719794" y="955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251,703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42552</xdr:rowOff>
    </xdr:from>
    <xdr:to>
      <xdr:col>1</xdr:col>
      <xdr:colOff>485775</xdr:colOff>
      <xdr:row>57</xdr:row>
      <xdr:rowOff>144152</xdr:rowOff>
    </xdr:to>
    <xdr:sp macro="" textlink="">
      <xdr:nvSpPr>
        <xdr:cNvPr id="142" name="円/楕円 141">
          <a:extLst>
            <a:ext uri="{FF2B5EF4-FFF2-40B4-BE49-F238E27FC236}">
              <a16:creationId xmlns:a16="http://schemas.microsoft.com/office/drawing/2014/main" id="{B2BF41D8-3878-40BA-A530-04005F66754A}"/>
            </a:ext>
          </a:extLst>
        </xdr:cNvPr>
        <xdr:cNvSpPr/>
      </xdr:nvSpPr>
      <xdr:spPr>
        <a:xfrm>
          <a:off x="1079500" y="981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160679</xdr:rowOff>
    </xdr:from>
    <xdr:ext cx="599010" cy="259045"/>
    <xdr:sp macro="" textlink="">
      <xdr:nvSpPr>
        <xdr:cNvPr id="143" name="テキスト ボックス 142">
          <a:extLst>
            <a:ext uri="{FF2B5EF4-FFF2-40B4-BE49-F238E27FC236}">
              <a16:creationId xmlns:a16="http://schemas.microsoft.com/office/drawing/2014/main" id="{3D6B7F53-73D8-4B75-B174-618FAE85163B}"/>
            </a:ext>
          </a:extLst>
        </xdr:cNvPr>
        <xdr:cNvSpPr txBox="1"/>
      </xdr:nvSpPr>
      <xdr:spPr>
        <a:xfrm>
          <a:off x="830794" y="959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181,098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a:extLst>
            <a:ext uri="{FF2B5EF4-FFF2-40B4-BE49-F238E27FC236}">
              <a16:creationId xmlns:a16="http://schemas.microsoft.com/office/drawing/2014/main" id="{9FED2B89-B0E4-4720-9B74-CD00C4D0BE14}"/>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a:extLst>
            <a:ext uri="{FF2B5EF4-FFF2-40B4-BE49-F238E27FC236}">
              <a16:creationId xmlns:a16="http://schemas.microsoft.com/office/drawing/2014/main" id="{0147CBAC-806D-4CA2-81A1-07317F9457CF}"/>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a:extLst>
            <a:ext uri="{FF2B5EF4-FFF2-40B4-BE49-F238E27FC236}">
              <a16:creationId xmlns:a16="http://schemas.microsoft.com/office/drawing/2014/main" id="{B030F130-ADCB-43F1-A60A-FCE9C7FD1305}"/>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a:extLst>
            <a:ext uri="{FF2B5EF4-FFF2-40B4-BE49-F238E27FC236}">
              <a16:creationId xmlns:a16="http://schemas.microsoft.com/office/drawing/2014/main" id="{014FB604-509F-484F-9620-2ED84CAD9FD5}"/>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a:extLst>
            <a:ext uri="{FF2B5EF4-FFF2-40B4-BE49-F238E27FC236}">
              <a16:creationId xmlns:a16="http://schemas.microsoft.com/office/drawing/2014/main" id="{44301E0A-A211-4102-A1FB-452CE0C16732}"/>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a:extLst>
            <a:ext uri="{FF2B5EF4-FFF2-40B4-BE49-F238E27FC236}">
              <a16:creationId xmlns:a16="http://schemas.microsoft.com/office/drawing/2014/main" id="{881EFF11-BA5F-40D9-82CF-F9DEE9D3AC6E}"/>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a:extLst>
            <a:ext uri="{FF2B5EF4-FFF2-40B4-BE49-F238E27FC236}">
              <a16:creationId xmlns:a16="http://schemas.microsoft.com/office/drawing/2014/main" id="{5DA3DAF7-AB77-466E-B644-53822A8AE702}"/>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a:extLst>
            <a:ext uri="{FF2B5EF4-FFF2-40B4-BE49-F238E27FC236}">
              <a16:creationId xmlns:a16="http://schemas.microsoft.com/office/drawing/2014/main" id="{2BBD63F5-A4CF-4FF2-95D0-C46CDF0179B5}"/>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a:extLst>
            <a:ext uri="{FF2B5EF4-FFF2-40B4-BE49-F238E27FC236}">
              <a16:creationId xmlns:a16="http://schemas.microsoft.com/office/drawing/2014/main" id="{E3F0B600-4E1B-4726-9124-00BC5A5110FD}"/>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a:extLst>
            <a:ext uri="{FF2B5EF4-FFF2-40B4-BE49-F238E27FC236}">
              <a16:creationId xmlns:a16="http://schemas.microsoft.com/office/drawing/2014/main" id="{D2941212-D857-44CA-88E5-A93DC3B96731}"/>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4" name="直線コネクタ 153">
          <a:extLst>
            <a:ext uri="{FF2B5EF4-FFF2-40B4-BE49-F238E27FC236}">
              <a16:creationId xmlns:a16="http://schemas.microsoft.com/office/drawing/2014/main" id="{271C34C3-7877-4140-A9C0-A950E8F0D152}"/>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16940CA-B26A-4EB6-809B-4951D2424EE3}"/>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6" name="直線コネクタ 155">
          <a:extLst>
            <a:ext uri="{FF2B5EF4-FFF2-40B4-BE49-F238E27FC236}">
              <a16:creationId xmlns:a16="http://schemas.microsoft.com/office/drawing/2014/main" id="{412656AD-3CC6-4311-A9EE-8BD4BC157376}"/>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8EB0B2BF-4A6A-4C2D-8491-709446BC540F}"/>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8" name="直線コネクタ 157">
          <a:extLst>
            <a:ext uri="{FF2B5EF4-FFF2-40B4-BE49-F238E27FC236}">
              <a16:creationId xmlns:a16="http://schemas.microsoft.com/office/drawing/2014/main" id="{D96A87A1-15D5-47CD-B0E5-DCF4B3AE8ECD}"/>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E6833E0-9E70-4E41-A883-2A5B5E7C11AE}"/>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0" name="直線コネクタ 159">
          <a:extLst>
            <a:ext uri="{FF2B5EF4-FFF2-40B4-BE49-F238E27FC236}">
              <a16:creationId xmlns:a16="http://schemas.microsoft.com/office/drawing/2014/main" id="{BA532B49-7E7C-42F6-8FAD-2EFD2BB411DF}"/>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A15A5D31-4B1F-441E-9138-73ACAF0B802A}"/>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a:extLst>
            <a:ext uri="{FF2B5EF4-FFF2-40B4-BE49-F238E27FC236}">
              <a16:creationId xmlns:a16="http://schemas.microsoft.com/office/drawing/2014/main" id="{482D7CB6-3F37-4FEA-94B3-CC8D987E4B35}"/>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29061A13-1C63-4D8C-A77E-314DFD31C9FC}"/>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a:extLst>
            <a:ext uri="{FF2B5EF4-FFF2-40B4-BE49-F238E27FC236}">
              <a16:creationId xmlns:a16="http://schemas.microsoft.com/office/drawing/2014/main" id="{268EDEAF-F933-4C5A-97A2-33393AC5B782}"/>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38371</xdr:rowOff>
    </xdr:from>
    <xdr:to>
      <xdr:col>6</xdr:col>
      <xdr:colOff>510540</xdr:colOff>
      <xdr:row>78</xdr:row>
      <xdr:rowOff>133890</xdr:rowOff>
    </xdr:to>
    <xdr:cxnSp macro="">
      <xdr:nvCxnSpPr>
        <xdr:cNvPr id="165" name="直線コネクタ 164">
          <a:extLst>
            <a:ext uri="{FF2B5EF4-FFF2-40B4-BE49-F238E27FC236}">
              <a16:creationId xmlns:a16="http://schemas.microsoft.com/office/drawing/2014/main" id="{6A4B410F-5F00-4E58-B97C-B742810D7D47}"/>
            </a:ext>
          </a:extLst>
        </xdr:cNvPr>
        <xdr:cNvCxnSpPr/>
      </xdr:nvCxnSpPr>
      <xdr:spPr>
        <a:xfrm flipV="1">
          <a:off x="4633595" y="12382771"/>
          <a:ext cx="1270" cy="11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137717</xdr:rowOff>
    </xdr:from>
    <xdr:ext cx="469744" cy="259045"/>
    <xdr:sp macro="" textlink="">
      <xdr:nvSpPr>
        <xdr:cNvPr id="166" name="維持補修費最小値テキスト">
          <a:extLst>
            <a:ext uri="{FF2B5EF4-FFF2-40B4-BE49-F238E27FC236}">
              <a16:creationId xmlns:a16="http://schemas.microsoft.com/office/drawing/2014/main" id="{B0A2472F-BD04-4DB5-9018-0EFF8CA0231A}"/>
            </a:ext>
          </a:extLst>
        </xdr:cNvPr>
        <xdr:cNvSpPr txBox="1"/>
      </xdr:nvSpPr>
      <xdr:spPr>
        <a:xfrm>
          <a:off x="4686300" y="135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a:t>
          </a:r>
          <a:endParaRPr kumimoji="1" lang="ja-JP" altLang="en-US" sz="1000" b="1">
            <a:latin typeface="ＭＳ Ｐゴシック"/>
          </a:endParaRPr>
        </a:p>
      </xdr:txBody>
    </xdr:sp>
    <xdr:clientData/>
  </xdr:oneCellAnchor>
  <xdr:twoCellAnchor>
    <xdr:from>
      <xdr:col>6</xdr:col>
      <xdr:colOff>422275</xdr:colOff>
      <xdr:row>78</xdr:row>
      <xdr:rowOff>133890</xdr:rowOff>
    </xdr:from>
    <xdr:to>
      <xdr:col>6</xdr:col>
      <xdr:colOff>600075</xdr:colOff>
      <xdr:row>78</xdr:row>
      <xdr:rowOff>133890</xdr:rowOff>
    </xdr:to>
    <xdr:cxnSp macro="">
      <xdr:nvCxnSpPr>
        <xdr:cNvPr id="167" name="直線コネクタ 166">
          <a:extLst>
            <a:ext uri="{FF2B5EF4-FFF2-40B4-BE49-F238E27FC236}">
              <a16:creationId xmlns:a16="http://schemas.microsoft.com/office/drawing/2014/main" id="{7FE00162-93C1-437C-BC54-0D49CD6258E7}"/>
            </a:ext>
          </a:extLst>
        </xdr:cNvPr>
        <xdr:cNvCxnSpPr/>
      </xdr:nvCxnSpPr>
      <xdr:spPr>
        <a:xfrm>
          <a:off x="4546600" y="1350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156498</xdr:rowOff>
    </xdr:from>
    <xdr:ext cx="599010" cy="259045"/>
    <xdr:sp macro="" textlink="">
      <xdr:nvSpPr>
        <xdr:cNvPr id="168" name="維持補修費最大値テキスト">
          <a:extLst>
            <a:ext uri="{FF2B5EF4-FFF2-40B4-BE49-F238E27FC236}">
              <a16:creationId xmlns:a16="http://schemas.microsoft.com/office/drawing/2014/main" id="{EE2359A0-2316-477D-9659-EBB9EB6B8053}"/>
            </a:ext>
          </a:extLst>
        </xdr:cNvPr>
        <xdr:cNvSpPr txBox="1"/>
      </xdr:nvSpPr>
      <xdr:spPr>
        <a:xfrm>
          <a:off x="4686300" y="121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247,163</a:t>
          </a:r>
          <a:endParaRPr kumimoji="1" lang="ja-JP" altLang="en-US" sz="1000" b="1">
            <a:latin typeface="ＭＳ Ｐゴシック"/>
          </a:endParaRPr>
        </a:p>
      </xdr:txBody>
    </xdr:sp>
    <xdr:clientData/>
  </xdr:oneCellAnchor>
  <xdr:twoCellAnchor>
    <xdr:from>
      <xdr:col>6</xdr:col>
      <xdr:colOff>422275</xdr:colOff>
      <xdr:row>72</xdr:row>
      <xdr:rowOff>38371</xdr:rowOff>
    </xdr:from>
    <xdr:to>
      <xdr:col>6</xdr:col>
      <xdr:colOff>600075</xdr:colOff>
      <xdr:row>72</xdr:row>
      <xdr:rowOff>38371</xdr:rowOff>
    </xdr:to>
    <xdr:cxnSp macro="">
      <xdr:nvCxnSpPr>
        <xdr:cNvPr id="169" name="直線コネクタ 168">
          <a:extLst>
            <a:ext uri="{FF2B5EF4-FFF2-40B4-BE49-F238E27FC236}">
              <a16:creationId xmlns:a16="http://schemas.microsoft.com/office/drawing/2014/main" id="{F46320F7-00F6-44B2-913A-B3B05202956A}"/>
            </a:ext>
          </a:extLst>
        </xdr:cNvPr>
        <xdr:cNvCxnSpPr/>
      </xdr:nvCxnSpPr>
      <xdr:spPr>
        <a:xfrm>
          <a:off x="4546600" y="123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56440</xdr:rowOff>
    </xdr:from>
    <xdr:to>
      <xdr:col>6</xdr:col>
      <xdr:colOff>511175</xdr:colOff>
      <xdr:row>78</xdr:row>
      <xdr:rowOff>72363</xdr:rowOff>
    </xdr:to>
    <xdr:cxnSp macro="">
      <xdr:nvCxnSpPr>
        <xdr:cNvPr id="170" name="直線コネクタ 169">
          <a:extLst>
            <a:ext uri="{FF2B5EF4-FFF2-40B4-BE49-F238E27FC236}">
              <a16:creationId xmlns:a16="http://schemas.microsoft.com/office/drawing/2014/main" id="{690A3AE0-F533-41C2-BF61-7179033D7373}"/>
            </a:ext>
          </a:extLst>
        </xdr:cNvPr>
        <xdr:cNvCxnSpPr/>
      </xdr:nvCxnSpPr>
      <xdr:spPr>
        <a:xfrm flipV="1">
          <a:off x="3797300" y="13429540"/>
          <a:ext cx="838200" cy="1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10292</xdr:rowOff>
    </xdr:from>
    <xdr:ext cx="534377" cy="259045"/>
    <xdr:sp macro="" textlink="">
      <xdr:nvSpPr>
        <xdr:cNvPr id="171" name="維持補修費平均値テキスト">
          <a:extLst>
            <a:ext uri="{FF2B5EF4-FFF2-40B4-BE49-F238E27FC236}">
              <a16:creationId xmlns:a16="http://schemas.microsoft.com/office/drawing/2014/main" id="{8C09E7B6-004A-4E87-9803-238D523037D2}"/>
            </a:ext>
          </a:extLst>
        </xdr:cNvPr>
        <xdr:cNvSpPr txBox="1"/>
      </xdr:nvSpPr>
      <xdr:spPr>
        <a:xfrm>
          <a:off x="4686300" y="13211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22,197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158865</xdr:rowOff>
    </xdr:from>
    <xdr:to>
      <xdr:col>6</xdr:col>
      <xdr:colOff>561975</xdr:colOff>
      <xdr:row>78</xdr:row>
      <xdr:rowOff>89015</xdr:rowOff>
    </xdr:to>
    <xdr:sp macro="" textlink="">
      <xdr:nvSpPr>
        <xdr:cNvPr id="172" name="フローチャート : 判断 171">
          <a:extLst>
            <a:ext uri="{FF2B5EF4-FFF2-40B4-BE49-F238E27FC236}">
              <a16:creationId xmlns:a16="http://schemas.microsoft.com/office/drawing/2014/main" id="{012CD0EC-0C03-4DF0-A809-A55E3DD2F6B8}"/>
            </a:ext>
          </a:extLst>
        </xdr:cNvPr>
        <xdr:cNvSpPr/>
      </xdr:nvSpPr>
      <xdr:spPr>
        <a:xfrm>
          <a:off x="45847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72363</xdr:rowOff>
    </xdr:from>
    <xdr:to>
      <xdr:col>5</xdr:col>
      <xdr:colOff>358775</xdr:colOff>
      <xdr:row>78</xdr:row>
      <xdr:rowOff>113233</xdr:rowOff>
    </xdr:to>
    <xdr:cxnSp macro="">
      <xdr:nvCxnSpPr>
        <xdr:cNvPr id="173" name="直線コネクタ 172">
          <a:extLst>
            <a:ext uri="{FF2B5EF4-FFF2-40B4-BE49-F238E27FC236}">
              <a16:creationId xmlns:a16="http://schemas.microsoft.com/office/drawing/2014/main" id="{C9879281-C97B-4B57-BF6E-233C10EFD9B7}"/>
            </a:ext>
          </a:extLst>
        </xdr:cNvPr>
        <xdr:cNvCxnSpPr/>
      </xdr:nvCxnSpPr>
      <xdr:spPr>
        <a:xfrm flipV="1">
          <a:off x="2908300" y="13445463"/>
          <a:ext cx="889000" cy="4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5648</xdr:rowOff>
    </xdr:from>
    <xdr:to>
      <xdr:col>5</xdr:col>
      <xdr:colOff>409575</xdr:colOff>
      <xdr:row>78</xdr:row>
      <xdr:rowOff>107248</xdr:rowOff>
    </xdr:to>
    <xdr:sp macro="" textlink="">
      <xdr:nvSpPr>
        <xdr:cNvPr id="174" name="フローチャート : 判断 173">
          <a:extLst>
            <a:ext uri="{FF2B5EF4-FFF2-40B4-BE49-F238E27FC236}">
              <a16:creationId xmlns:a16="http://schemas.microsoft.com/office/drawing/2014/main" id="{46D104F4-6A1D-48E3-A0AC-365AD9271E14}"/>
            </a:ext>
          </a:extLst>
        </xdr:cNvPr>
        <xdr:cNvSpPr/>
      </xdr:nvSpPr>
      <xdr:spPr>
        <a:xfrm>
          <a:off x="3746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123775</xdr:rowOff>
    </xdr:from>
    <xdr:ext cx="534377" cy="259045"/>
    <xdr:sp macro="" textlink="">
      <xdr:nvSpPr>
        <xdr:cNvPr id="175" name="テキスト ボックス 174">
          <a:extLst>
            <a:ext uri="{FF2B5EF4-FFF2-40B4-BE49-F238E27FC236}">
              <a16:creationId xmlns:a16="http://schemas.microsoft.com/office/drawing/2014/main" id="{26C40B8E-A52D-4CC0-A1A9-08851BB96932}"/>
            </a:ext>
          </a:extLst>
        </xdr:cNvPr>
        <xdr:cNvSpPr txBox="1"/>
      </xdr:nvSpPr>
      <xdr:spPr>
        <a:xfrm>
          <a:off x="3530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113233</xdr:rowOff>
    </xdr:from>
    <xdr:to>
      <xdr:col>4</xdr:col>
      <xdr:colOff>155575</xdr:colOff>
      <xdr:row>78</xdr:row>
      <xdr:rowOff>116474</xdr:rowOff>
    </xdr:to>
    <xdr:cxnSp macro="">
      <xdr:nvCxnSpPr>
        <xdr:cNvPr id="176" name="直線コネクタ 175">
          <a:extLst>
            <a:ext uri="{FF2B5EF4-FFF2-40B4-BE49-F238E27FC236}">
              <a16:creationId xmlns:a16="http://schemas.microsoft.com/office/drawing/2014/main" id="{F4C4BB9A-C424-4305-939A-C41C427B229B}"/>
            </a:ext>
          </a:extLst>
        </xdr:cNvPr>
        <xdr:cNvCxnSpPr/>
      </xdr:nvCxnSpPr>
      <xdr:spPr>
        <a:xfrm flipV="1">
          <a:off x="2019300" y="13486333"/>
          <a:ext cx="889000" cy="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2150</xdr:rowOff>
    </xdr:from>
    <xdr:to>
      <xdr:col>4</xdr:col>
      <xdr:colOff>206375</xdr:colOff>
      <xdr:row>78</xdr:row>
      <xdr:rowOff>103750</xdr:rowOff>
    </xdr:to>
    <xdr:sp macro="" textlink="">
      <xdr:nvSpPr>
        <xdr:cNvPr id="177" name="フローチャート : 判断 176">
          <a:extLst>
            <a:ext uri="{FF2B5EF4-FFF2-40B4-BE49-F238E27FC236}">
              <a16:creationId xmlns:a16="http://schemas.microsoft.com/office/drawing/2014/main" id="{56651599-0043-458D-BDD4-E1C6E27B7B1E}"/>
            </a:ext>
          </a:extLst>
        </xdr:cNvPr>
        <xdr:cNvSpPr/>
      </xdr:nvSpPr>
      <xdr:spPr>
        <a:xfrm>
          <a:off x="2857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120277</xdr:rowOff>
    </xdr:from>
    <xdr:ext cx="534377" cy="259045"/>
    <xdr:sp macro="" textlink="">
      <xdr:nvSpPr>
        <xdr:cNvPr id="178" name="テキスト ボックス 177">
          <a:extLst>
            <a:ext uri="{FF2B5EF4-FFF2-40B4-BE49-F238E27FC236}">
              <a16:creationId xmlns:a16="http://schemas.microsoft.com/office/drawing/2014/main" id="{E92E7110-7E4B-4269-949F-1E1379494576}"/>
            </a:ext>
          </a:extLst>
        </xdr:cNvPr>
        <xdr:cNvSpPr txBox="1"/>
      </xdr:nvSpPr>
      <xdr:spPr>
        <a:xfrm>
          <a:off x="2641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116474</xdr:rowOff>
    </xdr:from>
    <xdr:to>
      <xdr:col>2</xdr:col>
      <xdr:colOff>638175</xdr:colOff>
      <xdr:row>78</xdr:row>
      <xdr:rowOff>117196</xdr:rowOff>
    </xdr:to>
    <xdr:cxnSp macro="">
      <xdr:nvCxnSpPr>
        <xdr:cNvPr id="179" name="直線コネクタ 178">
          <a:extLst>
            <a:ext uri="{FF2B5EF4-FFF2-40B4-BE49-F238E27FC236}">
              <a16:creationId xmlns:a16="http://schemas.microsoft.com/office/drawing/2014/main" id="{732D8FF0-36A1-4BFF-B15F-B890FFA8186F}"/>
            </a:ext>
          </a:extLst>
        </xdr:cNvPr>
        <xdr:cNvCxnSpPr/>
      </xdr:nvCxnSpPr>
      <xdr:spPr>
        <a:xfrm flipV="1">
          <a:off x="1130300" y="13489574"/>
          <a:ext cx="889000" cy="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10055</xdr:rowOff>
    </xdr:from>
    <xdr:to>
      <xdr:col>3</xdr:col>
      <xdr:colOff>3175</xdr:colOff>
      <xdr:row>78</xdr:row>
      <xdr:rowOff>111655</xdr:rowOff>
    </xdr:to>
    <xdr:sp macro="" textlink="">
      <xdr:nvSpPr>
        <xdr:cNvPr id="180" name="フローチャート : 判断 179">
          <a:extLst>
            <a:ext uri="{FF2B5EF4-FFF2-40B4-BE49-F238E27FC236}">
              <a16:creationId xmlns:a16="http://schemas.microsoft.com/office/drawing/2014/main" id="{14B13D1E-29A6-4A4A-A7E5-EFEC4B45E97A}"/>
            </a:ext>
          </a:extLst>
        </xdr:cNvPr>
        <xdr:cNvSpPr/>
      </xdr:nvSpPr>
      <xdr:spPr>
        <a:xfrm>
          <a:off x="1968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128182</xdr:rowOff>
    </xdr:from>
    <xdr:ext cx="534377" cy="259045"/>
    <xdr:sp macro="" textlink="">
      <xdr:nvSpPr>
        <xdr:cNvPr id="181" name="テキスト ボックス 180">
          <a:extLst>
            <a:ext uri="{FF2B5EF4-FFF2-40B4-BE49-F238E27FC236}">
              <a16:creationId xmlns:a16="http://schemas.microsoft.com/office/drawing/2014/main" id="{EF520E47-F777-4FCB-AEC9-FE41DB3B45C8}"/>
            </a:ext>
          </a:extLst>
        </xdr:cNvPr>
        <xdr:cNvSpPr txBox="1"/>
      </xdr:nvSpPr>
      <xdr:spPr>
        <a:xfrm>
          <a:off x="1752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17289</xdr:rowOff>
    </xdr:from>
    <xdr:to>
      <xdr:col>1</xdr:col>
      <xdr:colOff>485775</xdr:colOff>
      <xdr:row>78</xdr:row>
      <xdr:rowOff>118889</xdr:rowOff>
    </xdr:to>
    <xdr:sp macro="" textlink="">
      <xdr:nvSpPr>
        <xdr:cNvPr id="182" name="フローチャート : 判断 181">
          <a:extLst>
            <a:ext uri="{FF2B5EF4-FFF2-40B4-BE49-F238E27FC236}">
              <a16:creationId xmlns:a16="http://schemas.microsoft.com/office/drawing/2014/main" id="{26B5EE8C-0703-4C32-BD80-34041D3C3032}"/>
            </a:ext>
          </a:extLst>
        </xdr:cNvPr>
        <xdr:cNvSpPr/>
      </xdr:nvSpPr>
      <xdr:spPr>
        <a:xfrm>
          <a:off x="1079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135416</xdr:rowOff>
    </xdr:from>
    <xdr:ext cx="534377" cy="259045"/>
    <xdr:sp macro="" textlink="">
      <xdr:nvSpPr>
        <xdr:cNvPr id="183" name="テキスト ボックス 182">
          <a:extLst>
            <a:ext uri="{FF2B5EF4-FFF2-40B4-BE49-F238E27FC236}">
              <a16:creationId xmlns:a16="http://schemas.microsoft.com/office/drawing/2014/main" id="{2153AA92-8D30-46B9-973C-417DEE61957C}"/>
            </a:ext>
          </a:extLst>
        </xdr:cNvPr>
        <xdr:cNvSpPr txBox="1"/>
      </xdr:nvSpPr>
      <xdr:spPr>
        <a:xfrm>
          <a:off x="863111" y="131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580274DD-6E3A-4901-8CFF-80FFC764C531}"/>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2781FC58-BF55-4151-9B29-CE7EB20BEA2E}"/>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ED07D712-0806-41C1-BE7A-B433FEA19D2B}"/>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D614A680-93AA-426E-89C7-C1A3A5A3FDBC}"/>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7C90484F-D495-4D50-BB3F-2EAA69502615}"/>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5640</xdr:rowOff>
    </xdr:from>
    <xdr:to>
      <xdr:col>6</xdr:col>
      <xdr:colOff>561975</xdr:colOff>
      <xdr:row>78</xdr:row>
      <xdr:rowOff>107240</xdr:rowOff>
    </xdr:to>
    <xdr:sp macro="" textlink="">
      <xdr:nvSpPr>
        <xdr:cNvPr id="189" name="円/楕円 188">
          <a:extLst>
            <a:ext uri="{FF2B5EF4-FFF2-40B4-BE49-F238E27FC236}">
              <a16:creationId xmlns:a16="http://schemas.microsoft.com/office/drawing/2014/main" id="{FB361817-5F0E-486A-9C5B-FF037A311319}"/>
            </a:ext>
          </a:extLst>
        </xdr:cNvPr>
        <xdr:cNvSpPr/>
      </xdr:nvSpPr>
      <xdr:spPr>
        <a:xfrm>
          <a:off x="4584700" y="133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137293</xdr:rowOff>
    </xdr:from>
    <xdr:ext cx="534377" cy="259045"/>
    <xdr:sp macro="" textlink="">
      <xdr:nvSpPr>
        <xdr:cNvPr id="190" name="維持補修費該当値テキスト">
          <a:extLst>
            <a:ext uri="{FF2B5EF4-FFF2-40B4-BE49-F238E27FC236}">
              <a16:creationId xmlns:a16="http://schemas.microsoft.com/office/drawing/2014/main" id="{E779C87A-143C-4B94-90C4-4A8142CFC65B}"/>
            </a:ext>
          </a:extLst>
        </xdr:cNvPr>
        <xdr:cNvSpPr txBox="1"/>
      </xdr:nvSpPr>
      <xdr:spPr>
        <a:xfrm>
          <a:off x="4686300" y="1333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18,211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21563</xdr:rowOff>
    </xdr:from>
    <xdr:to>
      <xdr:col>5</xdr:col>
      <xdr:colOff>409575</xdr:colOff>
      <xdr:row>78</xdr:row>
      <xdr:rowOff>123163</xdr:rowOff>
    </xdr:to>
    <xdr:sp macro="" textlink="">
      <xdr:nvSpPr>
        <xdr:cNvPr id="191" name="円/楕円 190">
          <a:extLst>
            <a:ext uri="{FF2B5EF4-FFF2-40B4-BE49-F238E27FC236}">
              <a16:creationId xmlns:a16="http://schemas.microsoft.com/office/drawing/2014/main" id="{95BB94E2-7F16-4C4D-85CC-BFAB76C556D1}"/>
            </a:ext>
          </a:extLst>
        </xdr:cNvPr>
        <xdr:cNvSpPr/>
      </xdr:nvSpPr>
      <xdr:spPr>
        <a:xfrm>
          <a:off x="3746500" y="1339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114290</xdr:rowOff>
    </xdr:from>
    <xdr:ext cx="534377" cy="259045"/>
    <xdr:sp macro="" textlink="">
      <xdr:nvSpPr>
        <xdr:cNvPr id="192" name="テキスト ボックス 191">
          <a:extLst>
            <a:ext uri="{FF2B5EF4-FFF2-40B4-BE49-F238E27FC236}">
              <a16:creationId xmlns:a16="http://schemas.microsoft.com/office/drawing/2014/main" id="{D23CDB6E-2AAF-49C9-9FC8-3B63017C3980}"/>
            </a:ext>
          </a:extLst>
        </xdr:cNvPr>
        <xdr:cNvSpPr txBox="1"/>
      </xdr:nvSpPr>
      <xdr:spPr>
        <a:xfrm>
          <a:off x="3530111" y="1348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14,728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62433</xdr:rowOff>
    </xdr:from>
    <xdr:to>
      <xdr:col>4</xdr:col>
      <xdr:colOff>206375</xdr:colOff>
      <xdr:row>78</xdr:row>
      <xdr:rowOff>164033</xdr:rowOff>
    </xdr:to>
    <xdr:sp macro="" textlink="">
      <xdr:nvSpPr>
        <xdr:cNvPr id="193" name="円/楕円 192">
          <a:extLst>
            <a:ext uri="{FF2B5EF4-FFF2-40B4-BE49-F238E27FC236}">
              <a16:creationId xmlns:a16="http://schemas.microsoft.com/office/drawing/2014/main" id="{9E61D7D4-01F3-4879-B220-CF451062B349}"/>
            </a:ext>
          </a:extLst>
        </xdr:cNvPr>
        <xdr:cNvSpPr/>
      </xdr:nvSpPr>
      <xdr:spPr>
        <a:xfrm>
          <a:off x="2857500" y="1343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155160</xdr:rowOff>
    </xdr:from>
    <xdr:ext cx="469744" cy="259045"/>
    <xdr:sp macro="" textlink="">
      <xdr:nvSpPr>
        <xdr:cNvPr id="194" name="テキスト ボックス 193">
          <a:extLst>
            <a:ext uri="{FF2B5EF4-FFF2-40B4-BE49-F238E27FC236}">
              <a16:creationId xmlns:a16="http://schemas.microsoft.com/office/drawing/2014/main" id="{CDA2CD04-D76C-4A3C-A088-E9A3FAAF0C6E}"/>
            </a:ext>
          </a:extLst>
        </xdr:cNvPr>
        <xdr:cNvSpPr txBox="1"/>
      </xdr:nvSpPr>
      <xdr:spPr>
        <a:xfrm>
          <a:off x="2673427" y="13528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65674</xdr:rowOff>
    </xdr:from>
    <xdr:to>
      <xdr:col>3</xdr:col>
      <xdr:colOff>3175</xdr:colOff>
      <xdr:row>78</xdr:row>
      <xdr:rowOff>167274</xdr:rowOff>
    </xdr:to>
    <xdr:sp macro="" textlink="">
      <xdr:nvSpPr>
        <xdr:cNvPr id="195" name="円/楕円 194">
          <a:extLst>
            <a:ext uri="{FF2B5EF4-FFF2-40B4-BE49-F238E27FC236}">
              <a16:creationId xmlns:a16="http://schemas.microsoft.com/office/drawing/2014/main" id="{408D28B1-C058-4BE8-B483-54188DE3EC44}"/>
            </a:ext>
          </a:extLst>
        </xdr:cNvPr>
        <xdr:cNvSpPr/>
      </xdr:nvSpPr>
      <xdr:spPr>
        <a:xfrm>
          <a:off x="1968500" y="1343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158401</xdr:rowOff>
    </xdr:from>
    <xdr:ext cx="469744" cy="259045"/>
    <xdr:sp macro="" textlink="">
      <xdr:nvSpPr>
        <xdr:cNvPr id="196" name="テキスト ボックス 195">
          <a:extLst>
            <a:ext uri="{FF2B5EF4-FFF2-40B4-BE49-F238E27FC236}">
              <a16:creationId xmlns:a16="http://schemas.microsoft.com/office/drawing/2014/main" id="{39F6D978-FEC6-4AA0-89A7-04D7D6959C87}"/>
            </a:ext>
          </a:extLst>
        </xdr:cNvPr>
        <xdr:cNvSpPr txBox="1"/>
      </xdr:nvSpPr>
      <xdr:spPr>
        <a:xfrm>
          <a:off x="1784427" y="1353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66396</xdr:rowOff>
    </xdr:from>
    <xdr:to>
      <xdr:col>1</xdr:col>
      <xdr:colOff>485775</xdr:colOff>
      <xdr:row>78</xdr:row>
      <xdr:rowOff>167996</xdr:rowOff>
    </xdr:to>
    <xdr:sp macro="" textlink="">
      <xdr:nvSpPr>
        <xdr:cNvPr id="197" name="円/楕円 196">
          <a:extLst>
            <a:ext uri="{FF2B5EF4-FFF2-40B4-BE49-F238E27FC236}">
              <a16:creationId xmlns:a16="http://schemas.microsoft.com/office/drawing/2014/main" id="{A9E43DC0-9593-4D67-8B5F-F095EEC3DCA0}"/>
            </a:ext>
          </a:extLst>
        </xdr:cNvPr>
        <xdr:cNvSpPr/>
      </xdr:nvSpPr>
      <xdr:spPr>
        <a:xfrm>
          <a:off x="1079500" y="1343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159123</xdr:rowOff>
    </xdr:from>
    <xdr:ext cx="469744" cy="259045"/>
    <xdr:sp macro="" textlink="">
      <xdr:nvSpPr>
        <xdr:cNvPr id="198" name="テキスト ボックス 197">
          <a:extLst>
            <a:ext uri="{FF2B5EF4-FFF2-40B4-BE49-F238E27FC236}">
              <a16:creationId xmlns:a16="http://schemas.microsoft.com/office/drawing/2014/main" id="{71038138-5638-4723-B3EF-B21ECEACFF6F}"/>
            </a:ext>
          </a:extLst>
        </xdr:cNvPr>
        <xdr:cNvSpPr txBox="1"/>
      </xdr:nvSpPr>
      <xdr:spPr>
        <a:xfrm>
          <a:off x="895427" y="135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a:extLst>
            <a:ext uri="{FF2B5EF4-FFF2-40B4-BE49-F238E27FC236}">
              <a16:creationId xmlns:a16="http://schemas.microsoft.com/office/drawing/2014/main" id="{791DFDBD-202B-488F-907F-ACF2EF765508}"/>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a:extLst>
            <a:ext uri="{FF2B5EF4-FFF2-40B4-BE49-F238E27FC236}">
              <a16:creationId xmlns:a16="http://schemas.microsoft.com/office/drawing/2014/main" id="{00248576-6974-4CF5-A0FE-9526AA52CB31}"/>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a:extLst>
            <a:ext uri="{FF2B5EF4-FFF2-40B4-BE49-F238E27FC236}">
              <a16:creationId xmlns:a16="http://schemas.microsoft.com/office/drawing/2014/main" id="{ADD323F4-86AA-4282-B721-05402E2B47CC}"/>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a:extLst>
            <a:ext uri="{FF2B5EF4-FFF2-40B4-BE49-F238E27FC236}">
              <a16:creationId xmlns:a16="http://schemas.microsoft.com/office/drawing/2014/main" id="{2AC74F58-F9B6-48E7-8516-9761DA5D9431}"/>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a:extLst>
            <a:ext uri="{FF2B5EF4-FFF2-40B4-BE49-F238E27FC236}">
              <a16:creationId xmlns:a16="http://schemas.microsoft.com/office/drawing/2014/main" id="{D4F75B4E-3B89-4954-A346-1D3803B2C26A}"/>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a:extLst>
            <a:ext uri="{FF2B5EF4-FFF2-40B4-BE49-F238E27FC236}">
              <a16:creationId xmlns:a16="http://schemas.microsoft.com/office/drawing/2014/main" id="{7C5E611D-D863-4450-9E38-308A7CFA1DF4}"/>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a:extLst>
            <a:ext uri="{FF2B5EF4-FFF2-40B4-BE49-F238E27FC236}">
              <a16:creationId xmlns:a16="http://schemas.microsoft.com/office/drawing/2014/main" id="{6E59B6BA-E25E-41B7-ABCB-B5269DD2B118}"/>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110,863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a:extLst>
            <a:ext uri="{FF2B5EF4-FFF2-40B4-BE49-F238E27FC236}">
              <a16:creationId xmlns:a16="http://schemas.microsoft.com/office/drawing/2014/main" id="{0361B4B2-BF46-41B2-93FB-8D58FF6AE927}"/>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a:extLst>
            <a:ext uri="{FF2B5EF4-FFF2-40B4-BE49-F238E27FC236}">
              <a16:creationId xmlns:a16="http://schemas.microsoft.com/office/drawing/2014/main" id="{E6FE2B9D-DEFF-44EB-9CCD-D1321FF2423F}"/>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a:extLst>
            <a:ext uri="{FF2B5EF4-FFF2-40B4-BE49-F238E27FC236}">
              <a16:creationId xmlns:a16="http://schemas.microsoft.com/office/drawing/2014/main" id="{B60EE4B7-454F-42D7-A4DE-00D8E24640C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a:extLst>
            <a:ext uri="{FF2B5EF4-FFF2-40B4-BE49-F238E27FC236}">
              <a16:creationId xmlns:a16="http://schemas.microsoft.com/office/drawing/2014/main" id="{10580CAA-6ACB-438F-9EB9-0F01E6C8ED6C}"/>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id="{9ADBBA4A-C8E0-4A10-809D-3F544FE6367E}"/>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a:extLst>
            <a:ext uri="{FF2B5EF4-FFF2-40B4-BE49-F238E27FC236}">
              <a16:creationId xmlns:a16="http://schemas.microsoft.com/office/drawing/2014/main" id="{BAFA1A4E-38A9-4232-A3BF-6C2735F45681}"/>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a:extLst>
            <a:ext uri="{FF2B5EF4-FFF2-40B4-BE49-F238E27FC236}">
              <a16:creationId xmlns:a16="http://schemas.microsoft.com/office/drawing/2014/main" id="{FEFE6221-94AC-4B50-8D66-6CBF47B863F9}"/>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a:extLst>
            <a:ext uri="{FF2B5EF4-FFF2-40B4-BE49-F238E27FC236}">
              <a16:creationId xmlns:a16="http://schemas.microsoft.com/office/drawing/2014/main" id="{B5671310-AF50-41CD-81FA-90D8DE5208A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34F92D4C-B055-4457-B42C-A601794F7C3F}"/>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a:extLst>
            <a:ext uri="{FF2B5EF4-FFF2-40B4-BE49-F238E27FC236}">
              <a16:creationId xmlns:a16="http://schemas.microsoft.com/office/drawing/2014/main" id="{AB6A0139-E38D-4633-B533-F3E58EDE4D68}"/>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67C6F434-5238-4516-B487-CD6A818A2C1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a:extLst>
            <a:ext uri="{FF2B5EF4-FFF2-40B4-BE49-F238E27FC236}">
              <a16:creationId xmlns:a16="http://schemas.microsoft.com/office/drawing/2014/main" id="{706DE3A4-4F25-493E-8FBF-2AA2D383DE94}"/>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77089B81-C780-4AC2-92D6-FE6D3C28A3BF}"/>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a:extLst>
            <a:ext uri="{FF2B5EF4-FFF2-40B4-BE49-F238E27FC236}">
              <a16:creationId xmlns:a16="http://schemas.microsoft.com/office/drawing/2014/main" id="{680A4645-CAC4-493D-82ED-96875A7D0F0E}"/>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3BC479B6-647F-45AD-A92D-E93325BCA2CA}"/>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a:extLst>
            <a:ext uri="{FF2B5EF4-FFF2-40B4-BE49-F238E27FC236}">
              <a16:creationId xmlns:a16="http://schemas.microsoft.com/office/drawing/2014/main" id="{E9F51C77-46F8-42B4-A556-00E272E7B1C7}"/>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37957</xdr:rowOff>
    </xdr:from>
    <xdr:to>
      <xdr:col>6</xdr:col>
      <xdr:colOff>510540</xdr:colOff>
      <xdr:row>98</xdr:row>
      <xdr:rowOff>51879</xdr:rowOff>
    </xdr:to>
    <xdr:cxnSp macro="">
      <xdr:nvCxnSpPr>
        <xdr:cNvPr id="222" name="直線コネクタ 221">
          <a:extLst>
            <a:ext uri="{FF2B5EF4-FFF2-40B4-BE49-F238E27FC236}">
              <a16:creationId xmlns:a16="http://schemas.microsoft.com/office/drawing/2014/main" id="{12ADBB9D-E454-4BBD-910D-5F2AF6E2D59D}"/>
            </a:ext>
          </a:extLst>
        </xdr:cNvPr>
        <xdr:cNvCxnSpPr/>
      </xdr:nvCxnSpPr>
      <xdr:spPr>
        <a:xfrm flipV="1">
          <a:off x="4633595" y="15639907"/>
          <a:ext cx="1270" cy="1214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55706</xdr:rowOff>
    </xdr:from>
    <xdr:ext cx="534377" cy="259045"/>
    <xdr:sp macro="" textlink="">
      <xdr:nvSpPr>
        <xdr:cNvPr id="223" name="扶助費最小値テキスト">
          <a:extLst>
            <a:ext uri="{FF2B5EF4-FFF2-40B4-BE49-F238E27FC236}">
              <a16:creationId xmlns:a16="http://schemas.microsoft.com/office/drawing/2014/main" id="{696FD1F0-2BFF-4CF9-A34F-CC26FE10015B}"/>
            </a:ext>
          </a:extLst>
        </xdr:cNvPr>
        <xdr:cNvSpPr txBox="1"/>
      </xdr:nvSpPr>
      <xdr:spPr>
        <a:xfrm>
          <a:off x="4686300" y="168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21,525</a:t>
          </a:r>
          <a:endParaRPr kumimoji="1" lang="ja-JP" altLang="en-US" sz="1000" b="1">
            <a:latin typeface="ＭＳ Ｐゴシック"/>
          </a:endParaRPr>
        </a:p>
      </xdr:txBody>
    </xdr:sp>
    <xdr:clientData/>
  </xdr:oneCellAnchor>
  <xdr:twoCellAnchor>
    <xdr:from>
      <xdr:col>6</xdr:col>
      <xdr:colOff>422275</xdr:colOff>
      <xdr:row>98</xdr:row>
      <xdr:rowOff>51879</xdr:rowOff>
    </xdr:from>
    <xdr:to>
      <xdr:col>6</xdr:col>
      <xdr:colOff>600075</xdr:colOff>
      <xdr:row>98</xdr:row>
      <xdr:rowOff>51879</xdr:rowOff>
    </xdr:to>
    <xdr:cxnSp macro="">
      <xdr:nvCxnSpPr>
        <xdr:cNvPr id="224" name="直線コネクタ 223">
          <a:extLst>
            <a:ext uri="{FF2B5EF4-FFF2-40B4-BE49-F238E27FC236}">
              <a16:creationId xmlns:a16="http://schemas.microsoft.com/office/drawing/2014/main" id="{27ECABBA-821D-44CF-94F5-BA370B5AFC15}"/>
            </a:ext>
          </a:extLst>
        </xdr:cNvPr>
        <xdr:cNvCxnSpPr/>
      </xdr:nvCxnSpPr>
      <xdr:spPr>
        <a:xfrm>
          <a:off x="4546600" y="16853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156084</xdr:rowOff>
    </xdr:from>
    <xdr:ext cx="599010" cy="259045"/>
    <xdr:sp macro="" textlink="">
      <xdr:nvSpPr>
        <xdr:cNvPr id="225" name="扶助費最大値テキスト">
          <a:extLst>
            <a:ext uri="{FF2B5EF4-FFF2-40B4-BE49-F238E27FC236}">
              <a16:creationId xmlns:a16="http://schemas.microsoft.com/office/drawing/2014/main" id="{AFD682D6-9D6B-4569-881D-BAF330F865D7}"/>
            </a:ext>
          </a:extLst>
        </xdr:cNvPr>
        <xdr:cNvSpPr txBox="1"/>
      </xdr:nvSpPr>
      <xdr:spPr>
        <a:xfrm>
          <a:off x="4686300" y="1541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180,852</a:t>
          </a:r>
          <a:endParaRPr kumimoji="1" lang="ja-JP" altLang="en-US" sz="1000" b="1">
            <a:latin typeface="ＭＳ Ｐゴシック"/>
          </a:endParaRPr>
        </a:p>
      </xdr:txBody>
    </xdr:sp>
    <xdr:clientData/>
  </xdr:oneCellAnchor>
  <xdr:twoCellAnchor>
    <xdr:from>
      <xdr:col>6</xdr:col>
      <xdr:colOff>422275</xdr:colOff>
      <xdr:row>91</xdr:row>
      <xdr:rowOff>37957</xdr:rowOff>
    </xdr:from>
    <xdr:to>
      <xdr:col>6</xdr:col>
      <xdr:colOff>600075</xdr:colOff>
      <xdr:row>91</xdr:row>
      <xdr:rowOff>37957</xdr:rowOff>
    </xdr:to>
    <xdr:cxnSp macro="">
      <xdr:nvCxnSpPr>
        <xdr:cNvPr id="226" name="直線コネクタ 225">
          <a:extLst>
            <a:ext uri="{FF2B5EF4-FFF2-40B4-BE49-F238E27FC236}">
              <a16:creationId xmlns:a16="http://schemas.microsoft.com/office/drawing/2014/main" id="{754FA6D6-08EF-4CEA-B4DF-DCBA23077298}"/>
            </a:ext>
          </a:extLst>
        </xdr:cNvPr>
        <xdr:cNvCxnSpPr/>
      </xdr:nvCxnSpPr>
      <xdr:spPr>
        <a:xfrm>
          <a:off x="4546600" y="1563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26002</xdr:rowOff>
    </xdr:from>
    <xdr:to>
      <xdr:col>6</xdr:col>
      <xdr:colOff>511175</xdr:colOff>
      <xdr:row>96</xdr:row>
      <xdr:rowOff>94445</xdr:rowOff>
    </xdr:to>
    <xdr:cxnSp macro="">
      <xdr:nvCxnSpPr>
        <xdr:cNvPr id="227" name="直線コネクタ 226">
          <a:extLst>
            <a:ext uri="{FF2B5EF4-FFF2-40B4-BE49-F238E27FC236}">
              <a16:creationId xmlns:a16="http://schemas.microsoft.com/office/drawing/2014/main" id="{898F0B1F-DE6B-4549-A29B-14B082ED92F2}"/>
            </a:ext>
          </a:extLst>
        </xdr:cNvPr>
        <xdr:cNvCxnSpPr/>
      </xdr:nvCxnSpPr>
      <xdr:spPr>
        <a:xfrm flipV="1">
          <a:off x="3797300" y="16485202"/>
          <a:ext cx="838200" cy="6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163441</xdr:rowOff>
    </xdr:from>
    <xdr:ext cx="534377" cy="259045"/>
    <xdr:sp macro="" textlink="">
      <xdr:nvSpPr>
        <xdr:cNvPr id="228" name="扶助費平均値テキスト">
          <a:extLst>
            <a:ext uri="{FF2B5EF4-FFF2-40B4-BE49-F238E27FC236}">
              <a16:creationId xmlns:a16="http://schemas.microsoft.com/office/drawing/2014/main" id="{03ECF091-EB48-4321-8662-C4371271C77B}"/>
            </a:ext>
          </a:extLst>
        </xdr:cNvPr>
        <xdr:cNvSpPr txBox="1"/>
      </xdr:nvSpPr>
      <xdr:spPr>
        <a:xfrm>
          <a:off x="4686300" y="16279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140564</xdr:rowOff>
    </xdr:from>
    <xdr:to>
      <xdr:col>6</xdr:col>
      <xdr:colOff>561975</xdr:colOff>
      <xdr:row>96</xdr:row>
      <xdr:rowOff>70714</xdr:rowOff>
    </xdr:to>
    <xdr:sp macro="" textlink="">
      <xdr:nvSpPr>
        <xdr:cNvPr id="229" name="フローチャート : 判断 228">
          <a:extLst>
            <a:ext uri="{FF2B5EF4-FFF2-40B4-BE49-F238E27FC236}">
              <a16:creationId xmlns:a16="http://schemas.microsoft.com/office/drawing/2014/main" id="{C0DF64E3-32AC-49F0-B214-022E4488E814}"/>
            </a:ext>
          </a:extLst>
        </xdr:cNvPr>
        <xdr:cNvSpPr/>
      </xdr:nvSpPr>
      <xdr:spPr>
        <a:xfrm>
          <a:off x="4584700" y="1642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94445</xdr:rowOff>
    </xdr:from>
    <xdr:to>
      <xdr:col>5</xdr:col>
      <xdr:colOff>358775</xdr:colOff>
      <xdr:row>96</xdr:row>
      <xdr:rowOff>116939</xdr:rowOff>
    </xdr:to>
    <xdr:cxnSp macro="">
      <xdr:nvCxnSpPr>
        <xdr:cNvPr id="230" name="直線コネクタ 229">
          <a:extLst>
            <a:ext uri="{FF2B5EF4-FFF2-40B4-BE49-F238E27FC236}">
              <a16:creationId xmlns:a16="http://schemas.microsoft.com/office/drawing/2014/main" id="{E50C2904-A5E6-4001-B075-E69383561B50}"/>
            </a:ext>
          </a:extLst>
        </xdr:cNvPr>
        <xdr:cNvCxnSpPr/>
      </xdr:nvCxnSpPr>
      <xdr:spPr>
        <a:xfrm flipV="1">
          <a:off x="2908300" y="16553645"/>
          <a:ext cx="889000" cy="2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34455</xdr:rowOff>
    </xdr:from>
    <xdr:to>
      <xdr:col>5</xdr:col>
      <xdr:colOff>409575</xdr:colOff>
      <xdr:row>96</xdr:row>
      <xdr:rowOff>136055</xdr:rowOff>
    </xdr:to>
    <xdr:sp macro="" textlink="">
      <xdr:nvSpPr>
        <xdr:cNvPr id="231" name="フローチャート : 判断 230">
          <a:extLst>
            <a:ext uri="{FF2B5EF4-FFF2-40B4-BE49-F238E27FC236}">
              <a16:creationId xmlns:a16="http://schemas.microsoft.com/office/drawing/2014/main" id="{12347517-8779-4E09-8D60-D453B647EAFC}"/>
            </a:ext>
          </a:extLst>
        </xdr:cNvPr>
        <xdr:cNvSpPr/>
      </xdr:nvSpPr>
      <xdr:spPr>
        <a:xfrm>
          <a:off x="3746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152582</xdr:rowOff>
    </xdr:from>
    <xdr:ext cx="534377" cy="259045"/>
    <xdr:sp macro="" textlink="">
      <xdr:nvSpPr>
        <xdr:cNvPr id="232" name="テキスト ボックス 231">
          <a:extLst>
            <a:ext uri="{FF2B5EF4-FFF2-40B4-BE49-F238E27FC236}">
              <a16:creationId xmlns:a16="http://schemas.microsoft.com/office/drawing/2014/main" id="{33ECA89B-8FE4-4BB2-BE3D-23BC3367EC03}"/>
            </a:ext>
          </a:extLst>
        </xdr:cNvPr>
        <xdr:cNvSpPr txBox="1"/>
      </xdr:nvSpPr>
      <xdr:spPr>
        <a:xfrm>
          <a:off x="3530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116939</xdr:rowOff>
    </xdr:from>
    <xdr:to>
      <xdr:col>4</xdr:col>
      <xdr:colOff>155575</xdr:colOff>
      <xdr:row>96</xdr:row>
      <xdr:rowOff>131897</xdr:rowOff>
    </xdr:to>
    <xdr:cxnSp macro="">
      <xdr:nvCxnSpPr>
        <xdr:cNvPr id="233" name="直線コネクタ 232">
          <a:extLst>
            <a:ext uri="{FF2B5EF4-FFF2-40B4-BE49-F238E27FC236}">
              <a16:creationId xmlns:a16="http://schemas.microsoft.com/office/drawing/2014/main" id="{C03F1E77-C849-4369-8095-892BA2D87EB9}"/>
            </a:ext>
          </a:extLst>
        </xdr:cNvPr>
        <xdr:cNvCxnSpPr/>
      </xdr:nvCxnSpPr>
      <xdr:spPr>
        <a:xfrm flipV="1">
          <a:off x="2019300" y="16576139"/>
          <a:ext cx="889000" cy="1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33258</xdr:rowOff>
    </xdr:from>
    <xdr:to>
      <xdr:col>4</xdr:col>
      <xdr:colOff>206375</xdr:colOff>
      <xdr:row>96</xdr:row>
      <xdr:rowOff>134858</xdr:rowOff>
    </xdr:to>
    <xdr:sp macro="" textlink="">
      <xdr:nvSpPr>
        <xdr:cNvPr id="234" name="フローチャート : 判断 233">
          <a:extLst>
            <a:ext uri="{FF2B5EF4-FFF2-40B4-BE49-F238E27FC236}">
              <a16:creationId xmlns:a16="http://schemas.microsoft.com/office/drawing/2014/main" id="{D9967D76-9D00-485A-911E-587C965B1E82}"/>
            </a:ext>
          </a:extLst>
        </xdr:cNvPr>
        <xdr:cNvSpPr/>
      </xdr:nvSpPr>
      <xdr:spPr>
        <a:xfrm>
          <a:off x="2857500" y="1649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151385</xdr:rowOff>
    </xdr:from>
    <xdr:ext cx="534377" cy="259045"/>
    <xdr:sp macro="" textlink="">
      <xdr:nvSpPr>
        <xdr:cNvPr id="235" name="テキスト ボックス 234">
          <a:extLst>
            <a:ext uri="{FF2B5EF4-FFF2-40B4-BE49-F238E27FC236}">
              <a16:creationId xmlns:a16="http://schemas.microsoft.com/office/drawing/2014/main" id="{E6584396-BF0E-4CFE-862C-6670E41A7971}"/>
            </a:ext>
          </a:extLst>
        </xdr:cNvPr>
        <xdr:cNvSpPr txBox="1"/>
      </xdr:nvSpPr>
      <xdr:spPr>
        <a:xfrm>
          <a:off x="2641111" y="1626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131897</xdr:rowOff>
    </xdr:from>
    <xdr:to>
      <xdr:col>2</xdr:col>
      <xdr:colOff>638175</xdr:colOff>
      <xdr:row>96</xdr:row>
      <xdr:rowOff>142421</xdr:rowOff>
    </xdr:to>
    <xdr:cxnSp macro="">
      <xdr:nvCxnSpPr>
        <xdr:cNvPr id="236" name="直線コネクタ 235">
          <a:extLst>
            <a:ext uri="{FF2B5EF4-FFF2-40B4-BE49-F238E27FC236}">
              <a16:creationId xmlns:a16="http://schemas.microsoft.com/office/drawing/2014/main" id="{C0D1FAAA-E3A0-4B65-BD09-97854C1175B7}"/>
            </a:ext>
          </a:extLst>
        </xdr:cNvPr>
        <xdr:cNvCxnSpPr/>
      </xdr:nvCxnSpPr>
      <xdr:spPr>
        <a:xfrm flipV="1">
          <a:off x="1130300" y="16591097"/>
          <a:ext cx="889000" cy="1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72592</xdr:rowOff>
    </xdr:from>
    <xdr:to>
      <xdr:col>3</xdr:col>
      <xdr:colOff>3175</xdr:colOff>
      <xdr:row>97</xdr:row>
      <xdr:rowOff>2742</xdr:rowOff>
    </xdr:to>
    <xdr:sp macro="" textlink="">
      <xdr:nvSpPr>
        <xdr:cNvPr id="237" name="フローチャート : 判断 236">
          <a:extLst>
            <a:ext uri="{FF2B5EF4-FFF2-40B4-BE49-F238E27FC236}">
              <a16:creationId xmlns:a16="http://schemas.microsoft.com/office/drawing/2014/main" id="{E2223E16-63E2-4CF8-BB78-6926B26E6DCC}"/>
            </a:ext>
          </a:extLst>
        </xdr:cNvPr>
        <xdr:cNvSpPr/>
      </xdr:nvSpPr>
      <xdr:spPr>
        <a:xfrm>
          <a:off x="1968500" y="1653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19269</xdr:rowOff>
    </xdr:from>
    <xdr:ext cx="534377" cy="259045"/>
    <xdr:sp macro="" textlink="">
      <xdr:nvSpPr>
        <xdr:cNvPr id="238" name="テキスト ボックス 237">
          <a:extLst>
            <a:ext uri="{FF2B5EF4-FFF2-40B4-BE49-F238E27FC236}">
              <a16:creationId xmlns:a16="http://schemas.microsoft.com/office/drawing/2014/main" id="{C5F803CC-EED2-4774-B031-5B2D73BA319B}"/>
            </a:ext>
          </a:extLst>
        </xdr:cNvPr>
        <xdr:cNvSpPr txBox="1"/>
      </xdr:nvSpPr>
      <xdr:spPr>
        <a:xfrm>
          <a:off x="1752111" y="1630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77440</xdr:rowOff>
    </xdr:from>
    <xdr:to>
      <xdr:col>1</xdr:col>
      <xdr:colOff>485775</xdr:colOff>
      <xdr:row>97</xdr:row>
      <xdr:rowOff>7590</xdr:rowOff>
    </xdr:to>
    <xdr:sp macro="" textlink="">
      <xdr:nvSpPr>
        <xdr:cNvPr id="239" name="フローチャート : 判断 238">
          <a:extLst>
            <a:ext uri="{FF2B5EF4-FFF2-40B4-BE49-F238E27FC236}">
              <a16:creationId xmlns:a16="http://schemas.microsoft.com/office/drawing/2014/main" id="{E66FB715-1043-441C-A909-35042AD36B7C}"/>
            </a:ext>
          </a:extLst>
        </xdr:cNvPr>
        <xdr:cNvSpPr/>
      </xdr:nvSpPr>
      <xdr:spPr>
        <a:xfrm>
          <a:off x="1079500" y="1653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24117</xdr:rowOff>
    </xdr:from>
    <xdr:ext cx="534377" cy="259045"/>
    <xdr:sp macro="" textlink="">
      <xdr:nvSpPr>
        <xdr:cNvPr id="240" name="テキスト ボックス 239">
          <a:extLst>
            <a:ext uri="{FF2B5EF4-FFF2-40B4-BE49-F238E27FC236}">
              <a16:creationId xmlns:a16="http://schemas.microsoft.com/office/drawing/2014/main" id="{3D86875C-8BE7-4878-BACF-91DE0973E73D}"/>
            </a:ext>
          </a:extLst>
        </xdr:cNvPr>
        <xdr:cNvSpPr txBox="1"/>
      </xdr:nvSpPr>
      <xdr:spPr>
        <a:xfrm>
          <a:off x="863111" y="1631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935A1740-626F-4033-B56E-D96790451867}"/>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59288CC5-C11D-48AE-82A8-D8FCCDB364D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5A0A7A3-A87C-4998-9E53-0CFC4A553CDE}"/>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AFCEA1E5-F2BE-4E91-8BEA-E53E68B415A6}"/>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987A5BAB-5906-4B48-B5A3-2CDCD8E601DD}"/>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146652</xdr:rowOff>
    </xdr:from>
    <xdr:to>
      <xdr:col>6</xdr:col>
      <xdr:colOff>561975</xdr:colOff>
      <xdr:row>96</xdr:row>
      <xdr:rowOff>76802</xdr:rowOff>
    </xdr:to>
    <xdr:sp macro="" textlink="">
      <xdr:nvSpPr>
        <xdr:cNvPr id="246" name="円/楕円 245">
          <a:extLst>
            <a:ext uri="{FF2B5EF4-FFF2-40B4-BE49-F238E27FC236}">
              <a16:creationId xmlns:a16="http://schemas.microsoft.com/office/drawing/2014/main" id="{FC0ABC15-EE4A-4DAE-809D-A8F6679F74D4}"/>
            </a:ext>
          </a:extLst>
        </xdr:cNvPr>
        <xdr:cNvSpPr/>
      </xdr:nvSpPr>
      <xdr:spPr>
        <a:xfrm>
          <a:off x="4584700" y="1643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125079</xdr:rowOff>
    </xdr:from>
    <xdr:ext cx="534377" cy="259045"/>
    <xdr:sp macro="" textlink="">
      <xdr:nvSpPr>
        <xdr:cNvPr id="247" name="扶助費該当値テキスト">
          <a:extLst>
            <a:ext uri="{FF2B5EF4-FFF2-40B4-BE49-F238E27FC236}">
              <a16:creationId xmlns:a16="http://schemas.microsoft.com/office/drawing/2014/main" id="{2A940283-EA45-47CB-92A2-225C945C4E89}"/>
            </a:ext>
          </a:extLst>
        </xdr:cNvPr>
        <xdr:cNvSpPr txBox="1"/>
      </xdr:nvSpPr>
      <xdr:spPr>
        <a:xfrm>
          <a:off x="4686300" y="1641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69,921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43645</xdr:rowOff>
    </xdr:from>
    <xdr:to>
      <xdr:col>5</xdr:col>
      <xdr:colOff>409575</xdr:colOff>
      <xdr:row>96</xdr:row>
      <xdr:rowOff>145245</xdr:rowOff>
    </xdr:to>
    <xdr:sp macro="" textlink="">
      <xdr:nvSpPr>
        <xdr:cNvPr id="248" name="円/楕円 247">
          <a:extLst>
            <a:ext uri="{FF2B5EF4-FFF2-40B4-BE49-F238E27FC236}">
              <a16:creationId xmlns:a16="http://schemas.microsoft.com/office/drawing/2014/main" id="{D9F1E217-C5F5-4F59-BC16-FAE99328E673}"/>
            </a:ext>
          </a:extLst>
        </xdr:cNvPr>
        <xdr:cNvSpPr/>
      </xdr:nvSpPr>
      <xdr:spPr>
        <a:xfrm>
          <a:off x="3746500" y="1650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136372</xdr:rowOff>
    </xdr:from>
    <xdr:ext cx="534377" cy="259045"/>
    <xdr:sp macro="" textlink="">
      <xdr:nvSpPr>
        <xdr:cNvPr id="249" name="テキスト ボックス 248">
          <a:extLst>
            <a:ext uri="{FF2B5EF4-FFF2-40B4-BE49-F238E27FC236}">
              <a16:creationId xmlns:a16="http://schemas.microsoft.com/office/drawing/2014/main" id="{7C09B010-5067-47E5-A9FE-ACAAD5843A31}"/>
            </a:ext>
          </a:extLst>
        </xdr:cNvPr>
        <xdr:cNvSpPr txBox="1"/>
      </xdr:nvSpPr>
      <xdr:spPr>
        <a:xfrm>
          <a:off x="3530111" y="1659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60,939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66139</xdr:rowOff>
    </xdr:from>
    <xdr:to>
      <xdr:col>4</xdr:col>
      <xdr:colOff>206375</xdr:colOff>
      <xdr:row>96</xdr:row>
      <xdr:rowOff>167739</xdr:rowOff>
    </xdr:to>
    <xdr:sp macro="" textlink="">
      <xdr:nvSpPr>
        <xdr:cNvPr id="250" name="円/楕円 249">
          <a:extLst>
            <a:ext uri="{FF2B5EF4-FFF2-40B4-BE49-F238E27FC236}">
              <a16:creationId xmlns:a16="http://schemas.microsoft.com/office/drawing/2014/main" id="{C2B0EE40-1EC0-4004-B389-6779A09907D9}"/>
            </a:ext>
          </a:extLst>
        </xdr:cNvPr>
        <xdr:cNvSpPr/>
      </xdr:nvSpPr>
      <xdr:spPr>
        <a:xfrm>
          <a:off x="2857500" y="1652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158866</xdr:rowOff>
    </xdr:from>
    <xdr:ext cx="534377" cy="259045"/>
    <xdr:sp macro="" textlink="">
      <xdr:nvSpPr>
        <xdr:cNvPr id="251" name="テキスト ボックス 250">
          <a:extLst>
            <a:ext uri="{FF2B5EF4-FFF2-40B4-BE49-F238E27FC236}">
              <a16:creationId xmlns:a16="http://schemas.microsoft.com/office/drawing/2014/main" id="{0C56AE73-944F-4BD6-81F0-B3EC7BF0EA21}"/>
            </a:ext>
          </a:extLst>
        </xdr:cNvPr>
        <xdr:cNvSpPr txBox="1"/>
      </xdr:nvSpPr>
      <xdr:spPr>
        <a:xfrm>
          <a:off x="2641111" y="1661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57,987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81097</xdr:rowOff>
    </xdr:from>
    <xdr:to>
      <xdr:col>3</xdr:col>
      <xdr:colOff>3175</xdr:colOff>
      <xdr:row>97</xdr:row>
      <xdr:rowOff>11247</xdr:rowOff>
    </xdr:to>
    <xdr:sp macro="" textlink="">
      <xdr:nvSpPr>
        <xdr:cNvPr id="252" name="円/楕円 251">
          <a:extLst>
            <a:ext uri="{FF2B5EF4-FFF2-40B4-BE49-F238E27FC236}">
              <a16:creationId xmlns:a16="http://schemas.microsoft.com/office/drawing/2014/main" id="{82B2B01E-4B86-4DDD-BD53-1A0983B1CAD3}"/>
            </a:ext>
          </a:extLst>
        </xdr:cNvPr>
        <xdr:cNvSpPr/>
      </xdr:nvSpPr>
      <xdr:spPr>
        <a:xfrm>
          <a:off x="1968500" y="1654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2374</xdr:rowOff>
    </xdr:from>
    <xdr:ext cx="534377" cy="259045"/>
    <xdr:sp macro="" textlink="">
      <xdr:nvSpPr>
        <xdr:cNvPr id="253" name="テキスト ボックス 252">
          <a:extLst>
            <a:ext uri="{FF2B5EF4-FFF2-40B4-BE49-F238E27FC236}">
              <a16:creationId xmlns:a16="http://schemas.microsoft.com/office/drawing/2014/main" id="{0C5172C2-2786-4BB5-820A-8E67A452FFB8}"/>
            </a:ext>
          </a:extLst>
        </xdr:cNvPr>
        <xdr:cNvSpPr txBox="1"/>
      </xdr:nvSpPr>
      <xdr:spPr>
        <a:xfrm>
          <a:off x="1752111" y="166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56,024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91621</xdr:rowOff>
    </xdr:from>
    <xdr:to>
      <xdr:col>1</xdr:col>
      <xdr:colOff>485775</xdr:colOff>
      <xdr:row>97</xdr:row>
      <xdr:rowOff>21771</xdr:rowOff>
    </xdr:to>
    <xdr:sp macro="" textlink="">
      <xdr:nvSpPr>
        <xdr:cNvPr id="254" name="円/楕円 253">
          <a:extLst>
            <a:ext uri="{FF2B5EF4-FFF2-40B4-BE49-F238E27FC236}">
              <a16:creationId xmlns:a16="http://schemas.microsoft.com/office/drawing/2014/main" id="{76ED896F-262D-4821-A250-A4709EC1E471}"/>
            </a:ext>
          </a:extLst>
        </xdr:cNvPr>
        <xdr:cNvSpPr/>
      </xdr:nvSpPr>
      <xdr:spPr>
        <a:xfrm>
          <a:off x="1079500" y="1655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12898</xdr:rowOff>
    </xdr:from>
    <xdr:ext cx="534377" cy="259045"/>
    <xdr:sp macro="" textlink="">
      <xdr:nvSpPr>
        <xdr:cNvPr id="255" name="テキスト ボックス 254">
          <a:extLst>
            <a:ext uri="{FF2B5EF4-FFF2-40B4-BE49-F238E27FC236}">
              <a16:creationId xmlns:a16="http://schemas.microsoft.com/office/drawing/2014/main" id="{597A9123-65E3-475A-9E6C-35D2D8E8650C}"/>
            </a:ext>
          </a:extLst>
        </xdr:cNvPr>
        <xdr:cNvSpPr txBox="1"/>
      </xdr:nvSpPr>
      <xdr:spPr>
        <a:xfrm>
          <a:off x="863111" y="1664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a:extLst>
            <a:ext uri="{FF2B5EF4-FFF2-40B4-BE49-F238E27FC236}">
              <a16:creationId xmlns:a16="http://schemas.microsoft.com/office/drawing/2014/main" id="{A0017495-C618-4E46-9718-6FBA0A0F0E1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a:extLst>
            <a:ext uri="{FF2B5EF4-FFF2-40B4-BE49-F238E27FC236}">
              <a16:creationId xmlns:a16="http://schemas.microsoft.com/office/drawing/2014/main" id="{E2C496DE-6554-47BF-B596-EA9B91E5A17D}"/>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a:extLst>
            <a:ext uri="{FF2B5EF4-FFF2-40B4-BE49-F238E27FC236}">
              <a16:creationId xmlns:a16="http://schemas.microsoft.com/office/drawing/2014/main" id="{9D10B52E-08FF-49F4-A3BF-FF193C631434}"/>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a:extLst>
            <a:ext uri="{FF2B5EF4-FFF2-40B4-BE49-F238E27FC236}">
              <a16:creationId xmlns:a16="http://schemas.microsoft.com/office/drawing/2014/main" id="{2A14F527-75A8-4413-8E56-15941383B92F}"/>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a:extLst>
            <a:ext uri="{FF2B5EF4-FFF2-40B4-BE49-F238E27FC236}">
              <a16:creationId xmlns:a16="http://schemas.microsoft.com/office/drawing/2014/main" id="{9C652ACD-1B7C-417A-970A-5AC45DD5137D}"/>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a:extLst>
            <a:ext uri="{FF2B5EF4-FFF2-40B4-BE49-F238E27FC236}">
              <a16:creationId xmlns:a16="http://schemas.microsoft.com/office/drawing/2014/main" id="{30E8CB17-C3C9-4E29-924E-5F04B81D01C7}"/>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a:extLst>
            <a:ext uri="{FF2B5EF4-FFF2-40B4-BE49-F238E27FC236}">
              <a16:creationId xmlns:a16="http://schemas.microsoft.com/office/drawing/2014/main" id="{71B1DA3D-A783-4B9C-9F0C-FF309BFBCB16}"/>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a:extLst>
            <a:ext uri="{FF2B5EF4-FFF2-40B4-BE49-F238E27FC236}">
              <a16:creationId xmlns:a16="http://schemas.microsoft.com/office/drawing/2014/main" id="{850F4E7C-2774-4509-B4C1-7C7A950B5A21}"/>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a:extLst>
            <a:ext uri="{FF2B5EF4-FFF2-40B4-BE49-F238E27FC236}">
              <a16:creationId xmlns:a16="http://schemas.microsoft.com/office/drawing/2014/main" id="{8B54F05C-A0A6-4146-A17A-64101653FC1E}"/>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a:extLst>
            <a:ext uri="{FF2B5EF4-FFF2-40B4-BE49-F238E27FC236}">
              <a16:creationId xmlns:a16="http://schemas.microsoft.com/office/drawing/2014/main" id="{11D614DA-F1B0-4F78-8D08-63F10CE0F497}"/>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a:extLst>
            <a:ext uri="{FF2B5EF4-FFF2-40B4-BE49-F238E27FC236}">
              <a16:creationId xmlns:a16="http://schemas.microsoft.com/office/drawing/2014/main" id="{26E9A65F-9989-48CD-A2AE-C1D5E7F83979}"/>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a:extLst>
            <a:ext uri="{FF2B5EF4-FFF2-40B4-BE49-F238E27FC236}">
              <a16:creationId xmlns:a16="http://schemas.microsoft.com/office/drawing/2014/main" id="{6261D3FD-D315-4A54-B5E4-DEB5CA526ED3}"/>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a:extLst>
            <a:ext uri="{FF2B5EF4-FFF2-40B4-BE49-F238E27FC236}">
              <a16:creationId xmlns:a16="http://schemas.microsoft.com/office/drawing/2014/main" id="{68CF1F4C-1427-4066-8BB0-ACF13AB6A47A}"/>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69" name="テキスト ボックス 268">
          <a:extLst>
            <a:ext uri="{FF2B5EF4-FFF2-40B4-BE49-F238E27FC236}">
              <a16:creationId xmlns:a16="http://schemas.microsoft.com/office/drawing/2014/main" id="{1D73A5FE-0692-4090-BD6C-D456AB878FE3}"/>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a:extLst>
            <a:ext uri="{FF2B5EF4-FFF2-40B4-BE49-F238E27FC236}">
              <a16:creationId xmlns:a16="http://schemas.microsoft.com/office/drawing/2014/main" id="{1D1ED5D7-7129-438C-A5C2-EDC428C4E24A}"/>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1" name="テキスト ボックス 270">
          <a:extLst>
            <a:ext uri="{FF2B5EF4-FFF2-40B4-BE49-F238E27FC236}">
              <a16:creationId xmlns:a16="http://schemas.microsoft.com/office/drawing/2014/main" id="{B9EEE099-02AD-4CD9-925C-BA574BE2A4E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a:extLst>
            <a:ext uri="{FF2B5EF4-FFF2-40B4-BE49-F238E27FC236}">
              <a16:creationId xmlns:a16="http://schemas.microsoft.com/office/drawing/2014/main" id="{4BEC3723-3E91-4F50-B678-ED8712171A7B}"/>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3" name="テキスト ボックス 272">
          <a:extLst>
            <a:ext uri="{FF2B5EF4-FFF2-40B4-BE49-F238E27FC236}">
              <a16:creationId xmlns:a16="http://schemas.microsoft.com/office/drawing/2014/main" id="{A0921392-095F-4424-B8EB-D83F3C945EF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a:extLst>
            <a:ext uri="{FF2B5EF4-FFF2-40B4-BE49-F238E27FC236}">
              <a16:creationId xmlns:a16="http://schemas.microsoft.com/office/drawing/2014/main" id="{DA4B6C3F-B238-4D61-ABDE-53CCA88CC629}"/>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5" name="テキスト ボックス 274">
          <a:extLst>
            <a:ext uri="{FF2B5EF4-FFF2-40B4-BE49-F238E27FC236}">
              <a16:creationId xmlns:a16="http://schemas.microsoft.com/office/drawing/2014/main" id="{7CF2AE0C-1C33-4510-8B0C-6347AB207032}"/>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a:extLst>
            <a:ext uri="{FF2B5EF4-FFF2-40B4-BE49-F238E27FC236}">
              <a16:creationId xmlns:a16="http://schemas.microsoft.com/office/drawing/2014/main" id="{CF046902-4958-4991-A544-7E797547585F}"/>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7" name="テキスト ボックス 276">
          <a:extLst>
            <a:ext uri="{FF2B5EF4-FFF2-40B4-BE49-F238E27FC236}">
              <a16:creationId xmlns:a16="http://schemas.microsoft.com/office/drawing/2014/main" id="{813A2149-2CD0-4544-8811-A65C7021A09E}"/>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a:extLst>
            <a:ext uri="{FF2B5EF4-FFF2-40B4-BE49-F238E27FC236}">
              <a16:creationId xmlns:a16="http://schemas.microsoft.com/office/drawing/2014/main" id="{38938CA9-4071-4BDD-90D0-A7FD6A423907}"/>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7470261A-F3EA-4F11-B1CE-748FA2D8F61C}"/>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a:extLst>
            <a:ext uri="{FF2B5EF4-FFF2-40B4-BE49-F238E27FC236}">
              <a16:creationId xmlns:a16="http://schemas.microsoft.com/office/drawing/2014/main" id="{BB8E0BF6-8633-43DD-BBC2-3406FAD76A69}"/>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155856</xdr:rowOff>
    </xdr:from>
    <xdr:to>
      <xdr:col>15</xdr:col>
      <xdr:colOff>180340</xdr:colOff>
      <xdr:row>38</xdr:row>
      <xdr:rowOff>130863</xdr:rowOff>
    </xdr:to>
    <xdr:cxnSp macro="">
      <xdr:nvCxnSpPr>
        <xdr:cNvPr id="281" name="直線コネクタ 280">
          <a:extLst>
            <a:ext uri="{FF2B5EF4-FFF2-40B4-BE49-F238E27FC236}">
              <a16:creationId xmlns:a16="http://schemas.microsoft.com/office/drawing/2014/main" id="{95A14D42-68D4-4563-BC2E-DD4066051F2C}"/>
            </a:ext>
          </a:extLst>
        </xdr:cNvPr>
        <xdr:cNvCxnSpPr/>
      </xdr:nvCxnSpPr>
      <xdr:spPr>
        <a:xfrm flipV="1">
          <a:off x="10475595" y="5127906"/>
          <a:ext cx="1270" cy="15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134690</xdr:rowOff>
    </xdr:from>
    <xdr:ext cx="534377" cy="259045"/>
    <xdr:sp macro="" textlink="">
      <xdr:nvSpPr>
        <xdr:cNvPr id="282" name="補助費等最小値テキスト">
          <a:extLst>
            <a:ext uri="{FF2B5EF4-FFF2-40B4-BE49-F238E27FC236}">
              <a16:creationId xmlns:a16="http://schemas.microsoft.com/office/drawing/2014/main" id="{B2E95050-2A31-441D-804E-54DD71F39C3B}"/>
            </a:ext>
          </a:extLst>
        </xdr:cNvPr>
        <xdr:cNvSpPr txBox="1"/>
      </xdr:nvSpPr>
      <xdr:spPr>
        <a:xfrm>
          <a:off x="10528300" y="6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42,706</a:t>
          </a:r>
          <a:endParaRPr kumimoji="1" lang="ja-JP" altLang="en-US" sz="1000" b="1">
            <a:latin typeface="ＭＳ Ｐゴシック"/>
          </a:endParaRPr>
        </a:p>
      </xdr:txBody>
    </xdr:sp>
    <xdr:clientData/>
  </xdr:oneCellAnchor>
  <xdr:twoCellAnchor>
    <xdr:from>
      <xdr:col>15</xdr:col>
      <xdr:colOff>92075</xdr:colOff>
      <xdr:row>38</xdr:row>
      <xdr:rowOff>130863</xdr:rowOff>
    </xdr:from>
    <xdr:to>
      <xdr:col>15</xdr:col>
      <xdr:colOff>269875</xdr:colOff>
      <xdr:row>38</xdr:row>
      <xdr:rowOff>130863</xdr:rowOff>
    </xdr:to>
    <xdr:cxnSp macro="">
      <xdr:nvCxnSpPr>
        <xdr:cNvPr id="283" name="直線コネクタ 282">
          <a:extLst>
            <a:ext uri="{FF2B5EF4-FFF2-40B4-BE49-F238E27FC236}">
              <a16:creationId xmlns:a16="http://schemas.microsoft.com/office/drawing/2014/main" id="{C52A4AC2-DCC2-4C31-8BAF-4DE586174001}"/>
            </a:ext>
          </a:extLst>
        </xdr:cNvPr>
        <xdr:cNvCxnSpPr/>
      </xdr:nvCxnSpPr>
      <xdr:spPr>
        <a:xfrm>
          <a:off x="10388600" y="664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102533</xdr:rowOff>
    </xdr:from>
    <xdr:ext cx="599010" cy="259045"/>
    <xdr:sp macro="" textlink="">
      <xdr:nvSpPr>
        <xdr:cNvPr id="284" name="補助費等最大値テキスト">
          <a:extLst>
            <a:ext uri="{FF2B5EF4-FFF2-40B4-BE49-F238E27FC236}">
              <a16:creationId xmlns:a16="http://schemas.microsoft.com/office/drawing/2014/main" id="{3FC00B47-3AF1-4677-9778-C72DD65F2918}"/>
            </a:ext>
          </a:extLst>
        </xdr:cNvPr>
        <xdr:cNvSpPr txBox="1"/>
      </xdr:nvSpPr>
      <xdr:spPr>
        <a:xfrm>
          <a:off x="10528300" y="490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507,553</a:t>
          </a:r>
          <a:endParaRPr kumimoji="1" lang="ja-JP" altLang="en-US" sz="1000" b="1">
            <a:latin typeface="ＭＳ Ｐゴシック"/>
          </a:endParaRPr>
        </a:p>
      </xdr:txBody>
    </xdr:sp>
    <xdr:clientData/>
  </xdr:oneCellAnchor>
  <xdr:twoCellAnchor>
    <xdr:from>
      <xdr:col>15</xdr:col>
      <xdr:colOff>92075</xdr:colOff>
      <xdr:row>29</xdr:row>
      <xdr:rowOff>155856</xdr:rowOff>
    </xdr:from>
    <xdr:to>
      <xdr:col>15</xdr:col>
      <xdr:colOff>269875</xdr:colOff>
      <xdr:row>29</xdr:row>
      <xdr:rowOff>155856</xdr:rowOff>
    </xdr:to>
    <xdr:cxnSp macro="">
      <xdr:nvCxnSpPr>
        <xdr:cNvPr id="285" name="直線コネクタ 284">
          <a:extLst>
            <a:ext uri="{FF2B5EF4-FFF2-40B4-BE49-F238E27FC236}">
              <a16:creationId xmlns:a16="http://schemas.microsoft.com/office/drawing/2014/main" id="{E2F7C64E-1F0D-4586-8282-450ABE2153E8}"/>
            </a:ext>
          </a:extLst>
        </xdr:cNvPr>
        <xdr:cNvCxnSpPr/>
      </xdr:nvCxnSpPr>
      <xdr:spPr>
        <a:xfrm>
          <a:off x="10388600" y="512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7651</xdr:rowOff>
    </xdr:from>
    <xdr:to>
      <xdr:col>15</xdr:col>
      <xdr:colOff>180975</xdr:colOff>
      <xdr:row>34</xdr:row>
      <xdr:rowOff>66055</xdr:rowOff>
    </xdr:to>
    <xdr:cxnSp macro="">
      <xdr:nvCxnSpPr>
        <xdr:cNvPr id="286" name="直線コネクタ 285">
          <a:extLst>
            <a:ext uri="{FF2B5EF4-FFF2-40B4-BE49-F238E27FC236}">
              <a16:creationId xmlns:a16="http://schemas.microsoft.com/office/drawing/2014/main" id="{D6A5EB1B-A30C-4C7C-9A56-2A7EE7174FE6}"/>
            </a:ext>
          </a:extLst>
        </xdr:cNvPr>
        <xdr:cNvCxnSpPr/>
      </xdr:nvCxnSpPr>
      <xdr:spPr>
        <a:xfrm flipV="1">
          <a:off x="9639300" y="5836951"/>
          <a:ext cx="838200" cy="5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128324</xdr:rowOff>
    </xdr:from>
    <xdr:ext cx="599010" cy="259045"/>
    <xdr:sp macro="" textlink="">
      <xdr:nvSpPr>
        <xdr:cNvPr id="287" name="補助費等平均値テキスト">
          <a:extLst>
            <a:ext uri="{FF2B5EF4-FFF2-40B4-BE49-F238E27FC236}">
              <a16:creationId xmlns:a16="http://schemas.microsoft.com/office/drawing/2014/main" id="{16C2F8AB-FB5A-41C6-BFA9-D27A8F4DF41B}"/>
            </a:ext>
          </a:extLst>
        </xdr:cNvPr>
        <xdr:cNvSpPr txBox="1"/>
      </xdr:nvSpPr>
      <xdr:spPr>
        <a:xfrm>
          <a:off x="10528300" y="6129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149897</xdr:rowOff>
    </xdr:from>
    <xdr:to>
      <xdr:col>15</xdr:col>
      <xdr:colOff>231775</xdr:colOff>
      <xdr:row>36</xdr:row>
      <xdr:rowOff>80047</xdr:rowOff>
    </xdr:to>
    <xdr:sp macro="" textlink="">
      <xdr:nvSpPr>
        <xdr:cNvPr id="288" name="フローチャート : 判断 287">
          <a:extLst>
            <a:ext uri="{FF2B5EF4-FFF2-40B4-BE49-F238E27FC236}">
              <a16:creationId xmlns:a16="http://schemas.microsoft.com/office/drawing/2014/main" id="{246F7B0C-3653-45EE-AFA0-858071875581}"/>
            </a:ext>
          </a:extLst>
        </xdr:cNvPr>
        <xdr:cNvSpPr/>
      </xdr:nvSpPr>
      <xdr:spPr>
        <a:xfrm>
          <a:off x="10426700" y="6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66055</xdr:rowOff>
    </xdr:from>
    <xdr:to>
      <xdr:col>14</xdr:col>
      <xdr:colOff>28575</xdr:colOff>
      <xdr:row>34</xdr:row>
      <xdr:rowOff>87902</xdr:rowOff>
    </xdr:to>
    <xdr:cxnSp macro="">
      <xdr:nvCxnSpPr>
        <xdr:cNvPr id="289" name="直線コネクタ 288">
          <a:extLst>
            <a:ext uri="{FF2B5EF4-FFF2-40B4-BE49-F238E27FC236}">
              <a16:creationId xmlns:a16="http://schemas.microsoft.com/office/drawing/2014/main" id="{2ED39380-E999-4C3E-BE20-BCF54BE58CA8}"/>
            </a:ext>
          </a:extLst>
        </xdr:cNvPr>
        <xdr:cNvCxnSpPr/>
      </xdr:nvCxnSpPr>
      <xdr:spPr>
        <a:xfrm flipV="1">
          <a:off x="8750300" y="5895355"/>
          <a:ext cx="889000" cy="2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2626</xdr:rowOff>
    </xdr:from>
    <xdr:to>
      <xdr:col>14</xdr:col>
      <xdr:colOff>79375</xdr:colOff>
      <xdr:row>36</xdr:row>
      <xdr:rowOff>104226</xdr:rowOff>
    </xdr:to>
    <xdr:sp macro="" textlink="">
      <xdr:nvSpPr>
        <xdr:cNvPr id="290" name="フローチャート : 判断 289">
          <a:extLst>
            <a:ext uri="{FF2B5EF4-FFF2-40B4-BE49-F238E27FC236}">
              <a16:creationId xmlns:a16="http://schemas.microsoft.com/office/drawing/2014/main" id="{63DF9B38-CDBA-42B4-8036-C96530B307F7}"/>
            </a:ext>
          </a:extLst>
        </xdr:cNvPr>
        <xdr:cNvSpPr/>
      </xdr:nvSpPr>
      <xdr:spPr>
        <a:xfrm>
          <a:off x="9588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95353</xdr:rowOff>
    </xdr:from>
    <xdr:ext cx="599010" cy="259045"/>
    <xdr:sp macro="" textlink="">
      <xdr:nvSpPr>
        <xdr:cNvPr id="291" name="テキスト ボックス 290">
          <a:extLst>
            <a:ext uri="{FF2B5EF4-FFF2-40B4-BE49-F238E27FC236}">
              <a16:creationId xmlns:a16="http://schemas.microsoft.com/office/drawing/2014/main" id="{6FB70909-2DCE-4300-B94F-C93BDA698CD2}"/>
            </a:ext>
          </a:extLst>
        </xdr:cNvPr>
        <xdr:cNvSpPr txBox="1"/>
      </xdr:nvSpPr>
      <xdr:spPr>
        <a:xfrm>
          <a:off x="9339794" y="626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18790</xdr:rowOff>
    </xdr:from>
    <xdr:to>
      <xdr:col>12</xdr:col>
      <xdr:colOff>511175</xdr:colOff>
      <xdr:row>34</xdr:row>
      <xdr:rowOff>87902</xdr:rowOff>
    </xdr:to>
    <xdr:cxnSp macro="">
      <xdr:nvCxnSpPr>
        <xdr:cNvPr id="292" name="直線コネクタ 291">
          <a:extLst>
            <a:ext uri="{FF2B5EF4-FFF2-40B4-BE49-F238E27FC236}">
              <a16:creationId xmlns:a16="http://schemas.microsoft.com/office/drawing/2014/main" id="{9090B907-906A-47A1-89F8-372AFB37D86F}"/>
            </a:ext>
          </a:extLst>
        </xdr:cNvPr>
        <xdr:cNvCxnSpPr/>
      </xdr:nvCxnSpPr>
      <xdr:spPr>
        <a:xfrm>
          <a:off x="7861300" y="5848090"/>
          <a:ext cx="889000" cy="6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59956</xdr:rowOff>
    </xdr:from>
    <xdr:to>
      <xdr:col>12</xdr:col>
      <xdr:colOff>561975</xdr:colOff>
      <xdr:row>36</xdr:row>
      <xdr:rowOff>161556</xdr:rowOff>
    </xdr:to>
    <xdr:sp macro="" textlink="">
      <xdr:nvSpPr>
        <xdr:cNvPr id="293" name="フローチャート : 判断 292">
          <a:extLst>
            <a:ext uri="{FF2B5EF4-FFF2-40B4-BE49-F238E27FC236}">
              <a16:creationId xmlns:a16="http://schemas.microsoft.com/office/drawing/2014/main" id="{3608E5E0-BFA8-4683-8231-9C5A38D700ED}"/>
            </a:ext>
          </a:extLst>
        </xdr:cNvPr>
        <xdr:cNvSpPr/>
      </xdr:nvSpPr>
      <xdr:spPr>
        <a:xfrm>
          <a:off x="8699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152683</xdr:rowOff>
    </xdr:from>
    <xdr:ext cx="599010" cy="259045"/>
    <xdr:sp macro="" textlink="">
      <xdr:nvSpPr>
        <xdr:cNvPr id="294" name="テキスト ボックス 293">
          <a:extLst>
            <a:ext uri="{FF2B5EF4-FFF2-40B4-BE49-F238E27FC236}">
              <a16:creationId xmlns:a16="http://schemas.microsoft.com/office/drawing/2014/main" id="{F4613888-BAFA-48FD-B8E8-826B9539BB76}"/>
            </a:ext>
          </a:extLst>
        </xdr:cNvPr>
        <xdr:cNvSpPr txBox="1"/>
      </xdr:nvSpPr>
      <xdr:spPr>
        <a:xfrm>
          <a:off x="8450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18790</xdr:rowOff>
    </xdr:from>
    <xdr:to>
      <xdr:col>11</xdr:col>
      <xdr:colOff>307975</xdr:colOff>
      <xdr:row>34</xdr:row>
      <xdr:rowOff>140190</xdr:rowOff>
    </xdr:to>
    <xdr:cxnSp macro="">
      <xdr:nvCxnSpPr>
        <xdr:cNvPr id="295" name="直線コネクタ 294">
          <a:extLst>
            <a:ext uri="{FF2B5EF4-FFF2-40B4-BE49-F238E27FC236}">
              <a16:creationId xmlns:a16="http://schemas.microsoft.com/office/drawing/2014/main" id="{10BFE4F0-40BF-4DC3-B5D2-2376CE71E9BD}"/>
            </a:ext>
          </a:extLst>
        </xdr:cNvPr>
        <xdr:cNvCxnSpPr/>
      </xdr:nvCxnSpPr>
      <xdr:spPr>
        <a:xfrm flipV="1">
          <a:off x="6972300" y="5848090"/>
          <a:ext cx="889000" cy="12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90895</xdr:rowOff>
    </xdr:from>
    <xdr:to>
      <xdr:col>11</xdr:col>
      <xdr:colOff>358775</xdr:colOff>
      <xdr:row>37</xdr:row>
      <xdr:rowOff>21045</xdr:rowOff>
    </xdr:to>
    <xdr:sp macro="" textlink="">
      <xdr:nvSpPr>
        <xdr:cNvPr id="296" name="フローチャート : 判断 295">
          <a:extLst>
            <a:ext uri="{FF2B5EF4-FFF2-40B4-BE49-F238E27FC236}">
              <a16:creationId xmlns:a16="http://schemas.microsoft.com/office/drawing/2014/main" id="{746792ED-C060-466A-B9C7-14040194C6D0}"/>
            </a:ext>
          </a:extLst>
        </xdr:cNvPr>
        <xdr:cNvSpPr/>
      </xdr:nvSpPr>
      <xdr:spPr>
        <a:xfrm>
          <a:off x="7810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12172</xdr:rowOff>
    </xdr:from>
    <xdr:ext cx="599010" cy="259045"/>
    <xdr:sp macro="" textlink="">
      <xdr:nvSpPr>
        <xdr:cNvPr id="297" name="テキスト ボックス 296">
          <a:extLst>
            <a:ext uri="{FF2B5EF4-FFF2-40B4-BE49-F238E27FC236}">
              <a16:creationId xmlns:a16="http://schemas.microsoft.com/office/drawing/2014/main" id="{D58A4932-CAEB-4F3E-9FA0-D755ABC8C839}"/>
            </a:ext>
          </a:extLst>
        </xdr:cNvPr>
        <xdr:cNvSpPr txBox="1"/>
      </xdr:nvSpPr>
      <xdr:spPr>
        <a:xfrm>
          <a:off x="7561794"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103769</xdr:rowOff>
    </xdr:from>
    <xdr:to>
      <xdr:col>10</xdr:col>
      <xdr:colOff>155575</xdr:colOff>
      <xdr:row>37</xdr:row>
      <xdr:rowOff>33919</xdr:rowOff>
    </xdr:to>
    <xdr:sp macro="" textlink="">
      <xdr:nvSpPr>
        <xdr:cNvPr id="298" name="フローチャート : 判断 297">
          <a:extLst>
            <a:ext uri="{FF2B5EF4-FFF2-40B4-BE49-F238E27FC236}">
              <a16:creationId xmlns:a16="http://schemas.microsoft.com/office/drawing/2014/main" id="{C39EB108-856E-4543-8609-3D77E2331447}"/>
            </a:ext>
          </a:extLst>
        </xdr:cNvPr>
        <xdr:cNvSpPr/>
      </xdr:nvSpPr>
      <xdr:spPr>
        <a:xfrm>
          <a:off x="6921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25046</xdr:rowOff>
    </xdr:from>
    <xdr:ext cx="599010" cy="259045"/>
    <xdr:sp macro="" textlink="">
      <xdr:nvSpPr>
        <xdr:cNvPr id="299" name="テキスト ボックス 298">
          <a:extLst>
            <a:ext uri="{FF2B5EF4-FFF2-40B4-BE49-F238E27FC236}">
              <a16:creationId xmlns:a16="http://schemas.microsoft.com/office/drawing/2014/main" id="{6F7A2E83-06B6-4492-A3C2-273118A6679C}"/>
            </a:ext>
          </a:extLst>
        </xdr:cNvPr>
        <xdr:cNvSpPr txBox="1"/>
      </xdr:nvSpPr>
      <xdr:spPr>
        <a:xfrm>
          <a:off x="6672794" y="636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C65A0432-2E95-41C5-973E-40C724AE32C2}"/>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9C70F710-227D-4F92-B9E1-E6D788FA6103}"/>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7FFF0F7E-A2E5-4452-8BC3-AA74DE18E8BA}"/>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3DE10273-6E23-42B8-84B1-415442A6AC96}"/>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51CEB4D9-901B-4505-8E0D-B2D163B41521}"/>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128301</xdr:rowOff>
    </xdr:from>
    <xdr:to>
      <xdr:col>15</xdr:col>
      <xdr:colOff>231775</xdr:colOff>
      <xdr:row>34</xdr:row>
      <xdr:rowOff>58451</xdr:rowOff>
    </xdr:to>
    <xdr:sp macro="" textlink="">
      <xdr:nvSpPr>
        <xdr:cNvPr id="305" name="円/楕円 304">
          <a:extLst>
            <a:ext uri="{FF2B5EF4-FFF2-40B4-BE49-F238E27FC236}">
              <a16:creationId xmlns:a16="http://schemas.microsoft.com/office/drawing/2014/main" id="{BE80F6D1-438C-46D5-A6C7-26004CBE327B}"/>
            </a:ext>
          </a:extLst>
        </xdr:cNvPr>
        <xdr:cNvSpPr/>
      </xdr:nvSpPr>
      <xdr:spPr>
        <a:xfrm>
          <a:off x="10426700" y="578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151178</xdr:rowOff>
    </xdr:from>
    <xdr:ext cx="599010" cy="259045"/>
    <xdr:sp macro="" textlink="">
      <xdr:nvSpPr>
        <xdr:cNvPr id="306" name="補助費等該当値テキスト">
          <a:extLst>
            <a:ext uri="{FF2B5EF4-FFF2-40B4-BE49-F238E27FC236}">
              <a16:creationId xmlns:a16="http://schemas.microsoft.com/office/drawing/2014/main" id="{B9F114F2-7C12-4394-8A3C-E950EB7EDD94}"/>
            </a:ext>
          </a:extLst>
        </xdr:cNvPr>
        <xdr:cNvSpPr txBox="1"/>
      </xdr:nvSpPr>
      <xdr:spPr>
        <a:xfrm>
          <a:off x="10528300" y="5637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290,435</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15255</xdr:rowOff>
    </xdr:from>
    <xdr:to>
      <xdr:col>14</xdr:col>
      <xdr:colOff>79375</xdr:colOff>
      <xdr:row>34</xdr:row>
      <xdr:rowOff>116855</xdr:rowOff>
    </xdr:to>
    <xdr:sp macro="" textlink="">
      <xdr:nvSpPr>
        <xdr:cNvPr id="307" name="円/楕円 306">
          <a:extLst>
            <a:ext uri="{FF2B5EF4-FFF2-40B4-BE49-F238E27FC236}">
              <a16:creationId xmlns:a16="http://schemas.microsoft.com/office/drawing/2014/main" id="{2458111E-524D-497D-AC6E-43E4CBD47456}"/>
            </a:ext>
          </a:extLst>
        </xdr:cNvPr>
        <xdr:cNvSpPr/>
      </xdr:nvSpPr>
      <xdr:spPr>
        <a:xfrm>
          <a:off x="9588500" y="584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133382</xdr:rowOff>
    </xdr:from>
    <xdr:ext cx="599010" cy="259045"/>
    <xdr:sp macro="" textlink="">
      <xdr:nvSpPr>
        <xdr:cNvPr id="308" name="テキスト ボックス 307">
          <a:extLst>
            <a:ext uri="{FF2B5EF4-FFF2-40B4-BE49-F238E27FC236}">
              <a16:creationId xmlns:a16="http://schemas.microsoft.com/office/drawing/2014/main" id="{6D62EC21-19C5-430A-AD4B-0CF6932A5FAD}"/>
            </a:ext>
          </a:extLst>
        </xdr:cNvPr>
        <xdr:cNvSpPr txBox="1"/>
      </xdr:nvSpPr>
      <xdr:spPr>
        <a:xfrm>
          <a:off x="9339794" y="561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272,551</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37102</xdr:rowOff>
    </xdr:from>
    <xdr:to>
      <xdr:col>12</xdr:col>
      <xdr:colOff>561975</xdr:colOff>
      <xdr:row>34</xdr:row>
      <xdr:rowOff>138702</xdr:rowOff>
    </xdr:to>
    <xdr:sp macro="" textlink="">
      <xdr:nvSpPr>
        <xdr:cNvPr id="309" name="円/楕円 308">
          <a:extLst>
            <a:ext uri="{FF2B5EF4-FFF2-40B4-BE49-F238E27FC236}">
              <a16:creationId xmlns:a16="http://schemas.microsoft.com/office/drawing/2014/main" id="{7443DA77-B9C4-4B25-A017-5AF47E92F985}"/>
            </a:ext>
          </a:extLst>
        </xdr:cNvPr>
        <xdr:cNvSpPr/>
      </xdr:nvSpPr>
      <xdr:spPr>
        <a:xfrm>
          <a:off x="8699500" y="586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32</xdr:row>
      <xdr:rowOff>155229</xdr:rowOff>
    </xdr:from>
    <xdr:ext cx="599010" cy="259045"/>
    <xdr:sp macro="" textlink="">
      <xdr:nvSpPr>
        <xdr:cNvPr id="310" name="テキスト ボックス 309">
          <a:extLst>
            <a:ext uri="{FF2B5EF4-FFF2-40B4-BE49-F238E27FC236}">
              <a16:creationId xmlns:a16="http://schemas.microsoft.com/office/drawing/2014/main" id="{82161385-5BEE-4123-ABC4-2BCDF60494CC}"/>
            </a:ext>
          </a:extLst>
        </xdr:cNvPr>
        <xdr:cNvSpPr txBox="1"/>
      </xdr:nvSpPr>
      <xdr:spPr>
        <a:xfrm>
          <a:off x="8450794" y="564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265,861</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139440</xdr:rowOff>
    </xdr:from>
    <xdr:to>
      <xdr:col>11</xdr:col>
      <xdr:colOff>358775</xdr:colOff>
      <xdr:row>34</xdr:row>
      <xdr:rowOff>69590</xdr:rowOff>
    </xdr:to>
    <xdr:sp macro="" textlink="">
      <xdr:nvSpPr>
        <xdr:cNvPr id="311" name="円/楕円 310">
          <a:extLst>
            <a:ext uri="{FF2B5EF4-FFF2-40B4-BE49-F238E27FC236}">
              <a16:creationId xmlns:a16="http://schemas.microsoft.com/office/drawing/2014/main" id="{437FAF47-A5EA-4526-8C5B-10414E1AFD8B}"/>
            </a:ext>
          </a:extLst>
        </xdr:cNvPr>
        <xdr:cNvSpPr/>
      </xdr:nvSpPr>
      <xdr:spPr>
        <a:xfrm>
          <a:off x="7810500" y="579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32</xdr:row>
      <xdr:rowOff>86117</xdr:rowOff>
    </xdr:from>
    <xdr:ext cx="599010" cy="259045"/>
    <xdr:sp macro="" textlink="">
      <xdr:nvSpPr>
        <xdr:cNvPr id="312" name="テキスト ボックス 311">
          <a:extLst>
            <a:ext uri="{FF2B5EF4-FFF2-40B4-BE49-F238E27FC236}">
              <a16:creationId xmlns:a16="http://schemas.microsoft.com/office/drawing/2014/main" id="{27F2BD9D-6779-468A-9E08-0816B0F34180}"/>
            </a:ext>
          </a:extLst>
        </xdr:cNvPr>
        <xdr:cNvSpPr txBox="1"/>
      </xdr:nvSpPr>
      <xdr:spPr>
        <a:xfrm>
          <a:off x="7561794" y="5572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287,024</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89390</xdr:rowOff>
    </xdr:from>
    <xdr:to>
      <xdr:col>10</xdr:col>
      <xdr:colOff>155575</xdr:colOff>
      <xdr:row>35</xdr:row>
      <xdr:rowOff>19540</xdr:rowOff>
    </xdr:to>
    <xdr:sp macro="" textlink="">
      <xdr:nvSpPr>
        <xdr:cNvPr id="313" name="円/楕円 312">
          <a:extLst>
            <a:ext uri="{FF2B5EF4-FFF2-40B4-BE49-F238E27FC236}">
              <a16:creationId xmlns:a16="http://schemas.microsoft.com/office/drawing/2014/main" id="{3B0B96C8-A423-4CC2-BF1D-22327AE29254}"/>
            </a:ext>
          </a:extLst>
        </xdr:cNvPr>
        <xdr:cNvSpPr/>
      </xdr:nvSpPr>
      <xdr:spPr>
        <a:xfrm>
          <a:off x="6921500" y="591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36067</xdr:rowOff>
    </xdr:from>
    <xdr:ext cx="599010" cy="259045"/>
    <xdr:sp macro="" textlink="">
      <xdr:nvSpPr>
        <xdr:cNvPr id="314" name="テキスト ボックス 313">
          <a:extLst>
            <a:ext uri="{FF2B5EF4-FFF2-40B4-BE49-F238E27FC236}">
              <a16:creationId xmlns:a16="http://schemas.microsoft.com/office/drawing/2014/main" id="{FA36F59D-2BD5-4773-B211-5BBDD5659652}"/>
            </a:ext>
          </a:extLst>
        </xdr:cNvPr>
        <xdr:cNvSpPr txBox="1"/>
      </xdr:nvSpPr>
      <xdr:spPr>
        <a:xfrm>
          <a:off x="6672794" y="5693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249,850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a:extLst>
            <a:ext uri="{FF2B5EF4-FFF2-40B4-BE49-F238E27FC236}">
              <a16:creationId xmlns:a16="http://schemas.microsoft.com/office/drawing/2014/main" id="{A06CCF8C-3619-4B28-81E1-B1D335B78F1D}"/>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a:extLst>
            <a:ext uri="{FF2B5EF4-FFF2-40B4-BE49-F238E27FC236}">
              <a16:creationId xmlns:a16="http://schemas.microsoft.com/office/drawing/2014/main" id="{F5DA1D6D-A46A-4349-918D-A81634DE12B3}"/>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a:extLst>
            <a:ext uri="{FF2B5EF4-FFF2-40B4-BE49-F238E27FC236}">
              <a16:creationId xmlns:a16="http://schemas.microsoft.com/office/drawing/2014/main" id="{817FBAED-18E1-4494-B67E-E1F67D14FCF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a:extLst>
            <a:ext uri="{FF2B5EF4-FFF2-40B4-BE49-F238E27FC236}">
              <a16:creationId xmlns:a16="http://schemas.microsoft.com/office/drawing/2014/main" id="{673A9E13-BDF3-4B0C-A987-0850AC92E119}"/>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a:extLst>
            <a:ext uri="{FF2B5EF4-FFF2-40B4-BE49-F238E27FC236}">
              <a16:creationId xmlns:a16="http://schemas.microsoft.com/office/drawing/2014/main" id="{E8B4F88E-D083-466B-9661-D2ADD1A2FE53}"/>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a:extLst>
            <a:ext uri="{FF2B5EF4-FFF2-40B4-BE49-F238E27FC236}">
              <a16:creationId xmlns:a16="http://schemas.microsoft.com/office/drawing/2014/main" id="{854C4FEB-8D4A-4084-BBF6-8C9173F37785}"/>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a:extLst>
            <a:ext uri="{FF2B5EF4-FFF2-40B4-BE49-F238E27FC236}">
              <a16:creationId xmlns:a16="http://schemas.microsoft.com/office/drawing/2014/main" id="{066C8A89-C1DC-4F09-8753-2712289D39DF}"/>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a:extLst>
            <a:ext uri="{FF2B5EF4-FFF2-40B4-BE49-F238E27FC236}">
              <a16:creationId xmlns:a16="http://schemas.microsoft.com/office/drawing/2014/main" id="{C76EE25A-0CB5-4C8B-833F-AAF8BCCD987D}"/>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a:extLst>
            <a:ext uri="{FF2B5EF4-FFF2-40B4-BE49-F238E27FC236}">
              <a16:creationId xmlns:a16="http://schemas.microsoft.com/office/drawing/2014/main" id="{C56A8583-447F-4F00-BA90-57A1F3F14BC6}"/>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a:extLst>
            <a:ext uri="{FF2B5EF4-FFF2-40B4-BE49-F238E27FC236}">
              <a16:creationId xmlns:a16="http://schemas.microsoft.com/office/drawing/2014/main" id="{AEF93EC2-002F-4E49-94B6-E63EE55A9A1C}"/>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a:extLst>
            <a:ext uri="{FF2B5EF4-FFF2-40B4-BE49-F238E27FC236}">
              <a16:creationId xmlns:a16="http://schemas.microsoft.com/office/drawing/2014/main" id="{C3FDBD29-0817-4D8B-81A8-0CC54B8931C1}"/>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2EFA250E-3665-4837-97C6-8B7DFE2D3C2C}"/>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a:extLst>
            <a:ext uri="{FF2B5EF4-FFF2-40B4-BE49-F238E27FC236}">
              <a16:creationId xmlns:a16="http://schemas.microsoft.com/office/drawing/2014/main" id="{C227F36D-0B5A-4E48-928C-ADE3AD3E102F}"/>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5E9A5E6C-884A-44CB-BA6E-7FB243804561}"/>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a:extLst>
            <a:ext uri="{FF2B5EF4-FFF2-40B4-BE49-F238E27FC236}">
              <a16:creationId xmlns:a16="http://schemas.microsoft.com/office/drawing/2014/main" id="{5179D1A0-22E4-4714-875F-1C6B8FAA8731}"/>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BBD9E572-E1A9-4BC1-A92B-669BC853CBD9}"/>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a:extLst>
            <a:ext uri="{FF2B5EF4-FFF2-40B4-BE49-F238E27FC236}">
              <a16:creationId xmlns:a16="http://schemas.microsoft.com/office/drawing/2014/main" id="{CFCB963F-2464-46D3-942E-6B4AD7C5E4E9}"/>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D523E0F3-1C07-4A5D-A053-51BB6A6EF28C}"/>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a:extLst>
            <a:ext uri="{FF2B5EF4-FFF2-40B4-BE49-F238E27FC236}">
              <a16:creationId xmlns:a16="http://schemas.microsoft.com/office/drawing/2014/main" id="{2B4B2DD3-6ACA-4217-AED9-55301EDF3E51}"/>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8D1C999B-E0EF-4BD5-8D3A-72D50E9EC0EC}"/>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a:extLst>
            <a:ext uri="{FF2B5EF4-FFF2-40B4-BE49-F238E27FC236}">
              <a16:creationId xmlns:a16="http://schemas.microsoft.com/office/drawing/2014/main" id="{14BD526D-C120-4EF4-BD7D-522A1D546FDB}"/>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7F67A273-043F-43E9-903D-5BDC7089BAEA}"/>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a:extLst>
            <a:ext uri="{FF2B5EF4-FFF2-40B4-BE49-F238E27FC236}">
              <a16:creationId xmlns:a16="http://schemas.microsoft.com/office/drawing/2014/main" id="{2F285E3E-C2FC-4538-9F83-22FC51D0C5A1}"/>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109445</xdr:rowOff>
    </xdr:from>
    <xdr:to>
      <xdr:col>15</xdr:col>
      <xdr:colOff>180340</xdr:colOff>
      <xdr:row>59</xdr:row>
      <xdr:rowOff>38630</xdr:rowOff>
    </xdr:to>
    <xdr:cxnSp macro="">
      <xdr:nvCxnSpPr>
        <xdr:cNvPr id="338" name="直線コネクタ 337">
          <a:extLst>
            <a:ext uri="{FF2B5EF4-FFF2-40B4-BE49-F238E27FC236}">
              <a16:creationId xmlns:a16="http://schemas.microsoft.com/office/drawing/2014/main" id="{8FEDABC9-5DE3-4678-8FCF-82706D4AF326}"/>
            </a:ext>
          </a:extLst>
        </xdr:cNvPr>
        <xdr:cNvCxnSpPr/>
      </xdr:nvCxnSpPr>
      <xdr:spPr>
        <a:xfrm flipV="1">
          <a:off x="10475595" y="8853395"/>
          <a:ext cx="1270" cy="13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42457</xdr:rowOff>
    </xdr:from>
    <xdr:ext cx="534377" cy="259045"/>
    <xdr:sp macro="" textlink="">
      <xdr:nvSpPr>
        <xdr:cNvPr id="339" name="普通建設事業費最小値テキスト">
          <a:extLst>
            <a:ext uri="{FF2B5EF4-FFF2-40B4-BE49-F238E27FC236}">
              <a16:creationId xmlns:a16="http://schemas.microsoft.com/office/drawing/2014/main" id="{1349D2D3-827D-4297-A953-09174857F41D}"/>
            </a:ext>
          </a:extLst>
        </xdr:cNvPr>
        <xdr:cNvSpPr txBox="1"/>
      </xdr:nvSpPr>
      <xdr:spPr>
        <a:xfrm>
          <a:off x="10528300" y="101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15,275</a:t>
          </a:r>
          <a:endParaRPr kumimoji="1" lang="ja-JP" altLang="en-US" sz="1000" b="1">
            <a:latin typeface="ＭＳ Ｐゴシック"/>
          </a:endParaRPr>
        </a:p>
      </xdr:txBody>
    </xdr:sp>
    <xdr:clientData/>
  </xdr:oneCellAnchor>
  <xdr:twoCellAnchor>
    <xdr:from>
      <xdr:col>15</xdr:col>
      <xdr:colOff>92075</xdr:colOff>
      <xdr:row>59</xdr:row>
      <xdr:rowOff>38630</xdr:rowOff>
    </xdr:from>
    <xdr:to>
      <xdr:col>15</xdr:col>
      <xdr:colOff>269875</xdr:colOff>
      <xdr:row>59</xdr:row>
      <xdr:rowOff>38630</xdr:rowOff>
    </xdr:to>
    <xdr:cxnSp macro="">
      <xdr:nvCxnSpPr>
        <xdr:cNvPr id="340" name="直線コネクタ 339">
          <a:extLst>
            <a:ext uri="{FF2B5EF4-FFF2-40B4-BE49-F238E27FC236}">
              <a16:creationId xmlns:a16="http://schemas.microsoft.com/office/drawing/2014/main" id="{F4FA5E3E-C178-4FC9-8FD0-C4C3BE81C2D9}"/>
            </a:ext>
          </a:extLst>
        </xdr:cNvPr>
        <xdr:cNvCxnSpPr/>
      </xdr:nvCxnSpPr>
      <xdr:spPr>
        <a:xfrm>
          <a:off x="10388600" y="1015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56122</xdr:rowOff>
    </xdr:from>
    <xdr:ext cx="690189" cy="259045"/>
    <xdr:sp macro="" textlink="">
      <xdr:nvSpPr>
        <xdr:cNvPr id="341" name="普通建設事業費最大値テキスト">
          <a:extLst>
            <a:ext uri="{FF2B5EF4-FFF2-40B4-BE49-F238E27FC236}">
              <a16:creationId xmlns:a16="http://schemas.microsoft.com/office/drawing/2014/main" id="{6F09C68A-1E06-47B6-9A7C-8E37295F2E9B}"/>
            </a:ext>
          </a:extLst>
        </xdr:cNvPr>
        <xdr:cNvSpPr txBox="1"/>
      </xdr:nvSpPr>
      <xdr:spPr>
        <a:xfrm>
          <a:off x="10528300" y="8628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3,429,408</a:t>
          </a:r>
          <a:endParaRPr kumimoji="1" lang="ja-JP" altLang="en-US" sz="1000" b="1">
            <a:latin typeface="ＭＳ Ｐゴシック"/>
          </a:endParaRPr>
        </a:p>
      </xdr:txBody>
    </xdr:sp>
    <xdr:clientData/>
  </xdr:oneCellAnchor>
  <xdr:twoCellAnchor>
    <xdr:from>
      <xdr:col>15</xdr:col>
      <xdr:colOff>92075</xdr:colOff>
      <xdr:row>51</xdr:row>
      <xdr:rowOff>109445</xdr:rowOff>
    </xdr:from>
    <xdr:to>
      <xdr:col>15</xdr:col>
      <xdr:colOff>269875</xdr:colOff>
      <xdr:row>51</xdr:row>
      <xdr:rowOff>109445</xdr:rowOff>
    </xdr:to>
    <xdr:cxnSp macro="">
      <xdr:nvCxnSpPr>
        <xdr:cNvPr id="342" name="直線コネクタ 341">
          <a:extLst>
            <a:ext uri="{FF2B5EF4-FFF2-40B4-BE49-F238E27FC236}">
              <a16:creationId xmlns:a16="http://schemas.microsoft.com/office/drawing/2014/main" id="{5312AA29-0D79-4820-8500-844B71D597BA}"/>
            </a:ext>
          </a:extLst>
        </xdr:cNvPr>
        <xdr:cNvCxnSpPr/>
      </xdr:nvCxnSpPr>
      <xdr:spPr>
        <a:xfrm>
          <a:off x="10388600" y="885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136385</xdr:rowOff>
    </xdr:from>
    <xdr:to>
      <xdr:col>15</xdr:col>
      <xdr:colOff>180975</xdr:colOff>
      <xdr:row>58</xdr:row>
      <xdr:rowOff>60865</xdr:rowOff>
    </xdr:to>
    <xdr:cxnSp macro="">
      <xdr:nvCxnSpPr>
        <xdr:cNvPr id="343" name="直線コネクタ 342">
          <a:extLst>
            <a:ext uri="{FF2B5EF4-FFF2-40B4-BE49-F238E27FC236}">
              <a16:creationId xmlns:a16="http://schemas.microsoft.com/office/drawing/2014/main" id="{A4D48990-8B7A-437E-AAD1-CA474688894F}"/>
            </a:ext>
          </a:extLst>
        </xdr:cNvPr>
        <xdr:cNvCxnSpPr/>
      </xdr:nvCxnSpPr>
      <xdr:spPr>
        <a:xfrm>
          <a:off x="9639300" y="9737585"/>
          <a:ext cx="838200" cy="26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25302</xdr:rowOff>
    </xdr:from>
    <xdr:ext cx="599010" cy="259045"/>
    <xdr:sp macro="" textlink="">
      <xdr:nvSpPr>
        <xdr:cNvPr id="344" name="普通建設事業費平均値テキスト">
          <a:extLst>
            <a:ext uri="{FF2B5EF4-FFF2-40B4-BE49-F238E27FC236}">
              <a16:creationId xmlns:a16="http://schemas.microsoft.com/office/drawing/2014/main" id="{5D412C34-745D-45BC-935F-2BAE71ECEA4E}"/>
            </a:ext>
          </a:extLst>
        </xdr:cNvPr>
        <xdr:cNvSpPr txBox="1"/>
      </xdr:nvSpPr>
      <xdr:spPr>
        <a:xfrm>
          <a:off x="10528300" y="99694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310,300</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46875</xdr:rowOff>
    </xdr:from>
    <xdr:to>
      <xdr:col>15</xdr:col>
      <xdr:colOff>231775</xdr:colOff>
      <xdr:row>58</xdr:row>
      <xdr:rowOff>148475</xdr:rowOff>
    </xdr:to>
    <xdr:sp macro="" textlink="">
      <xdr:nvSpPr>
        <xdr:cNvPr id="345" name="フローチャート : 判断 344">
          <a:extLst>
            <a:ext uri="{FF2B5EF4-FFF2-40B4-BE49-F238E27FC236}">
              <a16:creationId xmlns:a16="http://schemas.microsoft.com/office/drawing/2014/main" id="{C46E6DBC-53C8-42BA-B766-1C352E3F9738}"/>
            </a:ext>
          </a:extLst>
        </xdr:cNvPr>
        <xdr:cNvSpPr/>
      </xdr:nvSpPr>
      <xdr:spPr>
        <a:xfrm>
          <a:off x="104267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136385</xdr:rowOff>
    </xdr:from>
    <xdr:to>
      <xdr:col>14</xdr:col>
      <xdr:colOff>28575</xdr:colOff>
      <xdr:row>58</xdr:row>
      <xdr:rowOff>34666</xdr:rowOff>
    </xdr:to>
    <xdr:cxnSp macro="">
      <xdr:nvCxnSpPr>
        <xdr:cNvPr id="346" name="直線コネクタ 345">
          <a:extLst>
            <a:ext uri="{FF2B5EF4-FFF2-40B4-BE49-F238E27FC236}">
              <a16:creationId xmlns:a16="http://schemas.microsoft.com/office/drawing/2014/main" id="{008A0E29-777F-4EE0-9B29-DBEF19239C10}"/>
            </a:ext>
          </a:extLst>
        </xdr:cNvPr>
        <xdr:cNvCxnSpPr/>
      </xdr:nvCxnSpPr>
      <xdr:spPr>
        <a:xfrm flipV="1">
          <a:off x="8750300" y="9737585"/>
          <a:ext cx="889000" cy="24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55405</xdr:rowOff>
    </xdr:from>
    <xdr:to>
      <xdr:col>14</xdr:col>
      <xdr:colOff>79375</xdr:colOff>
      <xdr:row>58</xdr:row>
      <xdr:rowOff>157005</xdr:rowOff>
    </xdr:to>
    <xdr:sp macro="" textlink="">
      <xdr:nvSpPr>
        <xdr:cNvPr id="347" name="フローチャート : 判断 346">
          <a:extLst>
            <a:ext uri="{FF2B5EF4-FFF2-40B4-BE49-F238E27FC236}">
              <a16:creationId xmlns:a16="http://schemas.microsoft.com/office/drawing/2014/main" id="{BA08868C-0A32-4887-9C0A-4596BBA31705}"/>
            </a:ext>
          </a:extLst>
        </xdr:cNvPr>
        <xdr:cNvSpPr/>
      </xdr:nvSpPr>
      <xdr:spPr>
        <a:xfrm>
          <a:off x="9588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148132</xdr:rowOff>
    </xdr:from>
    <xdr:ext cx="599010" cy="259045"/>
    <xdr:sp macro="" textlink="">
      <xdr:nvSpPr>
        <xdr:cNvPr id="348" name="テキスト ボックス 347">
          <a:extLst>
            <a:ext uri="{FF2B5EF4-FFF2-40B4-BE49-F238E27FC236}">
              <a16:creationId xmlns:a16="http://schemas.microsoft.com/office/drawing/2014/main" id="{A58C0A1A-93DF-459D-949F-1BC20AF179F1}"/>
            </a:ext>
          </a:extLst>
        </xdr:cNvPr>
        <xdr:cNvSpPr txBox="1"/>
      </xdr:nvSpPr>
      <xdr:spPr>
        <a:xfrm>
          <a:off x="9339794"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34666</xdr:rowOff>
    </xdr:from>
    <xdr:to>
      <xdr:col>12</xdr:col>
      <xdr:colOff>511175</xdr:colOff>
      <xdr:row>58</xdr:row>
      <xdr:rowOff>64655</xdr:rowOff>
    </xdr:to>
    <xdr:cxnSp macro="">
      <xdr:nvCxnSpPr>
        <xdr:cNvPr id="349" name="直線コネクタ 348">
          <a:extLst>
            <a:ext uri="{FF2B5EF4-FFF2-40B4-BE49-F238E27FC236}">
              <a16:creationId xmlns:a16="http://schemas.microsoft.com/office/drawing/2014/main" id="{802948FF-B4ED-4ECC-8B30-29BDCFBA231F}"/>
            </a:ext>
          </a:extLst>
        </xdr:cNvPr>
        <xdr:cNvCxnSpPr/>
      </xdr:nvCxnSpPr>
      <xdr:spPr>
        <a:xfrm flipV="1">
          <a:off x="7861300" y="9978766"/>
          <a:ext cx="889000" cy="2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55163</xdr:rowOff>
    </xdr:from>
    <xdr:to>
      <xdr:col>12</xdr:col>
      <xdr:colOff>561975</xdr:colOff>
      <xdr:row>58</xdr:row>
      <xdr:rowOff>156763</xdr:rowOff>
    </xdr:to>
    <xdr:sp macro="" textlink="">
      <xdr:nvSpPr>
        <xdr:cNvPr id="350" name="フローチャート : 判断 349">
          <a:extLst>
            <a:ext uri="{FF2B5EF4-FFF2-40B4-BE49-F238E27FC236}">
              <a16:creationId xmlns:a16="http://schemas.microsoft.com/office/drawing/2014/main" id="{1AB6C4FD-7AFD-4B2A-8252-ECF26A70241B}"/>
            </a:ext>
          </a:extLst>
        </xdr:cNvPr>
        <xdr:cNvSpPr/>
      </xdr:nvSpPr>
      <xdr:spPr>
        <a:xfrm>
          <a:off x="8699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147890</xdr:rowOff>
    </xdr:from>
    <xdr:ext cx="599010" cy="259045"/>
    <xdr:sp macro="" textlink="">
      <xdr:nvSpPr>
        <xdr:cNvPr id="351" name="テキスト ボックス 350">
          <a:extLst>
            <a:ext uri="{FF2B5EF4-FFF2-40B4-BE49-F238E27FC236}">
              <a16:creationId xmlns:a16="http://schemas.microsoft.com/office/drawing/2014/main" id="{B87FBCE9-8ABA-44A9-B2B5-7FBBE3C12FAD}"/>
            </a:ext>
          </a:extLst>
        </xdr:cNvPr>
        <xdr:cNvSpPr txBox="1"/>
      </xdr:nvSpPr>
      <xdr:spPr>
        <a:xfrm>
          <a:off x="8450794"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159272</xdr:rowOff>
    </xdr:from>
    <xdr:to>
      <xdr:col>11</xdr:col>
      <xdr:colOff>307975</xdr:colOff>
      <xdr:row>58</xdr:row>
      <xdr:rowOff>64655</xdr:rowOff>
    </xdr:to>
    <xdr:cxnSp macro="">
      <xdr:nvCxnSpPr>
        <xdr:cNvPr id="352" name="直線コネクタ 351">
          <a:extLst>
            <a:ext uri="{FF2B5EF4-FFF2-40B4-BE49-F238E27FC236}">
              <a16:creationId xmlns:a16="http://schemas.microsoft.com/office/drawing/2014/main" id="{DF246DE3-66DA-4FA2-9D93-095CC0E2A37E}"/>
            </a:ext>
          </a:extLst>
        </xdr:cNvPr>
        <xdr:cNvCxnSpPr/>
      </xdr:nvCxnSpPr>
      <xdr:spPr>
        <a:xfrm>
          <a:off x="6972300" y="9931922"/>
          <a:ext cx="889000" cy="7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74116</xdr:rowOff>
    </xdr:from>
    <xdr:to>
      <xdr:col>11</xdr:col>
      <xdr:colOff>358775</xdr:colOff>
      <xdr:row>59</xdr:row>
      <xdr:rowOff>4266</xdr:rowOff>
    </xdr:to>
    <xdr:sp macro="" textlink="">
      <xdr:nvSpPr>
        <xdr:cNvPr id="353" name="フローチャート : 判断 352">
          <a:extLst>
            <a:ext uri="{FF2B5EF4-FFF2-40B4-BE49-F238E27FC236}">
              <a16:creationId xmlns:a16="http://schemas.microsoft.com/office/drawing/2014/main" id="{996D9209-A61D-4C2B-8961-F5CB63572747}"/>
            </a:ext>
          </a:extLst>
        </xdr:cNvPr>
        <xdr:cNvSpPr/>
      </xdr:nvSpPr>
      <xdr:spPr>
        <a:xfrm>
          <a:off x="7810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166843</xdr:rowOff>
    </xdr:from>
    <xdr:ext cx="599010" cy="259045"/>
    <xdr:sp macro="" textlink="">
      <xdr:nvSpPr>
        <xdr:cNvPr id="354" name="テキスト ボックス 353">
          <a:extLst>
            <a:ext uri="{FF2B5EF4-FFF2-40B4-BE49-F238E27FC236}">
              <a16:creationId xmlns:a16="http://schemas.microsoft.com/office/drawing/2014/main" id="{E6EEBAFE-00CC-455A-93FD-DCA09E34EFD2}"/>
            </a:ext>
          </a:extLst>
        </xdr:cNvPr>
        <xdr:cNvSpPr txBox="1"/>
      </xdr:nvSpPr>
      <xdr:spPr>
        <a:xfrm>
          <a:off x="7561794" y="101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94608</xdr:rowOff>
    </xdr:from>
    <xdr:to>
      <xdr:col>10</xdr:col>
      <xdr:colOff>155575</xdr:colOff>
      <xdr:row>59</xdr:row>
      <xdr:rowOff>24758</xdr:rowOff>
    </xdr:to>
    <xdr:sp macro="" textlink="">
      <xdr:nvSpPr>
        <xdr:cNvPr id="355" name="フローチャート : 判断 354">
          <a:extLst>
            <a:ext uri="{FF2B5EF4-FFF2-40B4-BE49-F238E27FC236}">
              <a16:creationId xmlns:a16="http://schemas.microsoft.com/office/drawing/2014/main" id="{E1EF008E-53C3-4B37-9BE2-7E2CA98C041A}"/>
            </a:ext>
          </a:extLst>
        </xdr:cNvPr>
        <xdr:cNvSpPr/>
      </xdr:nvSpPr>
      <xdr:spPr>
        <a:xfrm>
          <a:off x="6921500" y="100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15885</xdr:rowOff>
    </xdr:from>
    <xdr:ext cx="599010" cy="259045"/>
    <xdr:sp macro="" textlink="">
      <xdr:nvSpPr>
        <xdr:cNvPr id="356" name="テキスト ボックス 355">
          <a:extLst>
            <a:ext uri="{FF2B5EF4-FFF2-40B4-BE49-F238E27FC236}">
              <a16:creationId xmlns:a16="http://schemas.microsoft.com/office/drawing/2014/main" id="{825A6019-5DE4-40DA-88A1-A9F6D3EEF28B}"/>
            </a:ext>
          </a:extLst>
        </xdr:cNvPr>
        <xdr:cNvSpPr txBox="1"/>
      </xdr:nvSpPr>
      <xdr:spPr>
        <a:xfrm>
          <a:off x="6672794" y="1013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C441BA07-D814-459E-9FF4-78ED466E0432}"/>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2FA54A7F-59A4-4BE9-9050-9DF8414EACC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4161BB01-76F1-4684-9148-C5F9ADB39435}"/>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CD260C07-9152-417A-BAFE-809A062389F5}"/>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AEF58A27-2758-4A1C-A29C-808311625BE9}"/>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10065</xdr:rowOff>
    </xdr:from>
    <xdr:to>
      <xdr:col>15</xdr:col>
      <xdr:colOff>231775</xdr:colOff>
      <xdr:row>58</xdr:row>
      <xdr:rowOff>111665</xdr:rowOff>
    </xdr:to>
    <xdr:sp macro="" textlink="">
      <xdr:nvSpPr>
        <xdr:cNvPr id="362" name="円/楕円 361">
          <a:extLst>
            <a:ext uri="{FF2B5EF4-FFF2-40B4-BE49-F238E27FC236}">
              <a16:creationId xmlns:a16="http://schemas.microsoft.com/office/drawing/2014/main" id="{EFB6C8C8-842F-475E-8C49-E8C1DFFFDC55}"/>
            </a:ext>
          </a:extLst>
        </xdr:cNvPr>
        <xdr:cNvSpPr/>
      </xdr:nvSpPr>
      <xdr:spPr>
        <a:xfrm>
          <a:off x="10426700" y="99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32942</xdr:rowOff>
    </xdr:from>
    <xdr:ext cx="599010" cy="259045"/>
    <xdr:sp macro="" textlink="">
      <xdr:nvSpPr>
        <xdr:cNvPr id="363" name="普通建設事業費該当値テキスト">
          <a:extLst>
            <a:ext uri="{FF2B5EF4-FFF2-40B4-BE49-F238E27FC236}">
              <a16:creationId xmlns:a16="http://schemas.microsoft.com/office/drawing/2014/main" id="{17B5DB87-DF9D-4F9A-870E-E811F7D9957D}"/>
            </a:ext>
          </a:extLst>
        </xdr:cNvPr>
        <xdr:cNvSpPr txBox="1"/>
      </xdr:nvSpPr>
      <xdr:spPr>
        <a:xfrm>
          <a:off x="10528300" y="9805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406,918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85585</xdr:rowOff>
    </xdr:from>
    <xdr:to>
      <xdr:col>14</xdr:col>
      <xdr:colOff>79375</xdr:colOff>
      <xdr:row>57</xdr:row>
      <xdr:rowOff>15735</xdr:rowOff>
    </xdr:to>
    <xdr:sp macro="" textlink="">
      <xdr:nvSpPr>
        <xdr:cNvPr id="364" name="円/楕円 363">
          <a:extLst>
            <a:ext uri="{FF2B5EF4-FFF2-40B4-BE49-F238E27FC236}">
              <a16:creationId xmlns:a16="http://schemas.microsoft.com/office/drawing/2014/main" id="{6924A1E5-CDEF-488D-8BE6-E7AB12AB083B}"/>
            </a:ext>
          </a:extLst>
        </xdr:cNvPr>
        <xdr:cNvSpPr/>
      </xdr:nvSpPr>
      <xdr:spPr>
        <a:xfrm>
          <a:off x="9588500" y="968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55</xdr:row>
      <xdr:rowOff>32262</xdr:rowOff>
    </xdr:from>
    <xdr:ext cx="690189" cy="259045"/>
    <xdr:sp macro="" textlink="">
      <xdr:nvSpPr>
        <xdr:cNvPr id="365" name="テキスト ボックス 364">
          <a:extLst>
            <a:ext uri="{FF2B5EF4-FFF2-40B4-BE49-F238E27FC236}">
              <a16:creationId xmlns:a16="http://schemas.microsoft.com/office/drawing/2014/main" id="{6AD30918-6838-46C4-AABC-36D5432D125C}"/>
            </a:ext>
          </a:extLst>
        </xdr:cNvPr>
        <xdr:cNvSpPr txBox="1"/>
      </xdr:nvSpPr>
      <xdr:spPr>
        <a:xfrm>
          <a:off x="9294204" y="94620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1,108,701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155316</xdr:rowOff>
    </xdr:from>
    <xdr:to>
      <xdr:col>12</xdr:col>
      <xdr:colOff>561975</xdr:colOff>
      <xdr:row>58</xdr:row>
      <xdr:rowOff>85466</xdr:rowOff>
    </xdr:to>
    <xdr:sp macro="" textlink="">
      <xdr:nvSpPr>
        <xdr:cNvPr id="366" name="円/楕円 365">
          <a:extLst>
            <a:ext uri="{FF2B5EF4-FFF2-40B4-BE49-F238E27FC236}">
              <a16:creationId xmlns:a16="http://schemas.microsoft.com/office/drawing/2014/main" id="{B1A95150-5794-40FC-BEDD-4A873AFC43C3}"/>
            </a:ext>
          </a:extLst>
        </xdr:cNvPr>
        <xdr:cNvSpPr/>
      </xdr:nvSpPr>
      <xdr:spPr>
        <a:xfrm>
          <a:off x="8699500" y="992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101993</xdr:rowOff>
    </xdr:from>
    <xdr:ext cx="599010" cy="259045"/>
    <xdr:sp macro="" textlink="">
      <xdr:nvSpPr>
        <xdr:cNvPr id="367" name="テキスト ボックス 366">
          <a:extLst>
            <a:ext uri="{FF2B5EF4-FFF2-40B4-BE49-F238E27FC236}">
              <a16:creationId xmlns:a16="http://schemas.microsoft.com/office/drawing/2014/main" id="{EDE9C5AA-BD81-4166-B1D7-E032A6460515}"/>
            </a:ext>
          </a:extLst>
        </xdr:cNvPr>
        <xdr:cNvSpPr txBox="1"/>
      </xdr:nvSpPr>
      <xdr:spPr>
        <a:xfrm>
          <a:off x="8450794" y="9703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475,679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13855</xdr:rowOff>
    </xdr:from>
    <xdr:to>
      <xdr:col>11</xdr:col>
      <xdr:colOff>358775</xdr:colOff>
      <xdr:row>58</xdr:row>
      <xdr:rowOff>115455</xdr:rowOff>
    </xdr:to>
    <xdr:sp macro="" textlink="">
      <xdr:nvSpPr>
        <xdr:cNvPr id="368" name="円/楕円 367">
          <a:extLst>
            <a:ext uri="{FF2B5EF4-FFF2-40B4-BE49-F238E27FC236}">
              <a16:creationId xmlns:a16="http://schemas.microsoft.com/office/drawing/2014/main" id="{07D9C2E3-4F92-42FB-AE87-F151040708A7}"/>
            </a:ext>
          </a:extLst>
        </xdr:cNvPr>
        <xdr:cNvSpPr/>
      </xdr:nvSpPr>
      <xdr:spPr>
        <a:xfrm>
          <a:off x="7810500" y="995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131982</xdr:rowOff>
    </xdr:from>
    <xdr:ext cx="599010" cy="259045"/>
    <xdr:sp macro="" textlink="">
      <xdr:nvSpPr>
        <xdr:cNvPr id="369" name="テキスト ボックス 368">
          <a:extLst>
            <a:ext uri="{FF2B5EF4-FFF2-40B4-BE49-F238E27FC236}">
              <a16:creationId xmlns:a16="http://schemas.microsoft.com/office/drawing/2014/main" id="{BCF10AB3-601E-4B3D-BE3D-7154CB146A52}"/>
            </a:ext>
          </a:extLst>
        </xdr:cNvPr>
        <xdr:cNvSpPr txBox="1"/>
      </xdr:nvSpPr>
      <xdr:spPr>
        <a:xfrm>
          <a:off x="7561794" y="973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396,969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108472</xdr:rowOff>
    </xdr:from>
    <xdr:to>
      <xdr:col>10</xdr:col>
      <xdr:colOff>155575</xdr:colOff>
      <xdr:row>58</xdr:row>
      <xdr:rowOff>38622</xdr:rowOff>
    </xdr:to>
    <xdr:sp macro="" textlink="">
      <xdr:nvSpPr>
        <xdr:cNvPr id="370" name="円/楕円 369">
          <a:extLst>
            <a:ext uri="{FF2B5EF4-FFF2-40B4-BE49-F238E27FC236}">
              <a16:creationId xmlns:a16="http://schemas.microsoft.com/office/drawing/2014/main" id="{79EBB10B-F2A6-4CB8-84B0-19636ACF56A4}"/>
            </a:ext>
          </a:extLst>
        </xdr:cNvPr>
        <xdr:cNvSpPr/>
      </xdr:nvSpPr>
      <xdr:spPr>
        <a:xfrm>
          <a:off x="6921500" y="988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55149</xdr:rowOff>
    </xdr:from>
    <xdr:ext cx="599010" cy="259045"/>
    <xdr:sp macro="" textlink="">
      <xdr:nvSpPr>
        <xdr:cNvPr id="371" name="テキスト ボックス 370">
          <a:extLst>
            <a:ext uri="{FF2B5EF4-FFF2-40B4-BE49-F238E27FC236}">
              <a16:creationId xmlns:a16="http://schemas.microsoft.com/office/drawing/2014/main" id="{E4438EB6-7C65-479E-876C-40F68E42DA77}"/>
            </a:ext>
          </a:extLst>
        </xdr:cNvPr>
        <xdr:cNvSpPr txBox="1"/>
      </xdr:nvSpPr>
      <xdr:spPr>
        <a:xfrm>
          <a:off x="6672794" y="96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598,629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a:extLst>
            <a:ext uri="{FF2B5EF4-FFF2-40B4-BE49-F238E27FC236}">
              <a16:creationId xmlns:a16="http://schemas.microsoft.com/office/drawing/2014/main" id="{99BCFF28-4E7A-421D-973E-376FBB7FCCCA}"/>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a:extLst>
            <a:ext uri="{FF2B5EF4-FFF2-40B4-BE49-F238E27FC236}">
              <a16:creationId xmlns:a16="http://schemas.microsoft.com/office/drawing/2014/main" id="{348E7BD0-25E9-4378-A893-708CA5F39D17}"/>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a:extLst>
            <a:ext uri="{FF2B5EF4-FFF2-40B4-BE49-F238E27FC236}">
              <a16:creationId xmlns:a16="http://schemas.microsoft.com/office/drawing/2014/main" id="{774719BB-73BA-4F6D-BD11-02BD7F713447}"/>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a:extLst>
            <a:ext uri="{FF2B5EF4-FFF2-40B4-BE49-F238E27FC236}">
              <a16:creationId xmlns:a16="http://schemas.microsoft.com/office/drawing/2014/main" id="{AA25E3FE-9DFB-4514-AE43-7417541EF99A}"/>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a:extLst>
            <a:ext uri="{FF2B5EF4-FFF2-40B4-BE49-F238E27FC236}">
              <a16:creationId xmlns:a16="http://schemas.microsoft.com/office/drawing/2014/main" id="{46E66BBE-463E-4073-90C2-97FF55BB4DF7}"/>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a:extLst>
            <a:ext uri="{FF2B5EF4-FFF2-40B4-BE49-F238E27FC236}">
              <a16:creationId xmlns:a16="http://schemas.microsoft.com/office/drawing/2014/main" id="{C8383FBE-8838-4124-86A3-5AD4A523538D}"/>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a:extLst>
            <a:ext uri="{FF2B5EF4-FFF2-40B4-BE49-F238E27FC236}">
              <a16:creationId xmlns:a16="http://schemas.microsoft.com/office/drawing/2014/main" id="{F2258831-CF5B-4D1B-8F9C-4029C2CA9742}"/>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a:extLst>
            <a:ext uri="{FF2B5EF4-FFF2-40B4-BE49-F238E27FC236}">
              <a16:creationId xmlns:a16="http://schemas.microsoft.com/office/drawing/2014/main" id="{538F9342-0A1D-4634-9EFC-FED8F793999E}"/>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a:extLst>
            <a:ext uri="{FF2B5EF4-FFF2-40B4-BE49-F238E27FC236}">
              <a16:creationId xmlns:a16="http://schemas.microsoft.com/office/drawing/2014/main" id="{B14DA396-D7C7-4260-AA1C-B544FA83944B}"/>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a:extLst>
            <a:ext uri="{FF2B5EF4-FFF2-40B4-BE49-F238E27FC236}">
              <a16:creationId xmlns:a16="http://schemas.microsoft.com/office/drawing/2014/main" id="{FFB4EA75-67C4-4884-8128-6C18EB7AAC1F}"/>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a:extLst>
            <a:ext uri="{FF2B5EF4-FFF2-40B4-BE49-F238E27FC236}">
              <a16:creationId xmlns:a16="http://schemas.microsoft.com/office/drawing/2014/main" id="{D1CC2E94-5367-4B17-AAC5-107A1278B25B}"/>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884DA98B-8C31-4BB6-86DF-C8DC0C42A2CC}"/>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a:extLst>
            <a:ext uri="{FF2B5EF4-FFF2-40B4-BE49-F238E27FC236}">
              <a16:creationId xmlns:a16="http://schemas.microsoft.com/office/drawing/2014/main" id="{1AF95E6B-A7E1-434F-9F45-0849F06E9B6A}"/>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A6CA9842-4BB5-49FC-A14D-C21493579455}"/>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a:extLst>
            <a:ext uri="{FF2B5EF4-FFF2-40B4-BE49-F238E27FC236}">
              <a16:creationId xmlns:a16="http://schemas.microsoft.com/office/drawing/2014/main" id="{5E55953B-9EAE-4B71-AA11-0A6543EF9486}"/>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B8DEFA38-1F3F-4FDF-998A-4F370FE30A12}"/>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a:extLst>
            <a:ext uri="{FF2B5EF4-FFF2-40B4-BE49-F238E27FC236}">
              <a16:creationId xmlns:a16="http://schemas.microsoft.com/office/drawing/2014/main" id="{DCE9E7F9-9729-4FA4-B07D-53E3B830FE9F}"/>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8EAA0E72-510D-48FC-AD88-58F29A01ADE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a:extLst>
            <a:ext uri="{FF2B5EF4-FFF2-40B4-BE49-F238E27FC236}">
              <a16:creationId xmlns:a16="http://schemas.microsoft.com/office/drawing/2014/main" id="{0AE1B96F-E6A2-4479-85AF-43F5A524EE94}"/>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160539DF-5A5E-4D95-A83E-C48144DD0CF3}"/>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a:extLst>
            <a:ext uri="{FF2B5EF4-FFF2-40B4-BE49-F238E27FC236}">
              <a16:creationId xmlns:a16="http://schemas.microsoft.com/office/drawing/2014/main" id="{53AC130D-6B09-4B34-9A3B-E84011501A25}"/>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78508</xdr:rowOff>
    </xdr:from>
    <xdr:to>
      <xdr:col>15</xdr:col>
      <xdr:colOff>180340</xdr:colOff>
      <xdr:row>78</xdr:row>
      <xdr:rowOff>139700</xdr:rowOff>
    </xdr:to>
    <xdr:cxnSp macro="">
      <xdr:nvCxnSpPr>
        <xdr:cNvPr id="393" name="直線コネクタ 392">
          <a:extLst>
            <a:ext uri="{FF2B5EF4-FFF2-40B4-BE49-F238E27FC236}">
              <a16:creationId xmlns:a16="http://schemas.microsoft.com/office/drawing/2014/main" id="{4FAC501F-49AD-4FA7-BBC8-7468AE071D03}"/>
            </a:ext>
          </a:extLst>
        </xdr:cNvPr>
        <xdr:cNvCxnSpPr/>
      </xdr:nvCxnSpPr>
      <xdr:spPr>
        <a:xfrm flipV="1">
          <a:off x="10475595" y="12251458"/>
          <a:ext cx="1270" cy="12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FB333115-508A-4016-9B81-AD497187AC25}"/>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5" name="直線コネクタ 394">
          <a:extLst>
            <a:ext uri="{FF2B5EF4-FFF2-40B4-BE49-F238E27FC236}">
              <a16:creationId xmlns:a16="http://schemas.microsoft.com/office/drawing/2014/main" id="{6F952805-02B0-45B2-A488-DCD4334584A7}"/>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25185</xdr:rowOff>
    </xdr:from>
    <xdr:ext cx="690189" cy="259045"/>
    <xdr:sp macro="" textlink="">
      <xdr:nvSpPr>
        <xdr:cNvPr id="396" name="普通建設事業費 （ うち新規整備　）最大値テキスト">
          <a:extLst>
            <a:ext uri="{FF2B5EF4-FFF2-40B4-BE49-F238E27FC236}">
              <a16:creationId xmlns:a16="http://schemas.microsoft.com/office/drawing/2014/main" id="{DD8734CE-FFA5-4084-B864-B7B9E356399D}"/>
            </a:ext>
          </a:extLst>
        </xdr:cNvPr>
        <xdr:cNvSpPr txBox="1"/>
      </xdr:nvSpPr>
      <xdr:spPr>
        <a:xfrm>
          <a:off x="10528300" y="12026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2,758,842</a:t>
          </a:r>
          <a:endParaRPr kumimoji="1" lang="ja-JP" altLang="en-US" sz="1000" b="1">
            <a:latin typeface="ＭＳ Ｐゴシック"/>
          </a:endParaRPr>
        </a:p>
      </xdr:txBody>
    </xdr:sp>
    <xdr:clientData/>
  </xdr:oneCellAnchor>
  <xdr:twoCellAnchor>
    <xdr:from>
      <xdr:col>15</xdr:col>
      <xdr:colOff>92075</xdr:colOff>
      <xdr:row>71</xdr:row>
      <xdr:rowOff>78508</xdr:rowOff>
    </xdr:from>
    <xdr:to>
      <xdr:col>15</xdr:col>
      <xdr:colOff>269875</xdr:colOff>
      <xdr:row>71</xdr:row>
      <xdr:rowOff>78508</xdr:rowOff>
    </xdr:to>
    <xdr:cxnSp macro="">
      <xdr:nvCxnSpPr>
        <xdr:cNvPr id="397" name="直線コネクタ 396">
          <a:extLst>
            <a:ext uri="{FF2B5EF4-FFF2-40B4-BE49-F238E27FC236}">
              <a16:creationId xmlns:a16="http://schemas.microsoft.com/office/drawing/2014/main" id="{FEB11FFC-8DF1-4002-94B1-8A76F92D5830}"/>
            </a:ext>
          </a:extLst>
        </xdr:cNvPr>
        <xdr:cNvCxnSpPr/>
      </xdr:nvCxnSpPr>
      <xdr:spPr>
        <a:xfrm>
          <a:off x="10388600" y="1225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17445</xdr:rowOff>
    </xdr:from>
    <xdr:to>
      <xdr:col>15</xdr:col>
      <xdr:colOff>180975</xdr:colOff>
      <xdr:row>77</xdr:row>
      <xdr:rowOff>171083</xdr:rowOff>
    </xdr:to>
    <xdr:cxnSp macro="">
      <xdr:nvCxnSpPr>
        <xdr:cNvPr id="398" name="直線コネクタ 397">
          <a:extLst>
            <a:ext uri="{FF2B5EF4-FFF2-40B4-BE49-F238E27FC236}">
              <a16:creationId xmlns:a16="http://schemas.microsoft.com/office/drawing/2014/main" id="{50A70CFF-7051-43B5-8518-6FF7EF5EFBEB}"/>
            </a:ext>
          </a:extLst>
        </xdr:cNvPr>
        <xdr:cNvCxnSpPr/>
      </xdr:nvCxnSpPr>
      <xdr:spPr>
        <a:xfrm>
          <a:off x="9639300" y="13047645"/>
          <a:ext cx="838200" cy="32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12597</xdr:rowOff>
    </xdr:from>
    <xdr:ext cx="599010" cy="259045"/>
    <xdr:sp macro="" textlink="">
      <xdr:nvSpPr>
        <xdr:cNvPr id="399" name="普通建設事業費 （ うち新規整備　）平均値テキスト">
          <a:extLst>
            <a:ext uri="{FF2B5EF4-FFF2-40B4-BE49-F238E27FC236}">
              <a16:creationId xmlns:a16="http://schemas.microsoft.com/office/drawing/2014/main" id="{5B5E49F9-26FF-4066-9E70-F8757BE8110A}"/>
            </a:ext>
          </a:extLst>
        </xdr:cNvPr>
        <xdr:cNvSpPr txBox="1"/>
      </xdr:nvSpPr>
      <xdr:spPr>
        <a:xfrm>
          <a:off x="10528300" y="13385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119,707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34170</xdr:rowOff>
    </xdr:from>
    <xdr:to>
      <xdr:col>15</xdr:col>
      <xdr:colOff>231775</xdr:colOff>
      <xdr:row>78</xdr:row>
      <xdr:rowOff>135770</xdr:rowOff>
    </xdr:to>
    <xdr:sp macro="" textlink="">
      <xdr:nvSpPr>
        <xdr:cNvPr id="400" name="フローチャート : 判断 399">
          <a:extLst>
            <a:ext uri="{FF2B5EF4-FFF2-40B4-BE49-F238E27FC236}">
              <a16:creationId xmlns:a16="http://schemas.microsoft.com/office/drawing/2014/main" id="{3F806BC5-A8D0-4628-A3BC-169625D9EBD4}"/>
            </a:ext>
          </a:extLst>
        </xdr:cNvPr>
        <xdr:cNvSpPr/>
      </xdr:nvSpPr>
      <xdr:spPr>
        <a:xfrm>
          <a:off x="104267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17445</xdr:rowOff>
    </xdr:from>
    <xdr:to>
      <xdr:col>14</xdr:col>
      <xdr:colOff>28575</xdr:colOff>
      <xdr:row>77</xdr:row>
      <xdr:rowOff>110744</xdr:rowOff>
    </xdr:to>
    <xdr:cxnSp macro="">
      <xdr:nvCxnSpPr>
        <xdr:cNvPr id="401" name="直線コネクタ 400">
          <a:extLst>
            <a:ext uri="{FF2B5EF4-FFF2-40B4-BE49-F238E27FC236}">
              <a16:creationId xmlns:a16="http://schemas.microsoft.com/office/drawing/2014/main" id="{089DDBE1-A989-492A-BE45-D77828B021B6}"/>
            </a:ext>
          </a:extLst>
        </xdr:cNvPr>
        <xdr:cNvCxnSpPr/>
      </xdr:nvCxnSpPr>
      <xdr:spPr>
        <a:xfrm flipV="1">
          <a:off x="8750300" y="13047645"/>
          <a:ext cx="889000" cy="26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32522</xdr:rowOff>
    </xdr:from>
    <xdr:to>
      <xdr:col>14</xdr:col>
      <xdr:colOff>79375</xdr:colOff>
      <xdr:row>78</xdr:row>
      <xdr:rowOff>134122</xdr:rowOff>
    </xdr:to>
    <xdr:sp macro="" textlink="">
      <xdr:nvSpPr>
        <xdr:cNvPr id="402" name="フローチャート : 判断 401">
          <a:extLst>
            <a:ext uri="{FF2B5EF4-FFF2-40B4-BE49-F238E27FC236}">
              <a16:creationId xmlns:a16="http://schemas.microsoft.com/office/drawing/2014/main" id="{140DE980-33D4-43D2-95A2-5C76AB1D8142}"/>
            </a:ext>
          </a:extLst>
        </xdr:cNvPr>
        <xdr:cNvSpPr/>
      </xdr:nvSpPr>
      <xdr:spPr>
        <a:xfrm>
          <a:off x="9588500" y="134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125249</xdr:rowOff>
    </xdr:from>
    <xdr:ext cx="599010" cy="259045"/>
    <xdr:sp macro="" textlink="">
      <xdr:nvSpPr>
        <xdr:cNvPr id="403" name="テキスト ボックス 402">
          <a:extLst>
            <a:ext uri="{FF2B5EF4-FFF2-40B4-BE49-F238E27FC236}">
              <a16:creationId xmlns:a16="http://schemas.microsoft.com/office/drawing/2014/main" id="{FB7C026D-B75D-4093-B778-692A8C4200F0}"/>
            </a:ext>
          </a:extLst>
        </xdr:cNvPr>
        <xdr:cNvSpPr txBox="1"/>
      </xdr:nvSpPr>
      <xdr:spPr>
        <a:xfrm>
          <a:off x="9339794" y="13498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30586</xdr:rowOff>
    </xdr:from>
    <xdr:to>
      <xdr:col>12</xdr:col>
      <xdr:colOff>561975</xdr:colOff>
      <xdr:row>78</xdr:row>
      <xdr:rowOff>132186</xdr:rowOff>
    </xdr:to>
    <xdr:sp macro="" textlink="">
      <xdr:nvSpPr>
        <xdr:cNvPr id="404" name="フローチャート : 判断 403">
          <a:extLst>
            <a:ext uri="{FF2B5EF4-FFF2-40B4-BE49-F238E27FC236}">
              <a16:creationId xmlns:a16="http://schemas.microsoft.com/office/drawing/2014/main" id="{03FC789B-95C3-4025-8B73-CAD531033689}"/>
            </a:ext>
          </a:extLst>
        </xdr:cNvPr>
        <xdr:cNvSpPr/>
      </xdr:nvSpPr>
      <xdr:spPr>
        <a:xfrm>
          <a:off x="8699500" y="1340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123313</xdr:rowOff>
    </xdr:from>
    <xdr:ext cx="599010" cy="259045"/>
    <xdr:sp macro="" textlink="">
      <xdr:nvSpPr>
        <xdr:cNvPr id="405" name="テキスト ボックス 404">
          <a:extLst>
            <a:ext uri="{FF2B5EF4-FFF2-40B4-BE49-F238E27FC236}">
              <a16:creationId xmlns:a16="http://schemas.microsoft.com/office/drawing/2014/main" id="{7C0C5D3A-813A-45F5-B2AC-CED4241B9D53}"/>
            </a:ext>
          </a:extLst>
        </xdr:cNvPr>
        <xdr:cNvSpPr txBox="1"/>
      </xdr:nvSpPr>
      <xdr:spPr>
        <a:xfrm>
          <a:off x="8450794" y="1349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A63A170F-C13B-4940-8BB8-EFFE12DB1169}"/>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59F5B9DB-2637-4D5F-9368-B8AFBC4A0F48}"/>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52A7D5E2-36AB-4835-9490-3B7CB7757AD3}"/>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C8A88166-6894-4F76-A3D2-BE403821991F}"/>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3E8A0A0B-8B48-405F-B5DD-3E30B99ED3F5}"/>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120283</xdr:rowOff>
    </xdr:from>
    <xdr:to>
      <xdr:col>15</xdr:col>
      <xdr:colOff>231775</xdr:colOff>
      <xdr:row>78</xdr:row>
      <xdr:rowOff>50433</xdr:rowOff>
    </xdr:to>
    <xdr:sp macro="" textlink="">
      <xdr:nvSpPr>
        <xdr:cNvPr id="411" name="円/楕円 410">
          <a:extLst>
            <a:ext uri="{FF2B5EF4-FFF2-40B4-BE49-F238E27FC236}">
              <a16:creationId xmlns:a16="http://schemas.microsoft.com/office/drawing/2014/main" id="{DD672A3C-87A4-4560-AE1E-FCBDB09169FE}"/>
            </a:ext>
          </a:extLst>
        </xdr:cNvPr>
        <xdr:cNvSpPr/>
      </xdr:nvSpPr>
      <xdr:spPr>
        <a:xfrm>
          <a:off x="10426700" y="1332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143160</xdr:rowOff>
    </xdr:from>
    <xdr:ext cx="599010" cy="259045"/>
    <xdr:sp macro="" textlink="">
      <xdr:nvSpPr>
        <xdr:cNvPr id="412" name="普通建設事業費 （ うち新規整備　）該当値テキスト">
          <a:extLst>
            <a:ext uri="{FF2B5EF4-FFF2-40B4-BE49-F238E27FC236}">
              <a16:creationId xmlns:a16="http://schemas.microsoft.com/office/drawing/2014/main" id="{10D0DB28-29BF-4702-96E9-D541B22E0F8F}"/>
            </a:ext>
          </a:extLst>
        </xdr:cNvPr>
        <xdr:cNvSpPr txBox="1"/>
      </xdr:nvSpPr>
      <xdr:spPr>
        <a:xfrm>
          <a:off x="10528300" y="13173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306,360</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138095</xdr:rowOff>
    </xdr:from>
    <xdr:to>
      <xdr:col>14</xdr:col>
      <xdr:colOff>79375</xdr:colOff>
      <xdr:row>76</xdr:row>
      <xdr:rowOff>68245</xdr:rowOff>
    </xdr:to>
    <xdr:sp macro="" textlink="">
      <xdr:nvSpPr>
        <xdr:cNvPr id="413" name="円/楕円 412">
          <a:extLst>
            <a:ext uri="{FF2B5EF4-FFF2-40B4-BE49-F238E27FC236}">
              <a16:creationId xmlns:a16="http://schemas.microsoft.com/office/drawing/2014/main" id="{BF3B49CC-A5F2-4CEF-B854-6151D9C3DC1E}"/>
            </a:ext>
          </a:extLst>
        </xdr:cNvPr>
        <xdr:cNvSpPr/>
      </xdr:nvSpPr>
      <xdr:spPr>
        <a:xfrm>
          <a:off x="9588500" y="1299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74</xdr:row>
      <xdr:rowOff>84772</xdr:rowOff>
    </xdr:from>
    <xdr:ext cx="690189" cy="259045"/>
    <xdr:sp macro="" textlink="">
      <xdr:nvSpPr>
        <xdr:cNvPr id="414" name="テキスト ボックス 413">
          <a:extLst>
            <a:ext uri="{FF2B5EF4-FFF2-40B4-BE49-F238E27FC236}">
              <a16:creationId xmlns:a16="http://schemas.microsoft.com/office/drawing/2014/main" id="{FBD27AAB-524E-4F73-AFD8-6CEAD06CA943}"/>
            </a:ext>
          </a:extLst>
        </xdr:cNvPr>
        <xdr:cNvSpPr txBox="1"/>
      </xdr:nvSpPr>
      <xdr:spPr>
        <a:xfrm>
          <a:off x="9294204" y="127720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1,017,399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59944</xdr:rowOff>
    </xdr:from>
    <xdr:to>
      <xdr:col>12</xdr:col>
      <xdr:colOff>561975</xdr:colOff>
      <xdr:row>77</xdr:row>
      <xdr:rowOff>161544</xdr:rowOff>
    </xdr:to>
    <xdr:sp macro="" textlink="">
      <xdr:nvSpPr>
        <xdr:cNvPr id="415" name="円/楕円 414">
          <a:extLst>
            <a:ext uri="{FF2B5EF4-FFF2-40B4-BE49-F238E27FC236}">
              <a16:creationId xmlns:a16="http://schemas.microsoft.com/office/drawing/2014/main" id="{A1A12B70-FDE2-478F-BD98-E1EE6E0C380B}"/>
            </a:ext>
          </a:extLst>
        </xdr:cNvPr>
        <xdr:cNvSpPr/>
      </xdr:nvSpPr>
      <xdr:spPr>
        <a:xfrm>
          <a:off x="8699500" y="132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6621</xdr:rowOff>
    </xdr:from>
    <xdr:ext cx="599010" cy="259045"/>
    <xdr:sp macro="" textlink="">
      <xdr:nvSpPr>
        <xdr:cNvPr id="416" name="テキスト ボックス 415">
          <a:extLst>
            <a:ext uri="{FF2B5EF4-FFF2-40B4-BE49-F238E27FC236}">
              <a16:creationId xmlns:a16="http://schemas.microsoft.com/office/drawing/2014/main" id="{5F19B0CA-24B5-4A9D-87EF-1637780E4612}"/>
            </a:ext>
          </a:extLst>
        </xdr:cNvPr>
        <xdr:cNvSpPr txBox="1"/>
      </xdr:nvSpPr>
      <xdr:spPr>
        <a:xfrm>
          <a:off x="8450794" y="13036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438,333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a:extLst>
            <a:ext uri="{FF2B5EF4-FFF2-40B4-BE49-F238E27FC236}">
              <a16:creationId xmlns:a16="http://schemas.microsoft.com/office/drawing/2014/main" id="{9FBB062B-8060-4D93-B59A-FA6E55328311}"/>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a:extLst>
            <a:ext uri="{FF2B5EF4-FFF2-40B4-BE49-F238E27FC236}">
              <a16:creationId xmlns:a16="http://schemas.microsoft.com/office/drawing/2014/main" id="{D5D4759D-9A67-4F71-B603-D82D3F1F296D}"/>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a:extLst>
            <a:ext uri="{FF2B5EF4-FFF2-40B4-BE49-F238E27FC236}">
              <a16:creationId xmlns:a16="http://schemas.microsoft.com/office/drawing/2014/main" id="{0625E2E7-143D-40C4-B0EB-DE93744A02CB}"/>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a:extLst>
            <a:ext uri="{FF2B5EF4-FFF2-40B4-BE49-F238E27FC236}">
              <a16:creationId xmlns:a16="http://schemas.microsoft.com/office/drawing/2014/main" id="{34D172CA-5DAA-4026-A0C2-2E9381700281}"/>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a:extLst>
            <a:ext uri="{FF2B5EF4-FFF2-40B4-BE49-F238E27FC236}">
              <a16:creationId xmlns:a16="http://schemas.microsoft.com/office/drawing/2014/main" id="{2772B36F-90D3-46B4-BB31-9CB40A39C684}"/>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a:extLst>
            <a:ext uri="{FF2B5EF4-FFF2-40B4-BE49-F238E27FC236}">
              <a16:creationId xmlns:a16="http://schemas.microsoft.com/office/drawing/2014/main" id="{18879CE1-FB54-4F92-8739-FD1ED4F9C32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a:extLst>
            <a:ext uri="{FF2B5EF4-FFF2-40B4-BE49-F238E27FC236}">
              <a16:creationId xmlns:a16="http://schemas.microsoft.com/office/drawing/2014/main" id="{41D4C132-F3BF-4375-BE6B-396597077482}"/>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a:extLst>
            <a:ext uri="{FF2B5EF4-FFF2-40B4-BE49-F238E27FC236}">
              <a16:creationId xmlns:a16="http://schemas.microsoft.com/office/drawing/2014/main" id="{724650A0-5B6B-4B1B-8FA9-454CF3F9EEFC}"/>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a:extLst>
            <a:ext uri="{FF2B5EF4-FFF2-40B4-BE49-F238E27FC236}">
              <a16:creationId xmlns:a16="http://schemas.microsoft.com/office/drawing/2014/main" id="{3982EB57-A88A-4DC9-BF6A-53084EFF5E5F}"/>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a:extLst>
            <a:ext uri="{FF2B5EF4-FFF2-40B4-BE49-F238E27FC236}">
              <a16:creationId xmlns:a16="http://schemas.microsoft.com/office/drawing/2014/main" id="{8AD29BED-24C3-4B84-AD13-60CFEC6F8D86}"/>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a:extLst>
            <a:ext uri="{FF2B5EF4-FFF2-40B4-BE49-F238E27FC236}">
              <a16:creationId xmlns:a16="http://schemas.microsoft.com/office/drawing/2014/main" id="{01971944-36CB-4C48-8305-AA624B218E28}"/>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8" name="テキスト ボックス 427">
          <a:extLst>
            <a:ext uri="{FF2B5EF4-FFF2-40B4-BE49-F238E27FC236}">
              <a16:creationId xmlns:a16="http://schemas.microsoft.com/office/drawing/2014/main" id="{3182546C-73DC-4F84-846D-5D9B0B722443}"/>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a:extLst>
            <a:ext uri="{FF2B5EF4-FFF2-40B4-BE49-F238E27FC236}">
              <a16:creationId xmlns:a16="http://schemas.microsoft.com/office/drawing/2014/main" id="{91323391-458D-4463-9E5B-A188728EEF1A}"/>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0" name="テキスト ボックス 429">
          <a:extLst>
            <a:ext uri="{FF2B5EF4-FFF2-40B4-BE49-F238E27FC236}">
              <a16:creationId xmlns:a16="http://schemas.microsoft.com/office/drawing/2014/main" id="{D7C74970-8E40-44DB-8FE3-6804AAF5624A}"/>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a:extLst>
            <a:ext uri="{FF2B5EF4-FFF2-40B4-BE49-F238E27FC236}">
              <a16:creationId xmlns:a16="http://schemas.microsoft.com/office/drawing/2014/main" id="{CCE0C1F1-A37D-4E6A-9E91-5A855795B75A}"/>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32" name="テキスト ボックス 431">
          <a:extLst>
            <a:ext uri="{FF2B5EF4-FFF2-40B4-BE49-F238E27FC236}">
              <a16:creationId xmlns:a16="http://schemas.microsoft.com/office/drawing/2014/main" id="{C85F44B5-F46B-44C4-AF64-A3FBF54A774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a:extLst>
            <a:ext uri="{FF2B5EF4-FFF2-40B4-BE49-F238E27FC236}">
              <a16:creationId xmlns:a16="http://schemas.microsoft.com/office/drawing/2014/main" id="{034B31ED-E4C7-4B19-A6E8-8ADBA8B3A76E}"/>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34" name="テキスト ボックス 433">
          <a:extLst>
            <a:ext uri="{FF2B5EF4-FFF2-40B4-BE49-F238E27FC236}">
              <a16:creationId xmlns:a16="http://schemas.microsoft.com/office/drawing/2014/main" id="{363DBF1A-E860-454E-8F44-892EFEF140F2}"/>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a:extLst>
            <a:ext uri="{FF2B5EF4-FFF2-40B4-BE49-F238E27FC236}">
              <a16:creationId xmlns:a16="http://schemas.microsoft.com/office/drawing/2014/main" id="{5138BAB5-CFA0-43B3-913F-7F42F53CBE92}"/>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36" name="テキスト ボックス 435">
          <a:extLst>
            <a:ext uri="{FF2B5EF4-FFF2-40B4-BE49-F238E27FC236}">
              <a16:creationId xmlns:a16="http://schemas.microsoft.com/office/drawing/2014/main" id="{4AA7B434-577E-4888-8D67-07E58A6A2E5A}"/>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a:extLst>
            <a:ext uri="{FF2B5EF4-FFF2-40B4-BE49-F238E27FC236}">
              <a16:creationId xmlns:a16="http://schemas.microsoft.com/office/drawing/2014/main" id="{801C829B-C605-421C-A640-6EF5599648C2}"/>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8" name="テキスト ボックス 437">
          <a:extLst>
            <a:ext uri="{FF2B5EF4-FFF2-40B4-BE49-F238E27FC236}">
              <a16:creationId xmlns:a16="http://schemas.microsoft.com/office/drawing/2014/main" id="{DC264268-8879-471F-AD4C-57C85570D6DE}"/>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a:extLst>
            <a:ext uri="{FF2B5EF4-FFF2-40B4-BE49-F238E27FC236}">
              <a16:creationId xmlns:a16="http://schemas.microsoft.com/office/drawing/2014/main" id="{57E71C3B-4DF0-47B8-86E3-125A82CC437D}"/>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29403</xdr:rowOff>
    </xdr:from>
    <xdr:to>
      <xdr:col>15</xdr:col>
      <xdr:colOff>180340</xdr:colOff>
      <xdr:row>99</xdr:row>
      <xdr:rowOff>44450</xdr:rowOff>
    </xdr:to>
    <xdr:cxnSp macro="">
      <xdr:nvCxnSpPr>
        <xdr:cNvPr id="440" name="直線コネクタ 439">
          <a:extLst>
            <a:ext uri="{FF2B5EF4-FFF2-40B4-BE49-F238E27FC236}">
              <a16:creationId xmlns:a16="http://schemas.microsoft.com/office/drawing/2014/main" id="{4B780751-A96C-4B50-BC0F-9C6364FA3140}"/>
            </a:ext>
          </a:extLst>
        </xdr:cNvPr>
        <xdr:cNvCxnSpPr/>
      </xdr:nvCxnSpPr>
      <xdr:spPr>
        <a:xfrm flipV="1">
          <a:off x="10475595" y="15631353"/>
          <a:ext cx="1270" cy="13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1" name="普通建設事業費 （ うち更新整備　）最小値テキスト">
          <a:extLst>
            <a:ext uri="{FF2B5EF4-FFF2-40B4-BE49-F238E27FC236}">
              <a16:creationId xmlns:a16="http://schemas.microsoft.com/office/drawing/2014/main" id="{F135723C-F17E-4097-B962-DB0C5025A054}"/>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2" name="直線コネクタ 441">
          <a:extLst>
            <a:ext uri="{FF2B5EF4-FFF2-40B4-BE49-F238E27FC236}">
              <a16:creationId xmlns:a16="http://schemas.microsoft.com/office/drawing/2014/main" id="{00811D97-5921-4A2E-8DE0-D7216E5BBE19}"/>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147530</xdr:rowOff>
    </xdr:from>
    <xdr:ext cx="690189" cy="259045"/>
    <xdr:sp macro="" textlink="">
      <xdr:nvSpPr>
        <xdr:cNvPr id="443" name="普通建設事業費 （ うち更新整備　）最大値テキスト">
          <a:extLst>
            <a:ext uri="{FF2B5EF4-FFF2-40B4-BE49-F238E27FC236}">
              <a16:creationId xmlns:a16="http://schemas.microsoft.com/office/drawing/2014/main" id="{4F5B3A4D-F383-4DF2-BACD-CF5143582B01}"/>
            </a:ext>
          </a:extLst>
        </xdr:cNvPr>
        <xdr:cNvSpPr txBox="1"/>
      </xdr:nvSpPr>
      <xdr:spPr>
        <a:xfrm>
          <a:off x="10528300" y="15406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1,819,747</a:t>
          </a:r>
          <a:endParaRPr kumimoji="1" lang="ja-JP" altLang="en-US" sz="1000" b="1">
            <a:latin typeface="ＭＳ Ｐゴシック"/>
          </a:endParaRPr>
        </a:p>
      </xdr:txBody>
    </xdr:sp>
    <xdr:clientData/>
  </xdr:oneCellAnchor>
  <xdr:twoCellAnchor>
    <xdr:from>
      <xdr:col>15</xdr:col>
      <xdr:colOff>92075</xdr:colOff>
      <xdr:row>91</xdr:row>
      <xdr:rowOff>29403</xdr:rowOff>
    </xdr:from>
    <xdr:to>
      <xdr:col>15</xdr:col>
      <xdr:colOff>269875</xdr:colOff>
      <xdr:row>91</xdr:row>
      <xdr:rowOff>29403</xdr:rowOff>
    </xdr:to>
    <xdr:cxnSp macro="">
      <xdr:nvCxnSpPr>
        <xdr:cNvPr id="444" name="直線コネクタ 443">
          <a:extLst>
            <a:ext uri="{FF2B5EF4-FFF2-40B4-BE49-F238E27FC236}">
              <a16:creationId xmlns:a16="http://schemas.microsoft.com/office/drawing/2014/main" id="{2CF156D7-9997-467B-8B57-B4A4D318E52A}"/>
            </a:ext>
          </a:extLst>
        </xdr:cNvPr>
        <xdr:cNvCxnSpPr/>
      </xdr:nvCxnSpPr>
      <xdr:spPr>
        <a:xfrm>
          <a:off x="10388600" y="1563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144218</xdr:rowOff>
    </xdr:from>
    <xdr:to>
      <xdr:col>15</xdr:col>
      <xdr:colOff>180975</xdr:colOff>
      <xdr:row>98</xdr:row>
      <xdr:rowOff>152326</xdr:rowOff>
    </xdr:to>
    <xdr:cxnSp macro="">
      <xdr:nvCxnSpPr>
        <xdr:cNvPr id="445" name="直線コネクタ 444">
          <a:extLst>
            <a:ext uri="{FF2B5EF4-FFF2-40B4-BE49-F238E27FC236}">
              <a16:creationId xmlns:a16="http://schemas.microsoft.com/office/drawing/2014/main" id="{C16025CA-A42C-4670-ADF6-A0C7CB260E93}"/>
            </a:ext>
          </a:extLst>
        </xdr:cNvPr>
        <xdr:cNvCxnSpPr/>
      </xdr:nvCxnSpPr>
      <xdr:spPr>
        <a:xfrm flipV="1">
          <a:off x="9639300" y="16946318"/>
          <a:ext cx="838200" cy="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67685</xdr:rowOff>
    </xdr:from>
    <xdr:ext cx="599010" cy="259045"/>
    <xdr:sp macro="" textlink="">
      <xdr:nvSpPr>
        <xdr:cNvPr id="446" name="普通建設事業費 （ うち更新整備　）平均値テキスト">
          <a:extLst>
            <a:ext uri="{FF2B5EF4-FFF2-40B4-BE49-F238E27FC236}">
              <a16:creationId xmlns:a16="http://schemas.microsoft.com/office/drawing/2014/main" id="{11962E04-4178-4219-9A8A-8E081B9E06C7}"/>
            </a:ext>
          </a:extLst>
        </xdr:cNvPr>
        <xdr:cNvSpPr txBox="1"/>
      </xdr:nvSpPr>
      <xdr:spPr>
        <a:xfrm>
          <a:off x="10528300" y="166983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44808</xdr:rowOff>
    </xdr:from>
    <xdr:to>
      <xdr:col>15</xdr:col>
      <xdr:colOff>231775</xdr:colOff>
      <xdr:row>98</xdr:row>
      <xdr:rowOff>146408</xdr:rowOff>
    </xdr:to>
    <xdr:sp macro="" textlink="">
      <xdr:nvSpPr>
        <xdr:cNvPr id="447" name="フローチャート : 判断 446">
          <a:extLst>
            <a:ext uri="{FF2B5EF4-FFF2-40B4-BE49-F238E27FC236}">
              <a16:creationId xmlns:a16="http://schemas.microsoft.com/office/drawing/2014/main" id="{BDAD72D2-8EA5-4469-AAF7-3B027447C268}"/>
            </a:ext>
          </a:extLst>
        </xdr:cNvPr>
        <xdr:cNvSpPr/>
      </xdr:nvSpPr>
      <xdr:spPr>
        <a:xfrm>
          <a:off x="10426700" y="168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152326</xdr:rowOff>
    </xdr:from>
    <xdr:to>
      <xdr:col>14</xdr:col>
      <xdr:colOff>28575</xdr:colOff>
      <xdr:row>99</xdr:row>
      <xdr:rowOff>20126</xdr:rowOff>
    </xdr:to>
    <xdr:cxnSp macro="">
      <xdr:nvCxnSpPr>
        <xdr:cNvPr id="448" name="直線コネクタ 447">
          <a:extLst>
            <a:ext uri="{FF2B5EF4-FFF2-40B4-BE49-F238E27FC236}">
              <a16:creationId xmlns:a16="http://schemas.microsoft.com/office/drawing/2014/main" id="{0F9FD901-E5CD-4D46-A5B2-BD1E3ABFB36F}"/>
            </a:ext>
          </a:extLst>
        </xdr:cNvPr>
        <xdr:cNvCxnSpPr/>
      </xdr:nvCxnSpPr>
      <xdr:spPr>
        <a:xfrm flipV="1">
          <a:off x="8750300" y="16954426"/>
          <a:ext cx="889000" cy="3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65433</xdr:rowOff>
    </xdr:from>
    <xdr:to>
      <xdr:col>14</xdr:col>
      <xdr:colOff>79375</xdr:colOff>
      <xdr:row>98</xdr:row>
      <xdr:rowOff>167033</xdr:rowOff>
    </xdr:to>
    <xdr:sp macro="" textlink="">
      <xdr:nvSpPr>
        <xdr:cNvPr id="449" name="フローチャート : 判断 448">
          <a:extLst>
            <a:ext uri="{FF2B5EF4-FFF2-40B4-BE49-F238E27FC236}">
              <a16:creationId xmlns:a16="http://schemas.microsoft.com/office/drawing/2014/main" id="{9448D814-C66B-4337-A96D-46D229C2C6E9}"/>
            </a:ext>
          </a:extLst>
        </xdr:cNvPr>
        <xdr:cNvSpPr/>
      </xdr:nvSpPr>
      <xdr:spPr>
        <a:xfrm>
          <a:off x="9588500" y="1686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12110</xdr:rowOff>
    </xdr:from>
    <xdr:ext cx="599010" cy="259045"/>
    <xdr:sp macro="" textlink="">
      <xdr:nvSpPr>
        <xdr:cNvPr id="450" name="テキスト ボックス 449">
          <a:extLst>
            <a:ext uri="{FF2B5EF4-FFF2-40B4-BE49-F238E27FC236}">
              <a16:creationId xmlns:a16="http://schemas.microsoft.com/office/drawing/2014/main" id="{82064328-8D02-4E77-9707-FC6B09894D51}"/>
            </a:ext>
          </a:extLst>
        </xdr:cNvPr>
        <xdr:cNvSpPr txBox="1"/>
      </xdr:nvSpPr>
      <xdr:spPr>
        <a:xfrm>
          <a:off x="9339794" y="16642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64272</xdr:rowOff>
    </xdr:from>
    <xdr:to>
      <xdr:col>12</xdr:col>
      <xdr:colOff>561975</xdr:colOff>
      <xdr:row>98</xdr:row>
      <xdr:rowOff>165872</xdr:rowOff>
    </xdr:to>
    <xdr:sp macro="" textlink="">
      <xdr:nvSpPr>
        <xdr:cNvPr id="451" name="フローチャート : 判断 450">
          <a:extLst>
            <a:ext uri="{FF2B5EF4-FFF2-40B4-BE49-F238E27FC236}">
              <a16:creationId xmlns:a16="http://schemas.microsoft.com/office/drawing/2014/main" id="{A894C73A-ED22-4301-A3E0-30C45C0D0048}"/>
            </a:ext>
          </a:extLst>
        </xdr:cNvPr>
        <xdr:cNvSpPr/>
      </xdr:nvSpPr>
      <xdr:spPr>
        <a:xfrm>
          <a:off x="8699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10949</xdr:rowOff>
    </xdr:from>
    <xdr:ext cx="599010" cy="259045"/>
    <xdr:sp macro="" textlink="">
      <xdr:nvSpPr>
        <xdr:cNvPr id="452" name="テキスト ボックス 451">
          <a:extLst>
            <a:ext uri="{FF2B5EF4-FFF2-40B4-BE49-F238E27FC236}">
              <a16:creationId xmlns:a16="http://schemas.microsoft.com/office/drawing/2014/main" id="{829E8B95-2A69-4360-8F48-051635B204C2}"/>
            </a:ext>
          </a:extLst>
        </xdr:cNvPr>
        <xdr:cNvSpPr txBox="1"/>
      </xdr:nvSpPr>
      <xdr:spPr>
        <a:xfrm>
          <a:off x="8450794" y="1664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a:extLst>
            <a:ext uri="{FF2B5EF4-FFF2-40B4-BE49-F238E27FC236}">
              <a16:creationId xmlns:a16="http://schemas.microsoft.com/office/drawing/2014/main" id="{DC422C8D-E70D-47C2-A3B6-7A106EF6EC84}"/>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a:extLst>
            <a:ext uri="{FF2B5EF4-FFF2-40B4-BE49-F238E27FC236}">
              <a16:creationId xmlns:a16="http://schemas.microsoft.com/office/drawing/2014/main" id="{DD98582A-6D69-4CDE-80CC-9ABFE461EDAB}"/>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a:extLst>
            <a:ext uri="{FF2B5EF4-FFF2-40B4-BE49-F238E27FC236}">
              <a16:creationId xmlns:a16="http://schemas.microsoft.com/office/drawing/2014/main" id="{675A779E-EC6D-4598-ADCC-BA858F097B5E}"/>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a:extLst>
            <a:ext uri="{FF2B5EF4-FFF2-40B4-BE49-F238E27FC236}">
              <a16:creationId xmlns:a16="http://schemas.microsoft.com/office/drawing/2014/main" id="{19098047-13B4-4FE3-B8CC-E018FFC77ABA}"/>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a:extLst>
            <a:ext uri="{FF2B5EF4-FFF2-40B4-BE49-F238E27FC236}">
              <a16:creationId xmlns:a16="http://schemas.microsoft.com/office/drawing/2014/main" id="{3228A0B1-77FA-4072-83F1-D29B3E8F029F}"/>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93418</xdr:rowOff>
    </xdr:from>
    <xdr:to>
      <xdr:col>15</xdr:col>
      <xdr:colOff>231775</xdr:colOff>
      <xdr:row>99</xdr:row>
      <xdr:rowOff>23568</xdr:rowOff>
    </xdr:to>
    <xdr:sp macro="" textlink="">
      <xdr:nvSpPr>
        <xdr:cNvPr id="458" name="円/楕円 457">
          <a:extLst>
            <a:ext uri="{FF2B5EF4-FFF2-40B4-BE49-F238E27FC236}">
              <a16:creationId xmlns:a16="http://schemas.microsoft.com/office/drawing/2014/main" id="{424A9CC9-C93B-4859-A7D7-4BFF751E1CA7}"/>
            </a:ext>
          </a:extLst>
        </xdr:cNvPr>
        <xdr:cNvSpPr/>
      </xdr:nvSpPr>
      <xdr:spPr>
        <a:xfrm>
          <a:off x="10426700" y="1689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23235</xdr:rowOff>
    </xdr:from>
    <xdr:ext cx="534377" cy="259045"/>
    <xdr:sp macro="" textlink="">
      <xdr:nvSpPr>
        <xdr:cNvPr id="459" name="普通建設事業費 （ うち更新整備　）該当値テキスト">
          <a:extLst>
            <a:ext uri="{FF2B5EF4-FFF2-40B4-BE49-F238E27FC236}">
              <a16:creationId xmlns:a16="http://schemas.microsoft.com/office/drawing/2014/main" id="{21948BB5-EFC8-46CD-B24C-DCDEA2C566D3}"/>
            </a:ext>
          </a:extLst>
        </xdr:cNvPr>
        <xdr:cNvSpPr txBox="1"/>
      </xdr:nvSpPr>
      <xdr:spPr>
        <a:xfrm>
          <a:off x="10528300" y="1682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94,071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101526</xdr:rowOff>
    </xdr:from>
    <xdr:to>
      <xdr:col>14</xdr:col>
      <xdr:colOff>79375</xdr:colOff>
      <xdr:row>99</xdr:row>
      <xdr:rowOff>31676</xdr:rowOff>
    </xdr:to>
    <xdr:sp macro="" textlink="">
      <xdr:nvSpPr>
        <xdr:cNvPr id="460" name="円/楕円 459">
          <a:extLst>
            <a:ext uri="{FF2B5EF4-FFF2-40B4-BE49-F238E27FC236}">
              <a16:creationId xmlns:a16="http://schemas.microsoft.com/office/drawing/2014/main" id="{D4872E2B-1EF5-466E-8040-8DC0DCE73779}"/>
            </a:ext>
          </a:extLst>
        </xdr:cNvPr>
        <xdr:cNvSpPr/>
      </xdr:nvSpPr>
      <xdr:spPr>
        <a:xfrm>
          <a:off x="9588500" y="1690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22803</xdr:rowOff>
    </xdr:from>
    <xdr:ext cx="534377" cy="259045"/>
    <xdr:sp macro="" textlink="">
      <xdr:nvSpPr>
        <xdr:cNvPr id="461" name="テキスト ボックス 460">
          <a:extLst>
            <a:ext uri="{FF2B5EF4-FFF2-40B4-BE49-F238E27FC236}">
              <a16:creationId xmlns:a16="http://schemas.microsoft.com/office/drawing/2014/main" id="{E86E11E9-285D-4262-8D72-69BE6122B313}"/>
            </a:ext>
          </a:extLst>
        </xdr:cNvPr>
        <xdr:cNvSpPr txBox="1"/>
      </xdr:nvSpPr>
      <xdr:spPr>
        <a:xfrm>
          <a:off x="9372111" y="1699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83,432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140776</xdr:rowOff>
    </xdr:from>
    <xdr:to>
      <xdr:col>12</xdr:col>
      <xdr:colOff>561975</xdr:colOff>
      <xdr:row>99</xdr:row>
      <xdr:rowOff>70926</xdr:rowOff>
    </xdr:to>
    <xdr:sp macro="" textlink="">
      <xdr:nvSpPr>
        <xdr:cNvPr id="462" name="円/楕円 461">
          <a:extLst>
            <a:ext uri="{FF2B5EF4-FFF2-40B4-BE49-F238E27FC236}">
              <a16:creationId xmlns:a16="http://schemas.microsoft.com/office/drawing/2014/main" id="{D8331864-325B-4E19-96C4-54B1F098BE60}"/>
            </a:ext>
          </a:extLst>
        </xdr:cNvPr>
        <xdr:cNvSpPr/>
      </xdr:nvSpPr>
      <xdr:spPr>
        <a:xfrm>
          <a:off x="8699500" y="1694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62053</xdr:rowOff>
    </xdr:from>
    <xdr:ext cx="534377" cy="259045"/>
    <xdr:sp macro="" textlink="">
      <xdr:nvSpPr>
        <xdr:cNvPr id="463" name="テキスト ボックス 462">
          <a:extLst>
            <a:ext uri="{FF2B5EF4-FFF2-40B4-BE49-F238E27FC236}">
              <a16:creationId xmlns:a16="http://schemas.microsoft.com/office/drawing/2014/main" id="{93E79E92-E008-491E-A6F4-15C3E5EA557A}"/>
            </a:ext>
          </a:extLst>
        </xdr:cNvPr>
        <xdr:cNvSpPr txBox="1"/>
      </xdr:nvSpPr>
      <xdr:spPr>
        <a:xfrm>
          <a:off x="8483111" y="1703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31,921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a:extLst>
            <a:ext uri="{FF2B5EF4-FFF2-40B4-BE49-F238E27FC236}">
              <a16:creationId xmlns:a16="http://schemas.microsoft.com/office/drawing/2014/main" id="{6B6B1B15-FA32-4F20-AC31-E64AC7D6E326}"/>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a:extLst>
            <a:ext uri="{FF2B5EF4-FFF2-40B4-BE49-F238E27FC236}">
              <a16:creationId xmlns:a16="http://schemas.microsoft.com/office/drawing/2014/main" id="{07E54525-E2BF-41E9-BA17-9DF4824C7BC8}"/>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a:extLst>
            <a:ext uri="{FF2B5EF4-FFF2-40B4-BE49-F238E27FC236}">
              <a16:creationId xmlns:a16="http://schemas.microsoft.com/office/drawing/2014/main" id="{EB2B10BA-1ECC-4A1E-B232-7021F1477F22}"/>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a:extLst>
            <a:ext uri="{FF2B5EF4-FFF2-40B4-BE49-F238E27FC236}">
              <a16:creationId xmlns:a16="http://schemas.microsoft.com/office/drawing/2014/main" id="{487D27A0-BBBF-4FCF-9208-6A33861AC4E3}"/>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a:extLst>
            <a:ext uri="{FF2B5EF4-FFF2-40B4-BE49-F238E27FC236}">
              <a16:creationId xmlns:a16="http://schemas.microsoft.com/office/drawing/2014/main" id="{494A5508-B938-40DE-80BE-5C5B84187F31}"/>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a:extLst>
            <a:ext uri="{FF2B5EF4-FFF2-40B4-BE49-F238E27FC236}">
              <a16:creationId xmlns:a16="http://schemas.microsoft.com/office/drawing/2014/main" id="{4DA8009E-3B72-4A2B-9CCF-6367813FD785}"/>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a:extLst>
            <a:ext uri="{FF2B5EF4-FFF2-40B4-BE49-F238E27FC236}">
              <a16:creationId xmlns:a16="http://schemas.microsoft.com/office/drawing/2014/main" id="{C36125AE-5AFF-4800-9BE5-956D8631FBD3}"/>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a:extLst>
            <a:ext uri="{FF2B5EF4-FFF2-40B4-BE49-F238E27FC236}">
              <a16:creationId xmlns:a16="http://schemas.microsoft.com/office/drawing/2014/main" id="{248F3B77-EA8A-428D-BAE0-E18ABFBF236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a:extLst>
            <a:ext uri="{FF2B5EF4-FFF2-40B4-BE49-F238E27FC236}">
              <a16:creationId xmlns:a16="http://schemas.microsoft.com/office/drawing/2014/main" id="{B2C03BEA-8FE7-4DB6-BC5C-79B14740F5DD}"/>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a:extLst>
            <a:ext uri="{FF2B5EF4-FFF2-40B4-BE49-F238E27FC236}">
              <a16:creationId xmlns:a16="http://schemas.microsoft.com/office/drawing/2014/main" id="{865C6BF1-1280-4F90-BC8A-FB9EE831F8A6}"/>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4" name="直線コネクタ 473">
          <a:extLst>
            <a:ext uri="{FF2B5EF4-FFF2-40B4-BE49-F238E27FC236}">
              <a16:creationId xmlns:a16="http://schemas.microsoft.com/office/drawing/2014/main" id="{B5321652-368A-4BC3-9890-5E248CD5B6ED}"/>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5" name="テキスト ボックス 474">
          <a:extLst>
            <a:ext uri="{FF2B5EF4-FFF2-40B4-BE49-F238E27FC236}">
              <a16:creationId xmlns:a16="http://schemas.microsoft.com/office/drawing/2014/main" id="{0CE5CB39-8B4A-4542-B21E-AE9CDCB10A04}"/>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6" name="直線コネクタ 475">
          <a:extLst>
            <a:ext uri="{FF2B5EF4-FFF2-40B4-BE49-F238E27FC236}">
              <a16:creationId xmlns:a16="http://schemas.microsoft.com/office/drawing/2014/main" id="{64C5AADB-2CE2-45B4-9088-22FFD54A96D3}"/>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77" name="テキスト ボックス 476">
          <a:extLst>
            <a:ext uri="{FF2B5EF4-FFF2-40B4-BE49-F238E27FC236}">
              <a16:creationId xmlns:a16="http://schemas.microsoft.com/office/drawing/2014/main" id="{FE4E17F8-4CB1-4005-AD5E-8719A765863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8" name="直線コネクタ 477">
          <a:extLst>
            <a:ext uri="{FF2B5EF4-FFF2-40B4-BE49-F238E27FC236}">
              <a16:creationId xmlns:a16="http://schemas.microsoft.com/office/drawing/2014/main" id="{7511B041-18D1-4116-A2B1-F8D71F229C29}"/>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479" name="テキスト ボックス 478">
          <a:extLst>
            <a:ext uri="{FF2B5EF4-FFF2-40B4-BE49-F238E27FC236}">
              <a16:creationId xmlns:a16="http://schemas.microsoft.com/office/drawing/2014/main" id="{9380C509-73CD-4EB7-858D-0680A6BDFFB7}"/>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0" name="直線コネクタ 479">
          <a:extLst>
            <a:ext uri="{FF2B5EF4-FFF2-40B4-BE49-F238E27FC236}">
              <a16:creationId xmlns:a16="http://schemas.microsoft.com/office/drawing/2014/main" id="{4F324C39-8E96-4B8B-B410-1040A9F148BA}"/>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481" name="テキスト ボックス 480">
          <a:extLst>
            <a:ext uri="{FF2B5EF4-FFF2-40B4-BE49-F238E27FC236}">
              <a16:creationId xmlns:a16="http://schemas.microsoft.com/office/drawing/2014/main" id="{6159F45E-9EA8-4A35-A71E-0F382F55001C}"/>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2" name="直線コネクタ 481">
          <a:extLst>
            <a:ext uri="{FF2B5EF4-FFF2-40B4-BE49-F238E27FC236}">
              <a16:creationId xmlns:a16="http://schemas.microsoft.com/office/drawing/2014/main" id="{AAE2275D-A225-49A4-9E5A-CF084AEC2D9F}"/>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83" name="テキスト ボックス 482">
          <a:extLst>
            <a:ext uri="{FF2B5EF4-FFF2-40B4-BE49-F238E27FC236}">
              <a16:creationId xmlns:a16="http://schemas.microsoft.com/office/drawing/2014/main" id="{FFBFE614-2CB6-401E-8576-C2A9790FD519}"/>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4" name="直線コネクタ 483">
          <a:extLst>
            <a:ext uri="{FF2B5EF4-FFF2-40B4-BE49-F238E27FC236}">
              <a16:creationId xmlns:a16="http://schemas.microsoft.com/office/drawing/2014/main" id="{414D6B0A-521E-4A59-8116-B08263E0F542}"/>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38299</xdr:rowOff>
    </xdr:from>
    <xdr:ext cx="685572" cy="259045"/>
    <xdr:sp macro="" textlink="">
      <xdr:nvSpPr>
        <xdr:cNvPr id="485" name="テキスト ボックス 484">
          <a:extLst>
            <a:ext uri="{FF2B5EF4-FFF2-40B4-BE49-F238E27FC236}">
              <a16:creationId xmlns:a16="http://schemas.microsoft.com/office/drawing/2014/main" id="{737303AF-247C-478A-85F6-8462D426778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a:extLst>
            <a:ext uri="{FF2B5EF4-FFF2-40B4-BE49-F238E27FC236}">
              <a16:creationId xmlns:a16="http://schemas.microsoft.com/office/drawing/2014/main" id="{8986E008-495F-4AF6-A4CF-C8FA149E6F95}"/>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87" name="テキスト ボックス 486">
          <a:extLst>
            <a:ext uri="{FF2B5EF4-FFF2-40B4-BE49-F238E27FC236}">
              <a16:creationId xmlns:a16="http://schemas.microsoft.com/office/drawing/2014/main" id="{8D8AED55-97F0-4553-8CF4-99BD90F4AA07}"/>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a:extLst>
            <a:ext uri="{FF2B5EF4-FFF2-40B4-BE49-F238E27FC236}">
              <a16:creationId xmlns:a16="http://schemas.microsoft.com/office/drawing/2014/main" id="{5A749E7A-06FC-4631-9622-2F7EE00A07A7}"/>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24009</xdr:rowOff>
    </xdr:from>
    <xdr:to>
      <xdr:col>23</xdr:col>
      <xdr:colOff>516889</xdr:colOff>
      <xdr:row>39</xdr:row>
      <xdr:rowOff>98878</xdr:rowOff>
    </xdr:to>
    <xdr:cxnSp macro="">
      <xdr:nvCxnSpPr>
        <xdr:cNvPr id="489" name="直線コネクタ 488">
          <a:extLst>
            <a:ext uri="{FF2B5EF4-FFF2-40B4-BE49-F238E27FC236}">
              <a16:creationId xmlns:a16="http://schemas.microsoft.com/office/drawing/2014/main" id="{D5250DC7-3426-47B2-A40F-12A871482D49}"/>
            </a:ext>
          </a:extLst>
        </xdr:cNvPr>
        <xdr:cNvCxnSpPr/>
      </xdr:nvCxnSpPr>
      <xdr:spPr>
        <a:xfrm flipV="1">
          <a:off x="16317595" y="5338959"/>
          <a:ext cx="1269" cy="144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135686</xdr:rowOff>
    </xdr:from>
    <xdr:ext cx="249299" cy="259045"/>
    <xdr:sp macro="" textlink="">
      <xdr:nvSpPr>
        <xdr:cNvPr id="490" name="災害復旧事業費最小値テキスト">
          <a:extLst>
            <a:ext uri="{FF2B5EF4-FFF2-40B4-BE49-F238E27FC236}">
              <a16:creationId xmlns:a16="http://schemas.microsoft.com/office/drawing/2014/main" id="{74CD52A5-DB85-49B9-AABB-E6540C745C86}"/>
            </a:ext>
          </a:extLst>
        </xdr:cNvPr>
        <xdr:cNvSpPr txBox="1"/>
      </xdr:nvSpPr>
      <xdr:spPr>
        <a:xfrm>
          <a:off x="16370300" y="682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1" name="直線コネクタ 490">
          <a:extLst>
            <a:ext uri="{FF2B5EF4-FFF2-40B4-BE49-F238E27FC236}">
              <a16:creationId xmlns:a16="http://schemas.microsoft.com/office/drawing/2014/main" id="{69268125-8DD8-4BA1-90A8-491917BF67C9}"/>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142136</xdr:rowOff>
    </xdr:from>
    <xdr:ext cx="599010" cy="259045"/>
    <xdr:sp macro="" textlink="">
      <xdr:nvSpPr>
        <xdr:cNvPr id="492" name="災害復旧事業費最大値テキスト">
          <a:extLst>
            <a:ext uri="{FF2B5EF4-FFF2-40B4-BE49-F238E27FC236}">
              <a16:creationId xmlns:a16="http://schemas.microsoft.com/office/drawing/2014/main" id="{6EFB6703-13D5-4BE5-B959-80F4E70D8A7A}"/>
            </a:ext>
          </a:extLst>
        </xdr:cNvPr>
        <xdr:cNvSpPr txBox="1"/>
      </xdr:nvSpPr>
      <xdr:spPr>
        <a:xfrm>
          <a:off x="16370300" y="511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31</xdr:row>
      <xdr:rowOff>24009</xdr:rowOff>
    </xdr:from>
    <xdr:to>
      <xdr:col>23</xdr:col>
      <xdr:colOff>606425</xdr:colOff>
      <xdr:row>31</xdr:row>
      <xdr:rowOff>24009</xdr:rowOff>
    </xdr:to>
    <xdr:cxnSp macro="">
      <xdr:nvCxnSpPr>
        <xdr:cNvPr id="493" name="直線コネクタ 492">
          <a:extLst>
            <a:ext uri="{FF2B5EF4-FFF2-40B4-BE49-F238E27FC236}">
              <a16:creationId xmlns:a16="http://schemas.microsoft.com/office/drawing/2014/main" id="{4B032529-D9A4-430F-BE4F-DAC33BDC3B18}"/>
            </a:ext>
          </a:extLst>
        </xdr:cNvPr>
        <xdr:cNvCxnSpPr/>
      </xdr:nvCxnSpPr>
      <xdr:spPr>
        <a:xfrm>
          <a:off x="16230600" y="533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98441</xdr:rowOff>
    </xdr:from>
    <xdr:to>
      <xdr:col>23</xdr:col>
      <xdr:colOff>517525</xdr:colOff>
      <xdr:row>39</xdr:row>
      <xdr:rowOff>98878</xdr:rowOff>
    </xdr:to>
    <xdr:cxnSp macro="">
      <xdr:nvCxnSpPr>
        <xdr:cNvPr id="494" name="直線コネクタ 493">
          <a:extLst>
            <a:ext uri="{FF2B5EF4-FFF2-40B4-BE49-F238E27FC236}">
              <a16:creationId xmlns:a16="http://schemas.microsoft.com/office/drawing/2014/main" id="{34B9A950-9B17-405F-9211-5DA8CA8A2D35}"/>
            </a:ext>
          </a:extLst>
        </xdr:cNvPr>
        <xdr:cNvCxnSpPr/>
      </xdr:nvCxnSpPr>
      <xdr:spPr>
        <a:xfrm>
          <a:off x="15481300" y="6784991"/>
          <a:ext cx="838200" cy="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53136</xdr:rowOff>
    </xdr:from>
    <xdr:ext cx="534377" cy="259045"/>
    <xdr:sp macro="" textlink="">
      <xdr:nvSpPr>
        <xdr:cNvPr id="495" name="災害復旧事業費平均値テキスト">
          <a:extLst>
            <a:ext uri="{FF2B5EF4-FFF2-40B4-BE49-F238E27FC236}">
              <a16:creationId xmlns:a16="http://schemas.microsoft.com/office/drawing/2014/main" id="{18648DF1-9A02-431E-81B4-9AB94969D71F}"/>
            </a:ext>
          </a:extLst>
        </xdr:cNvPr>
        <xdr:cNvSpPr txBox="1"/>
      </xdr:nvSpPr>
      <xdr:spPr>
        <a:xfrm>
          <a:off x="16370300" y="6568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30259</xdr:rowOff>
    </xdr:from>
    <xdr:to>
      <xdr:col>23</xdr:col>
      <xdr:colOff>568325</xdr:colOff>
      <xdr:row>39</xdr:row>
      <xdr:rowOff>131859</xdr:rowOff>
    </xdr:to>
    <xdr:sp macro="" textlink="">
      <xdr:nvSpPr>
        <xdr:cNvPr id="496" name="フローチャート : 判断 495">
          <a:extLst>
            <a:ext uri="{FF2B5EF4-FFF2-40B4-BE49-F238E27FC236}">
              <a16:creationId xmlns:a16="http://schemas.microsoft.com/office/drawing/2014/main" id="{FA213E42-5146-43B2-9315-421917954F3E}"/>
            </a:ext>
          </a:extLst>
        </xdr:cNvPr>
        <xdr:cNvSpPr/>
      </xdr:nvSpPr>
      <xdr:spPr>
        <a:xfrm>
          <a:off x="162687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98441</xdr:rowOff>
    </xdr:from>
    <xdr:to>
      <xdr:col>22</xdr:col>
      <xdr:colOff>365125</xdr:colOff>
      <xdr:row>39</xdr:row>
      <xdr:rowOff>98878</xdr:rowOff>
    </xdr:to>
    <xdr:cxnSp macro="">
      <xdr:nvCxnSpPr>
        <xdr:cNvPr id="497" name="直線コネクタ 496">
          <a:extLst>
            <a:ext uri="{FF2B5EF4-FFF2-40B4-BE49-F238E27FC236}">
              <a16:creationId xmlns:a16="http://schemas.microsoft.com/office/drawing/2014/main" id="{BB3B88E1-CEC0-4B0C-BA62-93F5844EC048}"/>
            </a:ext>
          </a:extLst>
        </xdr:cNvPr>
        <xdr:cNvCxnSpPr/>
      </xdr:nvCxnSpPr>
      <xdr:spPr>
        <a:xfrm flipV="1">
          <a:off x="14592300" y="6784991"/>
          <a:ext cx="889000" cy="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20521</xdr:rowOff>
    </xdr:from>
    <xdr:to>
      <xdr:col>22</xdr:col>
      <xdr:colOff>415925</xdr:colOff>
      <xdr:row>39</xdr:row>
      <xdr:rowOff>122121</xdr:rowOff>
    </xdr:to>
    <xdr:sp macro="" textlink="">
      <xdr:nvSpPr>
        <xdr:cNvPr id="498" name="フローチャート : 判断 497">
          <a:extLst>
            <a:ext uri="{FF2B5EF4-FFF2-40B4-BE49-F238E27FC236}">
              <a16:creationId xmlns:a16="http://schemas.microsoft.com/office/drawing/2014/main" id="{54968C5F-378A-4AE1-BDAA-56B03ABE22D8}"/>
            </a:ext>
          </a:extLst>
        </xdr:cNvPr>
        <xdr:cNvSpPr/>
      </xdr:nvSpPr>
      <xdr:spPr>
        <a:xfrm>
          <a:off x="15430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138648</xdr:rowOff>
    </xdr:from>
    <xdr:ext cx="534377" cy="259045"/>
    <xdr:sp macro="" textlink="">
      <xdr:nvSpPr>
        <xdr:cNvPr id="499" name="テキスト ボックス 498">
          <a:extLst>
            <a:ext uri="{FF2B5EF4-FFF2-40B4-BE49-F238E27FC236}">
              <a16:creationId xmlns:a16="http://schemas.microsoft.com/office/drawing/2014/main" id="{3CF6D49D-2BA8-42F2-A73B-DB394FD0470A}"/>
            </a:ext>
          </a:extLst>
        </xdr:cNvPr>
        <xdr:cNvSpPr txBox="1"/>
      </xdr:nvSpPr>
      <xdr:spPr>
        <a:xfrm>
          <a:off x="15214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00" name="直線コネクタ 499">
          <a:extLst>
            <a:ext uri="{FF2B5EF4-FFF2-40B4-BE49-F238E27FC236}">
              <a16:creationId xmlns:a16="http://schemas.microsoft.com/office/drawing/2014/main" id="{FDCA74FA-D297-467A-8A12-D1D4A0446988}"/>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24832</xdr:rowOff>
    </xdr:from>
    <xdr:to>
      <xdr:col>21</xdr:col>
      <xdr:colOff>212725</xdr:colOff>
      <xdr:row>39</xdr:row>
      <xdr:rowOff>126432</xdr:rowOff>
    </xdr:to>
    <xdr:sp macro="" textlink="">
      <xdr:nvSpPr>
        <xdr:cNvPr id="501" name="フローチャート : 判断 500">
          <a:extLst>
            <a:ext uri="{FF2B5EF4-FFF2-40B4-BE49-F238E27FC236}">
              <a16:creationId xmlns:a16="http://schemas.microsoft.com/office/drawing/2014/main" id="{EEDD5B71-039C-455B-941C-0ED2A9A261B3}"/>
            </a:ext>
          </a:extLst>
        </xdr:cNvPr>
        <xdr:cNvSpPr/>
      </xdr:nvSpPr>
      <xdr:spPr>
        <a:xfrm>
          <a:off x="14541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142959</xdr:rowOff>
    </xdr:from>
    <xdr:ext cx="534377" cy="259045"/>
    <xdr:sp macro="" textlink="">
      <xdr:nvSpPr>
        <xdr:cNvPr id="502" name="テキスト ボックス 501">
          <a:extLst>
            <a:ext uri="{FF2B5EF4-FFF2-40B4-BE49-F238E27FC236}">
              <a16:creationId xmlns:a16="http://schemas.microsoft.com/office/drawing/2014/main" id="{3B91859F-1C02-4AE5-9A1E-26A498B1621E}"/>
            </a:ext>
          </a:extLst>
        </xdr:cNvPr>
        <xdr:cNvSpPr txBox="1"/>
      </xdr:nvSpPr>
      <xdr:spPr>
        <a:xfrm>
          <a:off x="14325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03" name="直線コネクタ 502">
          <a:extLst>
            <a:ext uri="{FF2B5EF4-FFF2-40B4-BE49-F238E27FC236}">
              <a16:creationId xmlns:a16="http://schemas.microsoft.com/office/drawing/2014/main" id="{C6216C0B-BF58-4E58-8637-F402A7E0CCC6}"/>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22469</xdr:rowOff>
    </xdr:from>
    <xdr:to>
      <xdr:col>20</xdr:col>
      <xdr:colOff>9525</xdr:colOff>
      <xdr:row>39</xdr:row>
      <xdr:rowOff>124069</xdr:rowOff>
    </xdr:to>
    <xdr:sp macro="" textlink="">
      <xdr:nvSpPr>
        <xdr:cNvPr id="504" name="フローチャート : 判断 503">
          <a:extLst>
            <a:ext uri="{FF2B5EF4-FFF2-40B4-BE49-F238E27FC236}">
              <a16:creationId xmlns:a16="http://schemas.microsoft.com/office/drawing/2014/main" id="{BC3C2891-1967-473C-9C46-982A16739F7A}"/>
            </a:ext>
          </a:extLst>
        </xdr:cNvPr>
        <xdr:cNvSpPr/>
      </xdr:nvSpPr>
      <xdr:spPr>
        <a:xfrm>
          <a:off x="13652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140596</xdr:rowOff>
    </xdr:from>
    <xdr:ext cx="534377" cy="259045"/>
    <xdr:sp macro="" textlink="">
      <xdr:nvSpPr>
        <xdr:cNvPr id="505" name="テキスト ボックス 504">
          <a:extLst>
            <a:ext uri="{FF2B5EF4-FFF2-40B4-BE49-F238E27FC236}">
              <a16:creationId xmlns:a16="http://schemas.microsoft.com/office/drawing/2014/main" id="{23A8DC47-5BEB-4B5C-8A48-55CED94669AC}"/>
            </a:ext>
          </a:extLst>
        </xdr:cNvPr>
        <xdr:cNvSpPr txBox="1"/>
      </xdr:nvSpPr>
      <xdr:spPr>
        <a:xfrm>
          <a:off x="13436111" y="64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7200</xdr:rowOff>
    </xdr:from>
    <xdr:to>
      <xdr:col>18</xdr:col>
      <xdr:colOff>492125</xdr:colOff>
      <xdr:row>39</xdr:row>
      <xdr:rowOff>108800</xdr:rowOff>
    </xdr:to>
    <xdr:sp macro="" textlink="">
      <xdr:nvSpPr>
        <xdr:cNvPr id="506" name="フローチャート : 判断 505">
          <a:extLst>
            <a:ext uri="{FF2B5EF4-FFF2-40B4-BE49-F238E27FC236}">
              <a16:creationId xmlns:a16="http://schemas.microsoft.com/office/drawing/2014/main" id="{757CC5E2-F665-4444-9447-F230D9360665}"/>
            </a:ext>
          </a:extLst>
        </xdr:cNvPr>
        <xdr:cNvSpPr/>
      </xdr:nvSpPr>
      <xdr:spPr>
        <a:xfrm>
          <a:off x="12763500" y="66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125327</xdr:rowOff>
    </xdr:from>
    <xdr:ext cx="534377" cy="259045"/>
    <xdr:sp macro="" textlink="">
      <xdr:nvSpPr>
        <xdr:cNvPr id="507" name="テキスト ボックス 506">
          <a:extLst>
            <a:ext uri="{FF2B5EF4-FFF2-40B4-BE49-F238E27FC236}">
              <a16:creationId xmlns:a16="http://schemas.microsoft.com/office/drawing/2014/main" id="{277C5586-2B76-4D54-9000-CC0409121A90}"/>
            </a:ext>
          </a:extLst>
        </xdr:cNvPr>
        <xdr:cNvSpPr txBox="1"/>
      </xdr:nvSpPr>
      <xdr:spPr>
        <a:xfrm>
          <a:off x="12547111" y="64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a:extLst>
            <a:ext uri="{FF2B5EF4-FFF2-40B4-BE49-F238E27FC236}">
              <a16:creationId xmlns:a16="http://schemas.microsoft.com/office/drawing/2014/main" id="{91C367CC-61F3-4AD9-8978-EF416EFE67C6}"/>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a:extLst>
            <a:ext uri="{FF2B5EF4-FFF2-40B4-BE49-F238E27FC236}">
              <a16:creationId xmlns:a16="http://schemas.microsoft.com/office/drawing/2014/main" id="{5AA2BFE1-F29A-4837-8C84-6A6AF426E0EF}"/>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a:extLst>
            <a:ext uri="{FF2B5EF4-FFF2-40B4-BE49-F238E27FC236}">
              <a16:creationId xmlns:a16="http://schemas.microsoft.com/office/drawing/2014/main" id="{582E6AC4-3995-4E8F-B5DF-DAD5DD3BF132}"/>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a:extLst>
            <a:ext uri="{FF2B5EF4-FFF2-40B4-BE49-F238E27FC236}">
              <a16:creationId xmlns:a16="http://schemas.microsoft.com/office/drawing/2014/main" id="{88B76D98-0DB4-43CA-B22F-025EDB0C1F0E}"/>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687971D4-2B8D-42C4-95FC-462D071B3D25}"/>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13" name="円/楕円 512">
          <a:extLst>
            <a:ext uri="{FF2B5EF4-FFF2-40B4-BE49-F238E27FC236}">
              <a16:creationId xmlns:a16="http://schemas.microsoft.com/office/drawing/2014/main" id="{1EA98338-6060-4FFC-AEEE-ABABB88DBAA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39</xdr:row>
      <xdr:rowOff>8686</xdr:rowOff>
    </xdr:from>
    <xdr:ext cx="249299" cy="259045"/>
    <xdr:sp macro="" textlink="">
      <xdr:nvSpPr>
        <xdr:cNvPr id="514" name="災害復旧事業費該当値テキスト">
          <a:extLst>
            <a:ext uri="{FF2B5EF4-FFF2-40B4-BE49-F238E27FC236}">
              <a16:creationId xmlns:a16="http://schemas.microsoft.com/office/drawing/2014/main" id="{6E846DDD-48D2-4A32-9D36-B2D5DA7FF47B}"/>
            </a:ext>
          </a:extLst>
        </xdr:cNvPr>
        <xdr:cNvSpPr txBox="1"/>
      </xdr:nvSpPr>
      <xdr:spPr>
        <a:xfrm>
          <a:off x="16370300" y="6695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47641</xdr:rowOff>
    </xdr:from>
    <xdr:to>
      <xdr:col>22</xdr:col>
      <xdr:colOff>415925</xdr:colOff>
      <xdr:row>39</xdr:row>
      <xdr:rowOff>149241</xdr:rowOff>
    </xdr:to>
    <xdr:sp macro="" textlink="">
      <xdr:nvSpPr>
        <xdr:cNvPr id="515" name="円/楕円 514">
          <a:extLst>
            <a:ext uri="{FF2B5EF4-FFF2-40B4-BE49-F238E27FC236}">
              <a16:creationId xmlns:a16="http://schemas.microsoft.com/office/drawing/2014/main" id="{FA365B0B-7A78-4C72-80E7-A0CB438A147E}"/>
            </a:ext>
          </a:extLst>
        </xdr:cNvPr>
        <xdr:cNvSpPr/>
      </xdr:nvSpPr>
      <xdr:spPr>
        <a:xfrm>
          <a:off x="15430500" y="673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140368</xdr:rowOff>
    </xdr:from>
    <xdr:ext cx="378565" cy="259045"/>
    <xdr:sp macro="" textlink="">
      <xdr:nvSpPr>
        <xdr:cNvPr id="516" name="テキスト ボックス 515">
          <a:extLst>
            <a:ext uri="{FF2B5EF4-FFF2-40B4-BE49-F238E27FC236}">
              <a16:creationId xmlns:a16="http://schemas.microsoft.com/office/drawing/2014/main" id="{F6518E25-126D-4871-BF89-376F42E26A28}"/>
            </a:ext>
          </a:extLst>
        </xdr:cNvPr>
        <xdr:cNvSpPr txBox="1"/>
      </xdr:nvSpPr>
      <xdr:spPr>
        <a:xfrm>
          <a:off x="15292017" y="6826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17" name="円/楕円 516">
          <a:extLst>
            <a:ext uri="{FF2B5EF4-FFF2-40B4-BE49-F238E27FC236}">
              <a16:creationId xmlns:a16="http://schemas.microsoft.com/office/drawing/2014/main" id="{4924C6CE-D22F-4653-B9E3-04640E0A84CF}"/>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18" name="テキスト ボックス 517">
          <a:extLst>
            <a:ext uri="{FF2B5EF4-FFF2-40B4-BE49-F238E27FC236}">
              <a16:creationId xmlns:a16="http://schemas.microsoft.com/office/drawing/2014/main" id="{1111B22B-A870-430D-8475-7533CBA1650A}"/>
            </a:ext>
          </a:extLst>
        </xdr:cNvPr>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19" name="円/楕円 518">
          <a:extLst>
            <a:ext uri="{FF2B5EF4-FFF2-40B4-BE49-F238E27FC236}">
              <a16:creationId xmlns:a16="http://schemas.microsoft.com/office/drawing/2014/main" id="{5392511C-BCC9-4A8F-B9D5-07CF7FC0B7CB}"/>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20" name="テキスト ボックス 519">
          <a:extLst>
            <a:ext uri="{FF2B5EF4-FFF2-40B4-BE49-F238E27FC236}">
              <a16:creationId xmlns:a16="http://schemas.microsoft.com/office/drawing/2014/main" id="{1AE18103-CE83-4259-8627-991880CD3401}"/>
            </a:ext>
          </a:extLst>
        </xdr:cNvPr>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21" name="円/楕円 520">
          <a:extLst>
            <a:ext uri="{FF2B5EF4-FFF2-40B4-BE49-F238E27FC236}">
              <a16:creationId xmlns:a16="http://schemas.microsoft.com/office/drawing/2014/main" id="{9804E142-6B75-47BA-A64E-F90EB2C4D5BC}"/>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22" name="テキスト ボックス 521">
          <a:extLst>
            <a:ext uri="{FF2B5EF4-FFF2-40B4-BE49-F238E27FC236}">
              <a16:creationId xmlns:a16="http://schemas.microsoft.com/office/drawing/2014/main" id="{98E0C90F-03CD-49C8-B8A2-7742CD1D26D0}"/>
            </a:ext>
          </a:extLst>
        </xdr:cNvPr>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a:extLst>
            <a:ext uri="{FF2B5EF4-FFF2-40B4-BE49-F238E27FC236}">
              <a16:creationId xmlns:a16="http://schemas.microsoft.com/office/drawing/2014/main" id="{7D953882-CD07-4614-A225-B9D796E195A3}"/>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a:extLst>
            <a:ext uri="{FF2B5EF4-FFF2-40B4-BE49-F238E27FC236}">
              <a16:creationId xmlns:a16="http://schemas.microsoft.com/office/drawing/2014/main" id="{861A81AE-6623-4691-BD16-BA420373AE8F}"/>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a:extLst>
            <a:ext uri="{FF2B5EF4-FFF2-40B4-BE49-F238E27FC236}">
              <a16:creationId xmlns:a16="http://schemas.microsoft.com/office/drawing/2014/main" id="{8168CCD1-BA5F-458E-91BF-C81A52E2B7D5}"/>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a:extLst>
            <a:ext uri="{FF2B5EF4-FFF2-40B4-BE49-F238E27FC236}">
              <a16:creationId xmlns:a16="http://schemas.microsoft.com/office/drawing/2014/main" id="{4F1BF36A-D13D-473C-80FE-F687759C7F7B}"/>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a:extLst>
            <a:ext uri="{FF2B5EF4-FFF2-40B4-BE49-F238E27FC236}">
              <a16:creationId xmlns:a16="http://schemas.microsoft.com/office/drawing/2014/main" id="{CE294668-460A-4C13-B2D8-A1A3FC54957E}"/>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a:extLst>
            <a:ext uri="{FF2B5EF4-FFF2-40B4-BE49-F238E27FC236}">
              <a16:creationId xmlns:a16="http://schemas.microsoft.com/office/drawing/2014/main" id="{74E36515-E240-4E96-860F-D44009C9C36B}"/>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a:extLst>
            <a:ext uri="{FF2B5EF4-FFF2-40B4-BE49-F238E27FC236}">
              <a16:creationId xmlns:a16="http://schemas.microsoft.com/office/drawing/2014/main" id="{9ECF4A98-ABE9-44F3-ACF7-13B6CFB0AA01}"/>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a:extLst>
            <a:ext uri="{FF2B5EF4-FFF2-40B4-BE49-F238E27FC236}">
              <a16:creationId xmlns:a16="http://schemas.microsoft.com/office/drawing/2014/main" id="{6D0286D6-A4EB-46AC-AB71-10374E240F6F}"/>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a:extLst>
            <a:ext uri="{FF2B5EF4-FFF2-40B4-BE49-F238E27FC236}">
              <a16:creationId xmlns:a16="http://schemas.microsoft.com/office/drawing/2014/main" id="{D6975B63-60DC-4714-AF48-E3D868DF6CF6}"/>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a:extLst>
            <a:ext uri="{FF2B5EF4-FFF2-40B4-BE49-F238E27FC236}">
              <a16:creationId xmlns:a16="http://schemas.microsoft.com/office/drawing/2014/main" id="{18CEE796-BFEA-4022-95F7-221B2DF3D245}"/>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3" name="直線コネクタ 532">
          <a:extLst>
            <a:ext uri="{FF2B5EF4-FFF2-40B4-BE49-F238E27FC236}">
              <a16:creationId xmlns:a16="http://schemas.microsoft.com/office/drawing/2014/main" id="{048B8130-4504-442F-9369-1085F537E6DC}"/>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4" name="テキスト ボックス 533">
          <a:extLst>
            <a:ext uri="{FF2B5EF4-FFF2-40B4-BE49-F238E27FC236}">
              <a16:creationId xmlns:a16="http://schemas.microsoft.com/office/drawing/2014/main" id="{0B8572FB-6861-4273-90E3-4B3D0F3DE5EF}"/>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5" name="直線コネクタ 534">
          <a:extLst>
            <a:ext uri="{FF2B5EF4-FFF2-40B4-BE49-F238E27FC236}">
              <a16:creationId xmlns:a16="http://schemas.microsoft.com/office/drawing/2014/main" id="{2DCE390C-A3D8-4D86-A656-D802483EDAE4}"/>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6" name="テキスト ボックス 535">
          <a:extLst>
            <a:ext uri="{FF2B5EF4-FFF2-40B4-BE49-F238E27FC236}">
              <a16:creationId xmlns:a16="http://schemas.microsoft.com/office/drawing/2014/main" id="{F8AE29F5-C179-45EE-A8A2-63129844F4E5}"/>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a:extLst>
            <a:ext uri="{FF2B5EF4-FFF2-40B4-BE49-F238E27FC236}">
              <a16:creationId xmlns:a16="http://schemas.microsoft.com/office/drawing/2014/main" id="{788745B7-5676-425A-9463-1523A8A34818}"/>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38" name="テキスト ボックス 537">
          <a:extLst>
            <a:ext uri="{FF2B5EF4-FFF2-40B4-BE49-F238E27FC236}">
              <a16:creationId xmlns:a16="http://schemas.microsoft.com/office/drawing/2014/main" id="{2CF4D736-9A71-4F51-9B2E-529CBB345AB3}"/>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9" name="直線コネクタ 538">
          <a:extLst>
            <a:ext uri="{FF2B5EF4-FFF2-40B4-BE49-F238E27FC236}">
              <a16:creationId xmlns:a16="http://schemas.microsoft.com/office/drawing/2014/main" id="{D907E34C-C7BE-4474-B435-97DDB1DD8DD6}"/>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0" name="テキスト ボックス 539">
          <a:extLst>
            <a:ext uri="{FF2B5EF4-FFF2-40B4-BE49-F238E27FC236}">
              <a16:creationId xmlns:a16="http://schemas.microsoft.com/office/drawing/2014/main" id="{6D37A732-0942-4898-A677-24BAEB683F53}"/>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1" name="直線コネクタ 540">
          <a:extLst>
            <a:ext uri="{FF2B5EF4-FFF2-40B4-BE49-F238E27FC236}">
              <a16:creationId xmlns:a16="http://schemas.microsoft.com/office/drawing/2014/main" id="{1CCCCEBD-D517-4993-908A-0FF8ACC044D6}"/>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2" name="テキスト ボックス 541">
          <a:extLst>
            <a:ext uri="{FF2B5EF4-FFF2-40B4-BE49-F238E27FC236}">
              <a16:creationId xmlns:a16="http://schemas.microsoft.com/office/drawing/2014/main" id="{51A9C752-E396-491C-9E95-728B92146CD6}"/>
            </a:ext>
          </a:extLst>
        </xdr:cNvPr>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a:extLst>
            <a:ext uri="{FF2B5EF4-FFF2-40B4-BE49-F238E27FC236}">
              <a16:creationId xmlns:a16="http://schemas.microsoft.com/office/drawing/2014/main" id="{789A77F6-BB07-4CCA-A6C3-EE0A108AC0F9}"/>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4" name="テキスト ボックス 543">
          <a:extLst>
            <a:ext uri="{FF2B5EF4-FFF2-40B4-BE49-F238E27FC236}">
              <a16:creationId xmlns:a16="http://schemas.microsoft.com/office/drawing/2014/main" id="{7370A516-52C8-4ED1-998A-FE50AC3F1F51}"/>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a:extLst>
            <a:ext uri="{FF2B5EF4-FFF2-40B4-BE49-F238E27FC236}">
              <a16:creationId xmlns:a16="http://schemas.microsoft.com/office/drawing/2014/main" id="{10316495-EE1A-49DC-9701-A9B5E20F5382}"/>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6" name="直線コネクタ 545">
          <a:extLst>
            <a:ext uri="{FF2B5EF4-FFF2-40B4-BE49-F238E27FC236}">
              <a16:creationId xmlns:a16="http://schemas.microsoft.com/office/drawing/2014/main" id="{96C1C0BC-097C-4183-BAAA-D690005164CE}"/>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7" name="失業対策事業費最小値テキスト">
          <a:extLst>
            <a:ext uri="{FF2B5EF4-FFF2-40B4-BE49-F238E27FC236}">
              <a16:creationId xmlns:a16="http://schemas.microsoft.com/office/drawing/2014/main" id="{A9C2E6D4-7A78-4F25-AD23-389B6C8C07C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a:extLst>
            <a:ext uri="{FF2B5EF4-FFF2-40B4-BE49-F238E27FC236}">
              <a16:creationId xmlns:a16="http://schemas.microsoft.com/office/drawing/2014/main" id="{378CBA07-39A1-44F0-A64F-097B9F589BCB}"/>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9" name="失業対策事業費最大値テキスト">
          <a:extLst>
            <a:ext uri="{FF2B5EF4-FFF2-40B4-BE49-F238E27FC236}">
              <a16:creationId xmlns:a16="http://schemas.microsoft.com/office/drawing/2014/main" id="{8649FDDD-2D49-4A65-AB18-2B73A7E66B29}"/>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0" name="直線コネクタ 549">
          <a:extLst>
            <a:ext uri="{FF2B5EF4-FFF2-40B4-BE49-F238E27FC236}">
              <a16:creationId xmlns:a16="http://schemas.microsoft.com/office/drawing/2014/main" id="{6AF69838-691C-433B-9E98-D338B56FDFFE}"/>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1" name="直線コネクタ 550">
          <a:extLst>
            <a:ext uri="{FF2B5EF4-FFF2-40B4-BE49-F238E27FC236}">
              <a16:creationId xmlns:a16="http://schemas.microsoft.com/office/drawing/2014/main" id="{EBEE7365-97F0-441E-9141-67FD794ACF59}"/>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2" name="失業対策事業費平均値テキスト">
          <a:extLst>
            <a:ext uri="{FF2B5EF4-FFF2-40B4-BE49-F238E27FC236}">
              <a16:creationId xmlns:a16="http://schemas.microsoft.com/office/drawing/2014/main" id="{32B9B8F8-5A42-47B0-A953-A3CDD8A15755}"/>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3" name="フローチャート : 判断 552">
          <a:extLst>
            <a:ext uri="{FF2B5EF4-FFF2-40B4-BE49-F238E27FC236}">
              <a16:creationId xmlns:a16="http://schemas.microsoft.com/office/drawing/2014/main" id="{4D1502A5-A519-4FB9-BEFE-812DC32DA801}"/>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4" name="直線コネクタ 553">
          <a:extLst>
            <a:ext uri="{FF2B5EF4-FFF2-40B4-BE49-F238E27FC236}">
              <a16:creationId xmlns:a16="http://schemas.microsoft.com/office/drawing/2014/main" id="{2A97CEA5-97C5-43BF-8754-409A9F82DA5E}"/>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5" name="フローチャート : 判断 554">
          <a:extLst>
            <a:ext uri="{FF2B5EF4-FFF2-40B4-BE49-F238E27FC236}">
              <a16:creationId xmlns:a16="http://schemas.microsoft.com/office/drawing/2014/main" id="{10B1C5DE-15D0-4D30-AAEA-F6D012040DC3}"/>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6" name="テキスト ボックス 555">
          <a:extLst>
            <a:ext uri="{FF2B5EF4-FFF2-40B4-BE49-F238E27FC236}">
              <a16:creationId xmlns:a16="http://schemas.microsoft.com/office/drawing/2014/main" id="{DC83E131-4BA5-4E05-B736-ECCED4F24C76}"/>
            </a:ext>
          </a:extLst>
        </xdr:cNvPr>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7" name="直線コネクタ 556">
          <a:extLst>
            <a:ext uri="{FF2B5EF4-FFF2-40B4-BE49-F238E27FC236}">
              <a16:creationId xmlns:a16="http://schemas.microsoft.com/office/drawing/2014/main" id="{6399A1F4-4E6F-49B8-A092-8BE3317BA4B6}"/>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58" name="フローチャート : 判断 557">
          <a:extLst>
            <a:ext uri="{FF2B5EF4-FFF2-40B4-BE49-F238E27FC236}">
              <a16:creationId xmlns:a16="http://schemas.microsoft.com/office/drawing/2014/main" id="{E4756D3B-7522-41F6-BBD0-FFED8598AE51}"/>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a:extLst>
            <a:ext uri="{FF2B5EF4-FFF2-40B4-BE49-F238E27FC236}">
              <a16:creationId xmlns:a16="http://schemas.microsoft.com/office/drawing/2014/main" id="{5A439B94-33E7-4EFC-99A4-C63FA29B2342}"/>
            </a:ext>
          </a:extLst>
        </xdr:cNvPr>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0" name="直線コネクタ 559">
          <a:extLst>
            <a:ext uri="{FF2B5EF4-FFF2-40B4-BE49-F238E27FC236}">
              <a16:creationId xmlns:a16="http://schemas.microsoft.com/office/drawing/2014/main" id="{999E84E8-83FD-44A3-BF92-A173F84DAE4E}"/>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1" name="フローチャート : 判断 560">
          <a:extLst>
            <a:ext uri="{FF2B5EF4-FFF2-40B4-BE49-F238E27FC236}">
              <a16:creationId xmlns:a16="http://schemas.microsoft.com/office/drawing/2014/main" id="{145D73AA-E88F-48BE-9326-36D35CC6B5F9}"/>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2" name="テキスト ボックス 561">
          <a:extLst>
            <a:ext uri="{FF2B5EF4-FFF2-40B4-BE49-F238E27FC236}">
              <a16:creationId xmlns:a16="http://schemas.microsoft.com/office/drawing/2014/main" id="{FCEE8FE7-B68D-4BF2-8E47-864209EFFC06}"/>
            </a:ext>
          </a:extLst>
        </xdr:cNvPr>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3" name="フローチャート : 判断 562">
          <a:extLst>
            <a:ext uri="{FF2B5EF4-FFF2-40B4-BE49-F238E27FC236}">
              <a16:creationId xmlns:a16="http://schemas.microsoft.com/office/drawing/2014/main" id="{3ADA38FD-EE52-47E1-975C-A2B3AF32C7E2}"/>
            </a:ext>
          </a:extLst>
        </xdr:cNvPr>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4" name="テキスト ボックス 563">
          <a:extLst>
            <a:ext uri="{FF2B5EF4-FFF2-40B4-BE49-F238E27FC236}">
              <a16:creationId xmlns:a16="http://schemas.microsoft.com/office/drawing/2014/main" id="{449E5A32-A386-4257-9E40-3B3602DCE369}"/>
            </a:ext>
          </a:extLst>
        </xdr:cNvPr>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B79EB7FD-22DC-4FBB-8778-066FBD5A2DFD}"/>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FA5E1F56-4686-413E-B028-EC51B5DB60EA}"/>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47561B3F-9503-4B87-96A3-B41DD89864BB}"/>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4FA7955A-4EA8-4CC8-B4F4-4307517DB843}"/>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64A80576-3022-49BB-96E6-C02C61E720A9}"/>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0" name="円/楕円 569">
          <a:extLst>
            <a:ext uri="{FF2B5EF4-FFF2-40B4-BE49-F238E27FC236}">
              <a16:creationId xmlns:a16="http://schemas.microsoft.com/office/drawing/2014/main" id="{CC69EECC-D57D-49D1-A6EF-724E97369FE6}"/>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1" name="失業対策事業費該当値テキスト">
          <a:extLst>
            <a:ext uri="{FF2B5EF4-FFF2-40B4-BE49-F238E27FC236}">
              <a16:creationId xmlns:a16="http://schemas.microsoft.com/office/drawing/2014/main" id="{B2B7C3CE-A8E0-4286-BB11-F2EA32BD2414}"/>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2" name="円/楕円 571">
          <a:extLst>
            <a:ext uri="{FF2B5EF4-FFF2-40B4-BE49-F238E27FC236}">
              <a16:creationId xmlns:a16="http://schemas.microsoft.com/office/drawing/2014/main" id="{C439B2FE-3D01-4222-97B5-D71DD0632E09}"/>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3" name="テキスト ボックス 572">
          <a:extLst>
            <a:ext uri="{FF2B5EF4-FFF2-40B4-BE49-F238E27FC236}">
              <a16:creationId xmlns:a16="http://schemas.microsoft.com/office/drawing/2014/main" id="{C739FED0-3049-42EA-851D-C07288697AF7}"/>
            </a:ext>
          </a:extLst>
        </xdr:cNvPr>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4" name="円/楕円 573">
          <a:extLst>
            <a:ext uri="{FF2B5EF4-FFF2-40B4-BE49-F238E27FC236}">
              <a16:creationId xmlns:a16="http://schemas.microsoft.com/office/drawing/2014/main" id="{0E5A7137-D11C-457B-89CE-C636754E347F}"/>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5" name="テキスト ボックス 574">
          <a:extLst>
            <a:ext uri="{FF2B5EF4-FFF2-40B4-BE49-F238E27FC236}">
              <a16:creationId xmlns:a16="http://schemas.microsoft.com/office/drawing/2014/main" id="{54FB5822-BBE4-4C46-802E-258EC51D5A9F}"/>
            </a:ext>
          </a:extLst>
        </xdr:cNvPr>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6" name="円/楕円 575">
          <a:extLst>
            <a:ext uri="{FF2B5EF4-FFF2-40B4-BE49-F238E27FC236}">
              <a16:creationId xmlns:a16="http://schemas.microsoft.com/office/drawing/2014/main" id="{5BDDC4FF-5A3D-4777-9CFA-6C0CF1F93DC8}"/>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77" name="テキスト ボックス 576">
          <a:extLst>
            <a:ext uri="{FF2B5EF4-FFF2-40B4-BE49-F238E27FC236}">
              <a16:creationId xmlns:a16="http://schemas.microsoft.com/office/drawing/2014/main" id="{466606DD-6ED3-4A62-A271-CB1CC126DA9F}"/>
            </a:ext>
          </a:extLst>
        </xdr:cNvPr>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8" name="円/楕円 577">
          <a:extLst>
            <a:ext uri="{FF2B5EF4-FFF2-40B4-BE49-F238E27FC236}">
              <a16:creationId xmlns:a16="http://schemas.microsoft.com/office/drawing/2014/main" id="{82910910-ED95-4462-A1DB-8C789CF585C5}"/>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9" name="テキスト ボックス 578">
          <a:extLst>
            <a:ext uri="{FF2B5EF4-FFF2-40B4-BE49-F238E27FC236}">
              <a16:creationId xmlns:a16="http://schemas.microsoft.com/office/drawing/2014/main" id="{8B3B7AE7-29C5-4642-8720-E1477EE2A76B}"/>
            </a:ext>
          </a:extLst>
        </xdr:cNvPr>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a:extLst>
            <a:ext uri="{FF2B5EF4-FFF2-40B4-BE49-F238E27FC236}">
              <a16:creationId xmlns:a16="http://schemas.microsoft.com/office/drawing/2014/main" id="{BA787F14-BAF9-4358-8433-FC5BFCAEF4B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a:extLst>
            <a:ext uri="{FF2B5EF4-FFF2-40B4-BE49-F238E27FC236}">
              <a16:creationId xmlns:a16="http://schemas.microsoft.com/office/drawing/2014/main" id="{2501EDC4-463E-4858-A634-1A442AA0B703}"/>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a:extLst>
            <a:ext uri="{FF2B5EF4-FFF2-40B4-BE49-F238E27FC236}">
              <a16:creationId xmlns:a16="http://schemas.microsoft.com/office/drawing/2014/main" id="{FD2855FE-B524-46A3-9B4E-BF58B9B846A7}"/>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a:extLst>
            <a:ext uri="{FF2B5EF4-FFF2-40B4-BE49-F238E27FC236}">
              <a16:creationId xmlns:a16="http://schemas.microsoft.com/office/drawing/2014/main" id="{950E812E-677F-49C7-8448-881BBDA38028}"/>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a:extLst>
            <a:ext uri="{FF2B5EF4-FFF2-40B4-BE49-F238E27FC236}">
              <a16:creationId xmlns:a16="http://schemas.microsoft.com/office/drawing/2014/main" id="{22ACC747-C36E-49AA-B0AB-AC4C91A6B80C}"/>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a:extLst>
            <a:ext uri="{FF2B5EF4-FFF2-40B4-BE49-F238E27FC236}">
              <a16:creationId xmlns:a16="http://schemas.microsoft.com/office/drawing/2014/main" id="{A2FD49EE-D045-4FA9-9B4A-A8470863B80B}"/>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a:extLst>
            <a:ext uri="{FF2B5EF4-FFF2-40B4-BE49-F238E27FC236}">
              <a16:creationId xmlns:a16="http://schemas.microsoft.com/office/drawing/2014/main" id="{27BE40BB-29CD-40B7-BFA7-0291C642B5B6}"/>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a:extLst>
            <a:ext uri="{FF2B5EF4-FFF2-40B4-BE49-F238E27FC236}">
              <a16:creationId xmlns:a16="http://schemas.microsoft.com/office/drawing/2014/main" id="{D2401832-E153-4AF3-80C5-CCAFFFEF4F63}"/>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a:extLst>
            <a:ext uri="{FF2B5EF4-FFF2-40B4-BE49-F238E27FC236}">
              <a16:creationId xmlns:a16="http://schemas.microsoft.com/office/drawing/2014/main" id="{08DB94FC-2962-40FF-81C9-83E618A6FDEF}"/>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a:extLst>
            <a:ext uri="{FF2B5EF4-FFF2-40B4-BE49-F238E27FC236}">
              <a16:creationId xmlns:a16="http://schemas.microsoft.com/office/drawing/2014/main" id="{B2C858C6-46D0-47BC-9756-266D2D6948B3}"/>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a:extLst>
            <a:ext uri="{FF2B5EF4-FFF2-40B4-BE49-F238E27FC236}">
              <a16:creationId xmlns:a16="http://schemas.microsoft.com/office/drawing/2014/main" id="{924D672F-1E16-44B9-8AAB-567A5257748C}"/>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a:extLst>
            <a:ext uri="{FF2B5EF4-FFF2-40B4-BE49-F238E27FC236}">
              <a16:creationId xmlns:a16="http://schemas.microsoft.com/office/drawing/2014/main" id="{B5DDE673-8729-4E2E-85EE-3B1224CEE642}"/>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a:extLst>
            <a:ext uri="{FF2B5EF4-FFF2-40B4-BE49-F238E27FC236}">
              <a16:creationId xmlns:a16="http://schemas.microsoft.com/office/drawing/2014/main" id="{35A26256-EFB7-49CE-947E-2F8F82308933}"/>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593" name="テキスト ボックス 592">
          <a:extLst>
            <a:ext uri="{FF2B5EF4-FFF2-40B4-BE49-F238E27FC236}">
              <a16:creationId xmlns:a16="http://schemas.microsoft.com/office/drawing/2014/main" id="{C37451CB-2574-41BA-B71C-AEEE67BF2C0C}"/>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a:extLst>
            <a:ext uri="{FF2B5EF4-FFF2-40B4-BE49-F238E27FC236}">
              <a16:creationId xmlns:a16="http://schemas.microsoft.com/office/drawing/2014/main" id="{996CE015-77B0-4AE4-BC69-F376D03F090C}"/>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595" name="テキスト ボックス 594">
          <a:extLst>
            <a:ext uri="{FF2B5EF4-FFF2-40B4-BE49-F238E27FC236}">
              <a16:creationId xmlns:a16="http://schemas.microsoft.com/office/drawing/2014/main" id="{D1BD293F-06E0-4E5E-B7B3-E33A36BFB1B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a:extLst>
            <a:ext uri="{FF2B5EF4-FFF2-40B4-BE49-F238E27FC236}">
              <a16:creationId xmlns:a16="http://schemas.microsoft.com/office/drawing/2014/main" id="{D6C48273-E5C3-4F59-9885-745524A70751}"/>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97" name="テキスト ボックス 596">
          <a:extLst>
            <a:ext uri="{FF2B5EF4-FFF2-40B4-BE49-F238E27FC236}">
              <a16:creationId xmlns:a16="http://schemas.microsoft.com/office/drawing/2014/main" id="{EA3A6A85-FD2D-4D0A-8AC2-004D956267AE}"/>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a:extLst>
            <a:ext uri="{FF2B5EF4-FFF2-40B4-BE49-F238E27FC236}">
              <a16:creationId xmlns:a16="http://schemas.microsoft.com/office/drawing/2014/main" id="{B16692F0-AF91-4CBB-8462-0F981A249B3F}"/>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a:extLst>
            <a:ext uri="{FF2B5EF4-FFF2-40B4-BE49-F238E27FC236}">
              <a16:creationId xmlns:a16="http://schemas.microsoft.com/office/drawing/2014/main" id="{7FA3CF6A-4A11-4179-B40D-964827D5717F}"/>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a:extLst>
            <a:ext uri="{FF2B5EF4-FFF2-40B4-BE49-F238E27FC236}">
              <a16:creationId xmlns:a16="http://schemas.microsoft.com/office/drawing/2014/main" id="{9D24AB4E-08C2-4099-A5A3-582E0D28EA2A}"/>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01" name="テキスト ボックス 600">
          <a:extLst>
            <a:ext uri="{FF2B5EF4-FFF2-40B4-BE49-F238E27FC236}">
              <a16:creationId xmlns:a16="http://schemas.microsoft.com/office/drawing/2014/main" id="{DDCD00A9-F2DE-40F3-A1B9-A4D43BBDEFE1}"/>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a:extLst>
            <a:ext uri="{FF2B5EF4-FFF2-40B4-BE49-F238E27FC236}">
              <a16:creationId xmlns:a16="http://schemas.microsoft.com/office/drawing/2014/main" id="{C51C1EA0-F5A2-4492-8DF2-37EE8BE0F046}"/>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03" name="テキスト ボックス 602">
          <a:extLst>
            <a:ext uri="{FF2B5EF4-FFF2-40B4-BE49-F238E27FC236}">
              <a16:creationId xmlns:a16="http://schemas.microsoft.com/office/drawing/2014/main" id="{E278D84D-F8E1-4FE4-8413-653CA89E3EF7}"/>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a:extLst>
            <a:ext uri="{FF2B5EF4-FFF2-40B4-BE49-F238E27FC236}">
              <a16:creationId xmlns:a16="http://schemas.microsoft.com/office/drawing/2014/main" id="{727224CB-43D2-4742-9360-A9155B6D0016}"/>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31750</xdr:rowOff>
    </xdr:from>
    <xdr:to>
      <xdr:col>23</xdr:col>
      <xdr:colOff>516889</xdr:colOff>
      <xdr:row>79</xdr:row>
      <xdr:rowOff>95452</xdr:rowOff>
    </xdr:to>
    <xdr:cxnSp macro="">
      <xdr:nvCxnSpPr>
        <xdr:cNvPr id="605" name="直線コネクタ 604">
          <a:extLst>
            <a:ext uri="{FF2B5EF4-FFF2-40B4-BE49-F238E27FC236}">
              <a16:creationId xmlns:a16="http://schemas.microsoft.com/office/drawing/2014/main" id="{1485885A-C933-4E49-897C-15BD4068E78C}"/>
            </a:ext>
          </a:extLst>
        </xdr:cNvPr>
        <xdr:cNvCxnSpPr/>
      </xdr:nvCxnSpPr>
      <xdr:spPr>
        <a:xfrm flipV="1">
          <a:off x="16317595" y="12204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99279</xdr:rowOff>
    </xdr:from>
    <xdr:ext cx="469744" cy="259045"/>
    <xdr:sp macro="" textlink="">
      <xdr:nvSpPr>
        <xdr:cNvPr id="606" name="公債費最小値テキスト">
          <a:extLst>
            <a:ext uri="{FF2B5EF4-FFF2-40B4-BE49-F238E27FC236}">
              <a16:creationId xmlns:a16="http://schemas.microsoft.com/office/drawing/2014/main" id="{4A1C451C-E31B-49C0-B2C5-466D4342D55B}"/>
            </a:ext>
          </a:extLst>
        </xdr:cNvPr>
        <xdr:cNvSpPr txBox="1"/>
      </xdr:nvSpPr>
      <xdr:spPr>
        <a:xfrm>
          <a:off x="16370300" y="1364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79</xdr:row>
      <xdr:rowOff>95452</xdr:rowOff>
    </xdr:from>
    <xdr:to>
      <xdr:col>23</xdr:col>
      <xdr:colOff>606425</xdr:colOff>
      <xdr:row>79</xdr:row>
      <xdr:rowOff>95452</xdr:rowOff>
    </xdr:to>
    <xdr:cxnSp macro="">
      <xdr:nvCxnSpPr>
        <xdr:cNvPr id="607" name="直線コネクタ 606">
          <a:extLst>
            <a:ext uri="{FF2B5EF4-FFF2-40B4-BE49-F238E27FC236}">
              <a16:creationId xmlns:a16="http://schemas.microsoft.com/office/drawing/2014/main" id="{440D654E-FF75-477F-8FD1-593B3BE52D86}"/>
            </a:ext>
          </a:extLst>
        </xdr:cNvPr>
        <xdr:cNvCxnSpPr/>
      </xdr:nvCxnSpPr>
      <xdr:spPr>
        <a:xfrm>
          <a:off x="16230600" y="1364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149877</xdr:rowOff>
    </xdr:from>
    <xdr:ext cx="599010" cy="259045"/>
    <xdr:sp macro="" textlink="">
      <xdr:nvSpPr>
        <xdr:cNvPr id="608" name="公債費最大値テキスト">
          <a:extLst>
            <a:ext uri="{FF2B5EF4-FFF2-40B4-BE49-F238E27FC236}">
              <a16:creationId xmlns:a16="http://schemas.microsoft.com/office/drawing/2014/main" id="{F0DE62CD-E7F8-4AEB-ABC4-9BD18A2805E0}"/>
            </a:ext>
          </a:extLst>
        </xdr:cNvPr>
        <xdr:cNvSpPr txBox="1"/>
      </xdr:nvSpPr>
      <xdr:spPr>
        <a:xfrm>
          <a:off x="16370300" y="119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71</xdr:row>
      <xdr:rowOff>31750</xdr:rowOff>
    </xdr:from>
    <xdr:to>
      <xdr:col>23</xdr:col>
      <xdr:colOff>606425</xdr:colOff>
      <xdr:row>71</xdr:row>
      <xdr:rowOff>31750</xdr:rowOff>
    </xdr:to>
    <xdr:cxnSp macro="">
      <xdr:nvCxnSpPr>
        <xdr:cNvPr id="609" name="直線コネクタ 608">
          <a:extLst>
            <a:ext uri="{FF2B5EF4-FFF2-40B4-BE49-F238E27FC236}">
              <a16:creationId xmlns:a16="http://schemas.microsoft.com/office/drawing/2014/main" id="{3F4CB718-DA04-40B7-8AA0-B6035CE18DB4}"/>
            </a:ext>
          </a:extLst>
        </xdr:cNvPr>
        <xdr:cNvCxnSpPr/>
      </xdr:nvCxnSpPr>
      <xdr:spPr>
        <a:xfrm>
          <a:off x="16230600" y="1220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12230</xdr:rowOff>
    </xdr:from>
    <xdr:to>
      <xdr:col>23</xdr:col>
      <xdr:colOff>517525</xdr:colOff>
      <xdr:row>77</xdr:row>
      <xdr:rowOff>56832</xdr:rowOff>
    </xdr:to>
    <xdr:cxnSp macro="">
      <xdr:nvCxnSpPr>
        <xdr:cNvPr id="610" name="直線コネクタ 609">
          <a:extLst>
            <a:ext uri="{FF2B5EF4-FFF2-40B4-BE49-F238E27FC236}">
              <a16:creationId xmlns:a16="http://schemas.microsoft.com/office/drawing/2014/main" id="{7AD53C86-3ACC-4613-879A-13250DE6F2EF}"/>
            </a:ext>
          </a:extLst>
        </xdr:cNvPr>
        <xdr:cNvCxnSpPr/>
      </xdr:nvCxnSpPr>
      <xdr:spPr>
        <a:xfrm flipV="1">
          <a:off x="15481300" y="13213880"/>
          <a:ext cx="838200" cy="4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121176</xdr:rowOff>
    </xdr:from>
    <xdr:ext cx="599010" cy="259045"/>
    <xdr:sp macro="" textlink="">
      <xdr:nvSpPr>
        <xdr:cNvPr id="611" name="公債費平均値テキスト">
          <a:extLst>
            <a:ext uri="{FF2B5EF4-FFF2-40B4-BE49-F238E27FC236}">
              <a16:creationId xmlns:a16="http://schemas.microsoft.com/office/drawing/2014/main" id="{9BDBA8FD-9121-425A-9DE8-D3AE9EE987BF}"/>
            </a:ext>
          </a:extLst>
        </xdr:cNvPr>
        <xdr:cNvSpPr txBox="1"/>
      </xdr:nvSpPr>
      <xdr:spPr>
        <a:xfrm>
          <a:off x="16370300" y="13322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142749</xdr:rowOff>
    </xdr:from>
    <xdr:to>
      <xdr:col>23</xdr:col>
      <xdr:colOff>568325</xdr:colOff>
      <xdr:row>78</xdr:row>
      <xdr:rowOff>72899</xdr:rowOff>
    </xdr:to>
    <xdr:sp macro="" textlink="">
      <xdr:nvSpPr>
        <xdr:cNvPr id="612" name="フローチャート : 判断 611">
          <a:extLst>
            <a:ext uri="{FF2B5EF4-FFF2-40B4-BE49-F238E27FC236}">
              <a16:creationId xmlns:a16="http://schemas.microsoft.com/office/drawing/2014/main" id="{D94A203E-104F-49B4-BDB0-C7AE9EA2D879}"/>
            </a:ext>
          </a:extLst>
        </xdr:cNvPr>
        <xdr:cNvSpPr/>
      </xdr:nvSpPr>
      <xdr:spPr>
        <a:xfrm>
          <a:off x="162687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56832</xdr:rowOff>
    </xdr:from>
    <xdr:to>
      <xdr:col>22</xdr:col>
      <xdr:colOff>365125</xdr:colOff>
      <xdr:row>77</xdr:row>
      <xdr:rowOff>79496</xdr:rowOff>
    </xdr:to>
    <xdr:cxnSp macro="">
      <xdr:nvCxnSpPr>
        <xdr:cNvPr id="613" name="直線コネクタ 612">
          <a:extLst>
            <a:ext uri="{FF2B5EF4-FFF2-40B4-BE49-F238E27FC236}">
              <a16:creationId xmlns:a16="http://schemas.microsoft.com/office/drawing/2014/main" id="{7CDC26BB-FC80-49E7-8E18-5FDD3F11B8A9}"/>
            </a:ext>
          </a:extLst>
        </xdr:cNvPr>
        <xdr:cNvCxnSpPr/>
      </xdr:nvCxnSpPr>
      <xdr:spPr>
        <a:xfrm flipV="1">
          <a:off x="14592300" y="13258482"/>
          <a:ext cx="889000" cy="2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23034</xdr:rowOff>
    </xdr:from>
    <xdr:to>
      <xdr:col>22</xdr:col>
      <xdr:colOff>415925</xdr:colOff>
      <xdr:row>78</xdr:row>
      <xdr:rowOff>124634</xdr:rowOff>
    </xdr:to>
    <xdr:sp macro="" textlink="">
      <xdr:nvSpPr>
        <xdr:cNvPr id="614" name="フローチャート : 判断 613">
          <a:extLst>
            <a:ext uri="{FF2B5EF4-FFF2-40B4-BE49-F238E27FC236}">
              <a16:creationId xmlns:a16="http://schemas.microsoft.com/office/drawing/2014/main" id="{71029BA3-7BF8-48AC-8A87-734D6179C373}"/>
            </a:ext>
          </a:extLst>
        </xdr:cNvPr>
        <xdr:cNvSpPr/>
      </xdr:nvSpPr>
      <xdr:spPr>
        <a:xfrm>
          <a:off x="15430500" y="133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115761</xdr:rowOff>
    </xdr:from>
    <xdr:ext cx="599010" cy="259045"/>
    <xdr:sp macro="" textlink="">
      <xdr:nvSpPr>
        <xdr:cNvPr id="615" name="テキスト ボックス 614">
          <a:extLst>
            <a:ext uri="{FF2B5EF4-FFF2-40B4-BE49-F238E27FC236}">
              <a16:creationId xmlns:a16="http://schemas.microsoft.com/office/drawing/2014/main" id="{8F0008B4-6CBE-47CE-A9D1-B08D37F7BC8D}"/>
            </a:ext>
          </a:extLst>
        </xdr:cNvPr>
        <xdr:cNvSpPr txBox="1"/>
      </xdr:nvSpPr>
      <xdr:spPr>
        <a:xfrm>
          <a:off x="15181794" y="1348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49504</xdr:rowOff>
    </xdr:from>
    <xdr:to>
      <xdr:col>21</xdr:col>
      <xdr:colOff>161925</xdr:colOff>
      <xdr:row>77</xdr:row>
      <xdr:rowOff>79496</xdr:rowOff>
    </xdr:to>
    <xdr:cxnSp macro="">
      <xdr:nvCxnSpPr>
        <xdr:cNvPr id="616" name="直線コネクタ 615">
          <a:extLst>
            <a:ext uri="{FF2B5EF4-FFF2-40B4-BE49-F238E27FC236}">
              <a16:creationId xmlns:a16="http://schemas.microsoft.com/office/drawing/2014/main" id="{B4A946D3-6C01-4991-AA57-799107704528}"/>
            </a:ext>
          </a:extLst>
        </xdr:cNvPr>
        <xdr:cNvCxnSpPr/>
      </xdr:nvCxnSpPr>
      <xdr:spPr>
        <a:xfrm>
          <a:off x="13703300" y="13251154"/>
          <a:ext cx="8890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163854</xdr:rowOff>
    </xdr:from>
    <xdr:to>
      <xdr:col>21</xdr:col>
      <xdr:colOff>212725</xdr:colOff>
      <xdr:row>78</xdr:row>
      <xdr:rowOff>94004</xdr:rowOff>
    </xdr:to>
    <xdr:sp macro="" textlink="">
      <xdr:nvSpPr>
        <xdr:cNvPr id="617" name="フローチャート : 判断 616">
          <a:extLst>
            <a:ext uri="{FF2B5EF4-FFF2-40B4-BE49-F238E27FC236}">
              <a16:creationId xmlns:a16="http://schemas.microsoft.com/office/drawing/2014/main" id="{2BEA1929-53F4-4DD4-A0C3-BAA6D930D02C}"/>
            </a:ext>
          </a:extLst>
        </xdr:cNvPr>
        <xdr:cNvSpPr/>
      </xdr:nvSpPr>
      <xdr:spPr>
        <a:xfrm>
          <a:off x="14541500" y="133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85131</xdr:rowOff>
    </xdr:from>
    <xdr:ext cx="599010" cy="259045"/>
    <xdr:sp macro="" textlink="">
      <xdr:nvSpPr>
        <xdr:cNvPr id="618" name="テキスト ボックス 617">
          <a:extLst>
            <a:ext uri="{FF2B5EF4-FFF2-40B4-BE49-F238E27FC236}">
              <a16:creationId xmlns:a16="http://schemas.microsoft.com/office/drawing/2014/main" id="{63A2C771-9B7C-4B12-B5E0-6342D7CB86F7}"/>
            </a:ext>
          </a:extLst>
        </xdr:cNvPr>
        <xdr:cNvSpPr txBox="1"/>
      </xdr:nvSpPr>
      <xdr:spPr>
        <a:xfrm>
          <a:off x="14292794" y="1345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49504</xdr:rowOff>
    </xdr:from>
    <xdr:to>
      <xdr:col>19</xdr:col>
      <xdr:colOff>644525</xdr:colOff>
      <xdr:row>77</xdr:row>
      <xdr:rowOff>96723</xdr:rowOff>
    </xdr:to>
    <xdr:cxnSp macro="">
      <xdr:nvCxnSpPr>
        <xdr:cNvPr id="619" name="直線コネクタ 618">
          <a:extLst>
            <a:ext uri="{FF2B5EF4-FFF2-40B4-BE49-F238E27FC236}">
              <a16:creationId xmlns:a16="http://schemas.microsoft.com/office/drawing/2014/main" id="{90747800-2980-4862-8D2A-C606625D1CDC}"/>
            </a:ext>
          </a:extLst>
        </xdr:cNvPr>
        <xdr:cNvCxnSpPr/>
      </xdr:nvCxnSpPr>
      <xdr:spPr>
        <a:xfrm flipV="1">
          <a:off x="12814300" y="13251154"/>
          <a:ext cx="889000" cy="4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161627</xdr:rowOff>
    </xdr:from>
    <xdr:to>
      <xdr:col>20</xdr:col>
      <xdr:colOff>9525</xdr:colOff>
      <xdr:row>78</xdr:row>
      <xdr:rowOff>91777</xdr:rowOff>
    </xdr:to>
    <xdr:sp macro="" textlink="">
      <xdr:nvSpPr>
        <xdr:cNvPr id="620" name="フローチャート : 判断 619">
          <a:extLst>
            <a:ext uri="{FF2B5EF4-FFF2-40B4-BE49-F238E27FC236}">
              <a16:creationId xmlns:a16="http://schemas.microsoft.com/office/drawing/2014/main" id="{0DE7B8B7-5277-4B6C-8389-8536583B3760}"/>
            </a:ext>
          </a:extLst>
        </xdr:cNvPr>
        <xdr:cNvSpPr/>
      </xdr:nvSpPr>
      <xdr:spPr>
        <a:xfrm>
          <a:off x="136525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82904</xdr:rowOff>
    </xdr:from>
    <xdr:ext cx="599010" cy="259045"/>
    <xdr:sp macro="" textlink="">
      <xdr:nvSpPr>
        <xdr:cNvPr id="621" name="テキスト ボックス 620">
          <a:extLst>
            <a:ext uri="{FF2B5EF4-FFF2-40B4-BE49-F238E27FC236}">
              <a16:creationId xmlns:a16="http://schemas.microsoft.com/office/drawing/2014/main" id="{6F071DBD-ADFC-4829-A540-42EB21A55C99}"/>
            </a:ext>
          </a:extLst>
        </xdr:cNvPr>
        <xdr:cNvSpPr txBox="1"/>
      </xdr:nvSpPr>
      <xdr:spPr>
        <a:xfrm>
          <a:off x="13403794" y="13456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150186</xdr:rowOff>
    </xdr:from>
    <xdr:to>
      <xdr:col>18</xdr:col>
      <xdr:colOff>492125</xdr:colOff>
      <xdr:row>78</xdr:row>
      <xdr:rowOff>80336</xdr:rowOff>
    </xdr:to>
    <xdr:sp macro="" textlink="">
      <xdr:nvSpPr>
        <xdr:cNvPr id="622" name="フローチャート : 判断 621">
          <a:extLst>
            <a:ext uri="{FF2B5EF4-FFF2-40B4-BE49-F238E27FC236}">
              <a16:creationId xmlns:a16="http://schemas.microsoft.com/office/drawing/2014/main" id="{7F2A7116-A102-4D71-9E61-1AA4BBE84900}"/>
            </a:ext>
          </a:extLst>
        </xdr:cNvPr>
        <xdr:cNvSpPr/>
      </xdr:nvSpPr>
      <xdr:spPr>
        <a:xfrm>
          <a:off x="12763500" y="1335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71463</xdr:rowOff>
    </xdr:from>
    <xdr:ext cx="599010" cy="259045"/>
    <xdr:sp macro="" textlink="">
      <xdr:nvSpPr>
        <xdr:cNvPr id="623" name="テキスト ボックス 622">
          <a:extLst>
            <a:ext uri="{FF2B5EF4-FFF2-40B4-BE49-F238E27FC236}">
              <a16:creationId xmlns:a16="http://schemas.microsoft.com/office/drawing/2014/main" id="{CCE7FB22-3B25-4F7F-8AD1-7B7B42212F9E}"/>
            </a:ext>
          </a:extLst>
        </xdr:cNvPr>
        <xdr:cNvSpPr txBox="1"/>
      </xdr:nvSpPr>
      <xdr:spPr>
        <a:xfrm>
          <a:off x="12514794" y="1344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82647B9B-436F-485A-9E33-E4911DED5337}"/>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6E0FA83E-4C44-4EC1-9C07-873A7CE9B918}"/>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3423E19D-1DAE-498C-B379-FDC68BE61D25}"/>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F469B8AD-DA92-4B0F-949C-4CDD790EEACE}"/>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3CDB22D4-199F-46A6-B78E-6CCBF9ED527C}"/>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132880</xdr:rowOff>
    </xdr:from>
    <xdr:to>
      <xdr:col>23</xdr:col>
      <xdr:colOff>568325</xdr:colOff>
      <xdr:row>77</xdr:row>
      <xdr:rowOff>63030</xdr:rowOff>
    </xdr:to>
    <xdr:sp macro="" textlink="">
      <xdr:nvSpPr>
        <xdr:cNvPr id="629" name="円/楕円 628">
          <a:extLst>
            <a:ext uri="{FF2B5EF4-FFF2-40B4-BE49-F238E27FC236}">
              <a16:creationId xmlns:a16="http://schemas.microsoft.com/office/drawing/2014/main" id="{087F32A0-F049-44F5-808F-7768AEDDEF03}"/>
            </a:ext>
          </a:extLst>
        </xdr:cNvPr>
        <xdr:cNvSpPr/>
      </xdr:nvSpPr>
      <xdr:spPr>
        <a:xfrm>
          <a:off x="16268700" y="1316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155757</xdr:rowOff>
    </xdr:from>
    <xdr:ext cx="599010" cy="259045"/>
    <xdr:sp macro="" textlink="">
      <xdr:nvSpPr>
        <xdr:cNvPr id="630" name="公債費該当値テキスト">
          <a:extLst>
            <a:ext uri="{FF2B5EF4-FFF2-40B4-BE49-F238E27FC236}">
              <a16:creationId xmlns:a16="http://schemas.microsoft.com/office/drawing/2014/main" id="{598E20CE-01C3-4DCB-878B-B8C729A85719}"/>
            </a:ext>
          </a:extLst>
        </xdr:cNvPr>
        <xdr:cNvSpPr txBox="1"/>
      </xdr:nvSpPr>
      <xdr:spPr>
        <a:xfrm>
          <a:off x="16370300" y="13014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263,065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6032</xdr:rowOff>
    </xdr:from>
    <xdr:to>
      <xdr:col>22</xdr:col>
      <xdr:colOff>415925</xdr:colOff>
      <xdr:row>77</xdr:row>
      <xdr:rowOff>107632</xdr:rowOff>
    </xdr:to>
    <xdr:sp macro="" textlink="">
      <xdr:nvSpPr>
        <xdr:cNvPr id="631" name="円/楕円 630">
          <a:extLst>
            <a:ext uri="{FF2B5EF4-FFF2-40B4-BE49-F238E27FC236}">
              <a16:creationId xmlns:a16="http://schemas.microsoft.com/office/drawing/2014/main" id="{E02DD31B-235B-4878-9512-DCE00B8CD11B}"/>
            </a:ext>
          </a:extLst>
        </xdr:cNvPr>
        <xdr:cNvSpPr/>
      </xdr:nvSpPr>
      <xdr:spPr>
        <a:xfrm>
          <a:off x="15430500" y="1320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124159</xdr:rowOff>
    </xdr:from>
    <xdr:ext cx="599010" cy="259045"/>
    <xdr:sp macro="" textlink="">
      <xdr:nvSpPr>
        <xdr:cNvPr id="632" name="テキスト ボックス 631">
          <a:extLst>
            <a:ext uri="{FF2B5EF4-FFF2-40B4-BE49-F238E27FC236}">
              <a16:creationId xmlns:a16="http://schemas.microsoft.com/office/drawing/2014/main" id="{D4B39238-7D87-466F-8E0F-A65E86E4EA5B}"/>
            </a:ext>
          </a:extLst>
        </xdr:cNvPr>
        <xdr:cNvSpPr txBox="1"/>
      </xdr:nvSpPr>
      <xdr:spPr>
        <a:xfrm>
          <a:off x="15181794" y="12982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235,750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28696</xdr:rowOff>
    </xdr:from>
    <xdr:to>
      <xdr:col>21</xdr:col>
      <xdr:colOff>212725</xdr:colOff>
      <xdr:row>77</xdr:row>
      <xdr:rowOff>130296</xdr:rowOff>
    </xdr:to>
    <xdr:sp macro="" textlink="">
      <xdr:nvSpPr>
        <xdr:cNvPr id="633" name="円/楕円 632">
          <a:extLst>
            <a:ext uri="{FF2B5EF4-FFF2-40B4-BE49-F238E27FC236}">
              <a16:creationId xmlns:a16="http://schemas.microsoft.com/office/drawing/2014/main" id="{5CBF1539-FC68-4C19-9251-FFAC28A9F6A0}"/>
            </a:ext>
          </a:extLst>
        </xdr:cNvPr>
        <xdr:cNvSpPr/>
      </xdr:nvSpPr>
      <xdr:spPr>
        <a:xfrm>
          <a:off x="14541500" y="132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146823</xdr:rowOff>
    </xdr:from>
    <xdr:ext cx="599010" cy="259045"/>
    <xdr:sp macro="" textlink="">
      <xdr:nvSpPr>
        <xdr:cNvPr id="634" name="テキスト ボックス 633">
          <a:extLst>
            <a:ext uri="{FF2B5EF4-FFF2-40B4-BE49-F238E27FC236}">
              <a16:creationId xmlns:a16="http://schemas.microsoft.com/office/drawing/2014/main" id="{DB0EE076-65E2-42DF-A0CD-2F306522CD27}"/>
            </a:ext>
          </a:extLst>
        </xdr:cNvPr>
        <xdr:cNvSpPr txBox="1"/>
      </xdr:nvSpPr>
      <xdr:spPr>
        <a:xfrm>
          <a:off x="14292794" y="1300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221,870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170154</xdr:rowOff>
    </xdr:from>
    <xdr:to>
      <xdr:col>20</xdr:col>
      <xdr:colOff>9525</xdr:colOff>
      <xdr:row>77</xdr:row>
      <xdr:rowOff>100304</xdr:rowOff>
    </xdr:to>
    <xdr:sp macro="" textlink="">
      <xdr:nvSpPr>
        <xdr:cNvPr id="635" name="円/楕円 634">
          <a:extLst>
            <a:ext uri="{FF2B5EF4-FFF2-40B4-BE49-F238E27FC236}">
              <a16:creationId xmlns:a16="http://schemas.microsoft.com/office/drawing/2014/main" id="{C85CBA5B-C465-4267-A965-024D3708CDDF}"/>
            </a:ext>
          </a:extLst>
        </xdr:cNvPr>
        <xdr:cNvSpPr/>
      </xdr:nvSpPr>
      <xdr:spPr>
        <a:xfrm>
          <a:off x="13652500" y="1320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116831</xdr:rowOff>
    </xdr:from>
    <xdr:ext cx="599010" cy="259045"/>
    <xdr:sp macro="" textlink="">
      <xdr:nvSpPr>
        <xdr:cNvPr id="636" name="テキスト ボックス 635">
          <a:extLst>
            <a:ext uri="{FF2B5EF4-FFF2-40B4-BE49-F238E27FC236}">
              <a16:creationId xmlns:a16="http://schemas.microsoft.com/office/drawing/2014/main" id="{E93217EA-AEEB-421D-B6B7-713C2840AB80}"/>
            </a:ext>
          </a:extLst>
        </xdr:cNvPr>
        <xdr:cNvSpPr txBox="1"/>
      </xdr:nvSpPr>
      <xdr:spPr>
        <a:xfrm>
          <a:off x="13403794" y="12975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240,238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45923</xdr:rowOff>
    </xdr:from>
    <xdr:to>
      <xdr:col>18</xdr:col>
      <xdr:colOff>492125</xdr:colOff>
      <xdr:row>77</xdr:row>
      <xdr:rowOff>147523</xdr:rowOff>
    </xdr:to>
    <xdr:sp macro="" textlink="">
      <xdr:nvSpPr>
        <xdr:cNvPr id="637" name="円/楕円 636">
          <a:extLst>
            <a:ext uri="{FF2B5EF4-FFF2-40B4-BE49-F238E27FC236}">
              <a16:creationId xmlns:a16="http://schemas.microsoft.com/office/drawing/2014/main" id="{B7610559-1661-435A-9D6F-B3710E9314A0}"/>
            </a:ext>
          </a:extLst>
        </xdr:cNvPr>
        <xdr:cNvSpPr/>
      </xdr:nvSpPr>
      <xdr:spPr>
        <a:xfrm>
          <a:off x="12763500" y="1324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164050</xdr:rowOff>
    </xdr:from>
    <xdr:ext cx="599010" cy="259045"/>
    <xdr:sp macro="" textlink="">
      <xdr:nvSpPr>
        <xdr:cNvPr id="638" name="テキスト ボックス 637">
          <a:extLst>
            <a:ext uri="{FF2B5EF4-FFF2-40B4-BE49-F238E27FC236}">
              <a16:creationId xmlns:a16="http://schemas.microsoft.com/office/drawing/2014/main" id="{10A5C917-5797-455E-90E4-24AC1A98D111}"/>
            </a:ext>
          </a:extLst>
        </xdr:cNvPr>
        <xdr:cNvSpPr txBox="1"/>
      </xdr:nvSpPr>
      <xdr:spPr>
        <a:xfrm>
          <a:off x="12514794" y="1302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211,320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a:extLst>
            <a:ext uri="{FF2B5EF4-FFF2-40B4-BE49-F238E27FC236}">
              <a16:creationId xmlns:a16="http://schemas.microsoft.com/office/drawing/2014/main" id="{76CFFB4E-F36E-4BAA-AF79-2849445B05BC}"/>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a:extLst>
            <a:ext uri="{FF2B5EF4-FFF2-40B4-BE49-F238E27FC236}">
              <a16:creationId xmlns:a16="http://schemas.microsoft.com/office/drawing/2014/main" id="{954420B2-E74F-4CED-81B2-116F8FFC5B7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a:extLst>
            <a:ext uri="{FF2B5EF4-FFF2-40B4-BE49-F238E27FC236}">
              <a16:creationId xmlns:a16="http://schemas.microsoft.com/office/drawing/2014/main" id="{38EFD127-BC63-4AC8-982F-AC882BDFB7D6}"/>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a:extLst>
            <a:ext uri="{FF2B5EF4-FFF2-40B4-BE49-F238E27FC236}">
              <a16:creationId xmlns:a16="http://schemas.microsoft.com/office/drawing/2014/main" id="{AF5B752E-BB00-4EB1-A454-CF6608F847DD}"/>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a:extLst>
            <a:ext uri="{FF2B5EF4-FFF2-40B4-BE49-F238E27FC236}">
              <a16:creationId xmlns:a16="http://schemas.microsoft.com/office/drawing/2014/main" id="{CA3434F2-DE18-4A3B-BFDD-9C667710BA34}"/>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a:extLst>
            <a:ext uri="{FF2B5EF4-FFF2-40B4-BE49-F238E27FC236}">
              <a16:creationId xmlns:a16="http://schemas.microsoft.com/office/drawing/2014/main" id="{AF2E25F1-1C17-4414-8C88-159B75A02509}"/>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a:extLst>
            <a:ext uri="{FF2B5EF4-FFF2-40B4-BE49-F238E27FC236}">
              <a16:creationId xmlns:a16="http://schemas.microsoft.com/office/drawing/2014/main" id="{31C70262-D804-4DAE-A2B2-6943462870F8}"/>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a:extLst>
            <a:ext uri="{FF2B5EF4-FFF2-40B4-BE49-F238E27FC236}">
              <a16:creationId xmlns:a16="http://schemas.microsoft.com/office/drawing/2014/main" id="{FD3D4E63-AE72-4020-83CA-14FE7080AFB4}"/>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a:extLst>
            <a:ext uri="{FF2B5EF4-FFF2-40B4-BE49-F238E27FC236}">
              <a16:creationId xmlns:a16="http://schemas.microsoft.com/office/drawing/2014/main" id="{998F4021-1E7D-49B3-82DC-C1492AEC1C3D}"/>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a:extLst>
            <a:ext uri="{FF2B5EF4-FFF2-40B4-BE49-F238E27FC236}">
              <a16:creationId xmlns:a16="http://schemas.microsoft.com/office/drawing/2014/main" id="{C29634B9-FE9E-4788-91A3-993F984CAE77}"/>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a:extLst>
            <a:ext uri="{FF2B5EF4-FFF2-40B4-BE49-F238E27FC236}">
              <a16:creationId xmlns:a16="http://schemas.microsoft.com/office/drawing/2014/main" id="{7C77432C-F1C8-4892-B869-84AA1E559B8B}"/>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a:extLst>
            <a:ext uri="{FF2B5EF4-FFF2-40B4-BE49-F238E27FC236}">
              <a16:creationId xmlns:a16="http://schemas.microsoft.com/office/drawing/2014/main" id="{D0B6164C-F124-4187-90BA-56BDE782E03B}"/>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a:extLst>
            <a:ext uri="{FF2B5EF4-FFF2-40B4-BE49-F238E27FC236}">
              <a16:creationId xmlns:a16="http://schemas.microsoft.com/office/drawing/2014/main" id="{9C014BE1-708D-434C-80CD-7D12D691A9B3}"/>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a:extLst>
            <a:ext uri="{FF2B5EF4-FFF2-40B4-BE49-F238E27FC236}">
              <a16:creationId xmlns:a16="http://schemas.microsoft.com/office/drawing/2014/main" id="{16D47A3B-D080-4EFC-82F9-DE8AF2A6D85C}"/>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a:extLst>
            <a:ext uri="{FF2B5EF4-FFF2-40B4-BE49-F238E27FC236}">
              <a16:creationId xmlns:a16="http://schemas.microsoft.com/office/drawing/2014/main" id="{BB8712A0-229F-4F62-9143-8CD71CF2DC72}"/>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a:extLst>
            <a:ext uri="{FF2B5EF4-FFF2-40B4-BE49-F238E27FC236}">
              <a16:creationId xmlns:a16="http://schemas.microsoft.com/office/drawing/2014/main" id="{E6E51144-77A0-4C39-9C5F-9DD699E71681}"/>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a:extLst>
            <a:ext uri="{FF2B5EF4-FFF2-40B4-BE49-F238E27FC236}">
              <a16:creationId xmlns:a16="http://schemas.microsoft.com/office/drawing/2014/main" id="{27543DE3-6418-4487-919F-6907353AEE81}"/>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a:extLst>
            <a:ext uri="{FF2B5EF4-FFF2-40B4-BE49-F238E27FC236}">
              <a16:creationId xmlns:a16="http://schemas.microsoft.com/office/drawing/2014/main" id="{3B3FC79B-6FD9-41EC-B3CE-E1D466669821}"/>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a:extLst>
            <a:ext uri="{FF2B5EF4-FFF2-40B4-BE49-F238E27FC236}">
              <a16:creationId xmlns:a16="http://schemas.microsoft.com/office/drawing/2014/main" id="{40219821-FC83-4E3C-BC90-B5C381231A1A}"/>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8" name="テキスト ボックス 657">
          <a:extLst>
            <a:ext uri="{FF2B5EF4-FFF2-40B4-BE49-F238E27FC236}">
              <a16:creationId xmlns:a16="http://schemas.microsoft.com/office/drawing/2014/main" id="{2D0D91A4-8CFF-46A8-BD91-4CD2DD013A06}"/>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a:extLst>
            <a:ext uri="{FF2B5EF4-FFF2-40B4-BE49-F238E27FC236}">
              <a16:creationId xmlns:a16="http://schemas.microsoft.com/office/drawing/2014/main" id="{754E4075-6B0E-40BF-B944-DB580CF62B91}"/>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0" name="テキスト ボックス 659">
          <a:extLst>
            <a:ext uri="{FF2B5EF4-FFF2-40B4-BE49-F238E27FC236}">
              <a16:creationId xmlns:a16="http://schemas.microsoft.com/office/drawing/2014/main" id="{EC8A8A40-391D-4E53-9569-4E6B67D77791}"/>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a:extLst>
            <a:ext uri="{FF2B5EF4-FFF2-40B4-BE49-F238E27FC236}">
              <a16:creationId xmlns:a16="http://schemas.microsoft.com/office/drawing/2014/main" id="{1C311B40-5740-4B61-9205-9FDA10E503DF}"/>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1245</xdr:rowOff>
    </xdr:from>
    <xdr:to>
      <xdr:col>23</xdr:col>
      <xdr:colOff>516889</xdr:colOff>
      <xdr:row>99</xdr:row>
      <xdr:rowOff>44448</xdr:rowOff>
    </xdr:to>
    <xdr:cxnSp macro="">
      <xdr:nvCxnSpPr>
        <xdr:cNvPr id="662" name="直線コネクタ 661">
          <a:extLst>
            <a:ext uri="{FF2B5EF4-FFF2-40B4-BE49-F238E27FC236}">
              <a16:creationId xmlns:a16="http://schemas.microsoft.com/office/drawing/2014/main" id="{BECCC16C-0A7B-4577-83DE-9B27CCBA8713}"/>
            </a:ext>
          </a:extLst>
        </xdr:cNvPr>
        <xdr:cNvCxnSpPr/>
      </xdr:nvCxnSpPr>
      <xdr:spPr>
        <a:xfrm flipV="1">
          <a:off x="16317595" y="15603195"/>
          <a:ext cx="1269" cy="141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48275</xdr:rowOff>
    </xdr:from>
    <xdr:ext cx="249299" cy="259045"/>
    <xdr:sp macro="" textlink="">
      <xdr:nvSpPr>
        <xdr:cNvPr id="663" name="積立金最小値テキスト">
          <a:extLst>
            <a:ext uri="{FF2B5EF4-FFF2-40B4-BE49-F238E27FC236}">
              <a16:creationId xmlns:a16="http://schemas.microsoft.com/office/drawing/2014/main" id="{7BFCC111-D6A3-4DA2-BDDA-16A042B70F7E}"/>
            </a:ext>
          </a:extLst>
        </xdr:cNvPr>
        <xdr:cNvSpPr txBox="1"/>
      </xdr:nvSpPr>
      <xdr:spPr>
        <a:xfrm>
          <a:off x="16370300" y="1702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23</xdr:col>
      <xdr:colOff>428625</xdr:colOff>
      <xdr:row>99</xdr:row>
      <xdr:rowOff>44448</xdr:rowOff>
    </xdr:from>
    <xdr:to>
      <xdr:col>23</xdr:col>
      <xdr:colOff>606425</xdr:colOff>
      <xdr:row>99</xdr:row>
      <xdr:rowOff>44448</xdr:rowOff>
    </xdr:to>
    <xdr:cxnSp macro="">
      <xdr:nvCxnSpPr>
        <xdr:cNvPr id="664" name="直線コネクタ 663">
          <a:extLst>
            <a:ext uri="{FF2B5EF4-FFF2-40B4-BE49-F238E27FC236}">
              <a16:creationId xmlns:a16="http://schemas.microsoft.com/office/drawing/2014/main" id="{1A22C13B-9974-4CBC-AB97-93DB37056DE8}"/>
            </a:ext>
          </a:extLst>
        </xdr:cNvPr>
        <xdr:cNvCxnSpPr/>
      </xdr:nvCxnSpPr>
      <xdr:spPr>
        <a:xfrm>
          <a:off x="16230600" y="1701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119372</xdr:rowOff>
    </xdr:from>
    <xdr:ext cx="690189" cy="259045"/>
    <xdr:sp macro="" textlink="">
      <xdr:nvSpPr>
        <xdr:cNvPr id="665" name="積立金最大値テキスト">
          <a:extLst>
            <a:ext uri="{FF2B5EF4-FFF2-40B4-BE49-F238E27FC236}">
              <a16:creationId xmlns:a16="http://schemas.microsoft.com/office/drawing/2014/main" id="{7E851578-2FA8-4800-BF0B-8F936A4F0835}"/>
            </a:ext>
          </a:extLst>
        </xdr:cNvPr>
        <xdr:cNvSpPr txBox="1"/>
      </xdr:nvSpPr>
      <xdr:spPr>
        <a:xfrm>
          <a:off x="16370300" y="15378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1,114,020</a:t>
          </a:r>
          <a:endParaRPr kumimoji="1" lang="ja-JP" altLang="en-US" sz="1000" b="1">
            <a:latin typeface="ＭＳ Ｐゴシック"/>
          </a:endParaRPr>
        </a:p>
      </xdr:txBody>
    </xdr:sp>
    <xdr:clientData/>
  </xdr:oneCellAnchor>
  <xdr:twoCellAnchor>
    <xdr:from>
      <xdr:col>23</xdr:col>
      <xdr:colOff>428625</xdr:colOff>
      <xdr:row>91</xdr:row>
      <xdr:rowOff>1245</xdr:rowOff>
    </xdr:from>
    <xdr:to>
      <xdr:col>23</xdr:col>
      <xdr:colOff>606425</xdr:colOff>
      <xdr:row>91</xdr:row>
      <xdr:rowOff>1245</xdr:rowOff>
    </xdr:to>
    <xdr:cxnSp macro="">
      <xdr:nvCxnSpPr>
        <xdr:cNvPr id="666" name="直線コネクタ 665">
          <a:extLst>
            <a:ext uri="{FF2B5EF4-FFF2-40B4-BE49-F238E27FC236}">
              <a16:creationId xmlns:a16="http://schemas.microsoft.com/office/drawing/2014/main" id="{FA0BD711-96A4-4DA2-BB93-782A198C1BC5}"/>
            </a:ext>
          </a:extLst>
        </xdr:cNvPr>
        <xdr:cNvCxnSpPr/>
      </xdr:nvCxnSpPr>
      <xdr:spPr>
        <a:xfrm>
          <a:off x="16230600" y="156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66261</xdr:rowOff>
    </xdr:from>
    <xdr:to>
      <xdr:col>23</xdr:col>
      <xdr:colOff>517525</xdr:colOff>
      <xdr:row>98</xdr:row>
      <xdr:rowOff>111058</xdr:rowOff>
    </xdr:to>
    <xdr:cxnSp macro="">
      <xdr:nvCxnSpPr>
        <xdr:cNvPr id="667" name="直線コネクタ 666">
          <a:extLst>
            <a:ext uri="{FF2B5EF4-FFF2-40B4-BE49-F238E27FC236}">
              <a16:creationId xmlns:a16="http://schemas.microsoft.com/office/drawing/2014/main" id="{1E3F3718-AE43-48A0-9BC1-1F6CB3C608B1}"/>
            </a:ext>
          </a:extLst>
        </xdr:cNvPr>
        <xdr:cNvCxnSpPr/>
      </xdr:nvCxnSpPr>
      <xdr:spPr>
        <a:xfrm>
          <a:off x="15481300" y="16868361"/>
          <a:ext cx="838200" cy="4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76178</xdr:rowOff>
    </xdr:from>
    <xdr:ext cx="534377" cy="259045"/>
    <xdr:sp macro="" textlink="">
      <xdr:nvSpPr>
        <xdr:cNvPr id="668" name="積立金平均値テキスト">
          <a:extLst>
            <a:ext uri="{FF2B5EF4-FFF2-40B4-BE49-F238E27FC236}">
              <a16:creationId xmlns:a16="http://schemas.microsoft.com/office/drawing/2014/main" id="{5A168BB4-2F92-4A30-BF97-0DBDA7640994}"/>
            </a:ext>
          </a:extLst>
        </xdr:cNvPr>
        <xdr:cNvSpPr txBox="1"/>
      </xdr:nvSpPr>
      <xdr:spPr>
        <a:xfrm>
          <a:off x="16370300" y="16706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88,031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53301</xdr:rowOff>
    </xdr:from>
    <xdr:to>
      <xdr:col>23</xdr:col>
      <xdr:colOff>568325</xdr:colOff>
      <xdr:row>98</xdr:row>
      <xdr:rowOff>154901</xdr:rowOff>
    </xdr:to>
    <xdr:sp macro="" textlink="">
      <xdr:nvSpPr>
        <xdr:cNvPr id="669" name="フローチャート : 判断 668">
          <a:extLst>
            <a:ext uri="{FF2B5EF4-FFF2-40B4-BE49-F238E27FC236}">
              <a16:creationId xmlns:a16="http://schemas.microsoft.com/office/drawing/2014/main" id="{895017B1-A4BF-4EA8-8CE2-8209527CE9DA}"/>
            </a:ext>
          </a:extLst>
        </xdr:cNvPr>
        <xdr:cNvSpPr/>
      </xdr:nvSpPr>
      <xdr:spPr>
        <a:xfrm>
          <a:off x="16268700" y="1685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66261</xdr:rowOff>
    </xdr:from>
    <xdr:to>
      <xdr:col>22</xdr:col>
      <xdr:colOff>365125</xdr:colOff>
      <xdr:row>98</xdr:row>
      <xdr:rowOff>135020</xdr:rowOff>
    </xdr:to>
    <xdr:cxnSp macro="">
      <xdr:nvCxnSpPr>
        <xdr:cNvPr id="670" name="直線コネクタ 669">
          <a:extLst>
            <a:ext uri="{FF2B5EF4-FFF2-40B4-BE49-F238E27FC236}">
              <a16:creationId xmlns:a16="http://schemas.microsoft.com/office/drawing/2014/main" id="{5E215DF5-09F5-4FDC-8CFB-042831035A0B}"/>
            </a:ext>
          </a:extLst>
        </xdr:cNvPr>
        <xdr:cNvCxnSpPr/>
      </xdr:nvCxnSpPr>
      <xdr:spPr>
        <a:xfrm flipV="1">
          <a:off x="14592300" y="16868361"/>
          <a:ext cx="889000" cy="6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124513</xdr:rowOff>
    </xdr:from>
    <xdr:to>
      <xdr:col>22</xdr:col>
      <xdr:colOff>415925</xdr:colOff>
      <xdr:row>98</xdr:row>
      <xdr:rowOff>54663</xdr:rowOff>
    </xdr:to>
    <xdr:sp macro="" textlink="">
      <xdr:nvSpPr>
        <xdr:cNvPr id="671" name="フローチャート : 判断 670">
          <a:extLst>
            <a:ext uri="{FF2B5EF4-FFF2-40B4-BE49-F238E27FC236}">
              <a16:creationId xmlns:a16="http://schemas.microsoft.com/office/drawing/2014/main" id="{5205EEFF-B616-4A95-985B-CBE6105978D8}"/>
            </a:ext>
          </a:extLst>
        </xdr:cNvPr>
        <xdr:cNvSpPr/>
      </xdr:nvSpPr>
      <xdr:spPr>
        <a:xfrm>
          <a:off x="15430500" y="167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71190</xdr:rowOff>
    </xdr:from>
    <xdr:ext cx="599010" cy="259045"/>
    <xdr:sp macro="" textlink="">
      <xdr:nvSpPr>
        <xdr:cNvPr id="672" name="テキスト ボックス 671">
          <a:extLst>
            <a:ext uri="{FF2B5EF4-FFF2-40B4-BE49-F238E27FC236}">
              <a16:creationId xmlns:a16="http://schemas.microsoft.com/office/drawing/2014/main" id="{E4B70AD2-8142-4EC3-8DB5-2A136C5B95F1}"/>
            </a:ext>
          </a:extLst>
        </xdr:cNvPr>
        <xdr:cNvSpPr txBox="1"/>
      </xdr:nvSpPr>
      <xdr:spPr>
        <a:xfrm>
          <a:off x="15181794" y="165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135020</xdr:rowOff>
    </xdr:from>
    <xdr:to>
      <xdr:col>21</xdr:col>
      <xdr:colOff>161925</xdr:colOff>
      <xdr:row>98</xdr:row>
      <xdr:rowOff>141236</xdr:rowOff>
    </xdr:to>
    <xdr:cxnSp macro="">
      <xdr:nvCxnSpPr>
        <xdr:cNvPr id="673" name="直線コネクタ 672">
          <a:extLst>
            <a:ext uri="{FF2B5EF4-FFF2-40B4-BE49-F238E27FC236}">
              <a16:creationId xmlns:a16="http://schemas.microsoft.com/office/drawing/2014/main" id="{774D37BA-C82A-42C7-8553-A2D942AA3F38}"/>
            </a:ext>
          </a:extLst>
        </xdr:cNvPr>
        <xdr:cNvCxnSpPr/>
      </xdr:nvCxnSpPr>
      <xdr:spPr>
        <a:xfrm flipV="1">
          <a:off x="13703300" y="16937120"/>
          <a:ext cx="889000" cy="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90940</xdr:rowOff>
    </xdr:from>
    <xdr:to>
      <xdr:col>21</xdr:col>
      <xdr:colOff>212725</xdr:colOff>
      <xdr:row>99</xdr:row>
      <xdr:rowOff>21090</xdr:rowOff>
    </xdr:to>
    <xdr:sp macro="" textlink="">
      <xdr:nvSpPr>
        <xdr:cNvPr id="674" name="フローチャート : 判断 673">
          <a:extLst>
            <a:ext uri="{FF2B5EF4-FFF2-40B4-BE49-F238E27FC236}">
              <a16:creationId xmlns:a16="http://schemas.microsoft.com/office/drawing/2014/main" id="{AE67C9F5-D854-4B0E-9216-4C91200EF7ED}"/>
            </a:ext>
          </a:extLst>
        </xdr:cNvPr>
        <xdr:cNvSpPr/>
      </xdr:nvSpPr>
      <xdr:spPr>
        <a:xfrm>
          <a:off x="14541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12217</xdr:rowOff>
    </xdr:from>
    <xdr:ext cx="534377" cy="259045"/>
    <xdr:sp macro="" textlink="">
      <xdr:nvSpPr>
        <xdr:cNvPr id="675" name="テキスト ボックス 674">
          <a:extLst>
            <a:ext uri="{FF2B5EF4-FFF2-40B4-BE49-F238E27FC236}">
              <a16:creationId xmlns:a16="http://schemas.microsoft.com/office/drawing/2014/main" id="{AB790F4F-B520-4BCF-8EF3-0B4D89AA4659}"/>
            </a:ext>
          </a:extLst>
        </xdr:cNvPr>
        <xdr:cNvSpPr txBox="1"/>
      </xdr:nvSpPr>
      <xdr:spPr>
        <a:xfrm>
          <a:off x="14325111" y="1698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123346</xdr:rowOff>
    </xdr:from>
    <xdr:to>
      <xdr:col>19</xdr:col>
      <xdr:colOff>644525</xdr:colOff>
      <xdr:row>98</xdr:row>
      <xdr:rowOff>141236</xdr:rowOff>
    </xdr:to>
    <xdr:cxnSp macro="">
      <xdr:nvCxnSpPr>
        <xdr:cNvPr id="676" name="直線コネクタ 675">
          <a:extLst>
            <a:ext uri="{FF2B5EF4-FFF2-40B4-BE49-F238E27FC236}">
              <a16:creationId xmlns:a16="http://schemas.microsoft.com/office/drawing/2014/main" id="{53F9C942-E542-4A58-9A67-93839E3A74FA}"/>
            </a:ext>
          </a:extLst>
        </xdr:cNvPr>
        <xdr:cNvCxnSpPr/>
      </xdr:nvCxnSpPr>
      <xdr:spPr>
        <a:xfrm>
          <a:off x="12814300" y="16925446"/>
          <a:ext cx="889000" cy="1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39089</xdr:rowOff>
    </xdr:from>
    <xdr:to>
      <xdr:col>20</xdr:col>
      <xdr:colOff>9525</xdr:colOff>
      <xdr:row>98</xdr:row>
      <xdr:rowOff>140689</xdr:rowOff>
    </xdr:to>
    <xdr:sp macro="" textlink="">
      <xdr:nvSpPr>
        <xdr:cNvPr id="677" name="フローチャート : 判断 676">
          <a:extLst>
            <a:ext uri="{FF2B5EF4-FFF2-40B4-BE49-F238E27FC236}">
              <a16:creationId xmlns:a16="http://schemas.microsoft.com/office/drawing/2014/main" id="{07C01071-CCCF-4130-86F0-D37FC9475336}"/>
            </a:ext>
          </a:extLst>
        </xdr:cNvPr>
        <xdr:cNvSpPr/>
      </xdr:nvSpPr>
      <xdr:spPr>
        <a:xfrm>
          <a:off x="13652500" y="168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157216</xdr:rowOff>
    </xdr:from>
    <xdr:ext cx="534377" cy="259045"/>
    <xdr:sp macro="" textlink="">
      <xdr:nvSpPr>
        <xdr:cNvPr id="678" name="テキスト ボックス 677">
          <a:extLst>
            <a:ext uri="{FF2B5EF4-FFF2-40B4-BE49-F238E27FC236}">
              <a16:creationId xmlns:a16="http://schemas.microsoft.com/office/drawing/2014/main" id="{20B85533-605E-4361-AFDF-322F07A10B73}"/>
            </a:ext>
          </a:extLst>
        </xdr:cNvPr>
        <xdr:cNvSpPr txBox="1"/>
      </xdr:nvSpPr>
      <xdr:spPr>
        <a:xfrm>
          <a:off x="13436111" y="1661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21814</xdr:rowOff>
    </xdr:from>
    <xdr:to>
      <xdr:col>18</xdr:col>
      <xdr:colOff>492125</xdr:colOff>
      <xdr:row>98</xdr:row>
      <xdr:rowOff>123414</xdr:rowOff>
    </xdr:to>
    <xdr:sp macro="" textlink="">
      <xdr:nvSpPr>
        <xdr:cNvPr id="679" name="フローチャート : 判断 678">
          <a:extLst>
            <a:ext uri="{FF2B5EF4-FFF2-40B4-BE49-F238E27FC236}">
              <a16:creationId xmlns:a16="http://schemas.microsoft.com/office/drawing/2014/main" id="{3CC3B5AA-8196-431E-B91A-B6C2F5AD195F}"/>
            </a:ext>
          </a:extLst>
        </xdr:cNvPr>
        <xdr:cNvSpPr/>
      </xdr:nvSpPr>
      <xdr:spPr>
        <a:xfrm>
          <a:off x="12763500" y="168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139941</xdr:rowOff>
    </xdr:from>
    <xdr:ext cx="599010" cy="259045"/>
    <xdr:sp macro="" textlink="">
      <xdr:nvSpPr>
        <xdr:cNvPr id="680" name="テキスト ボックス 679">
          <a:extLst>
            <a:ext uri="{FF2B5EF4-FFF2-40B4-BE49-F238E27FC236}">
              <a16:creationId xmlns:a16="http://schemas.microsoft.com/office/drawing/2014/main" id="{6495210B-F29B-4251-8AFF-9CC2B0B0E667}"/>
            </a:ext>
          </a:extLst>
        </xdr:cNvPr>
        <xdr:cNvSpPr txBox="1"/>
      </xdr:nvSpPr>
      <xdr:spPr>
        <a:xfrm>
          <a:off x="12514794" y="16599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6F154A0-A130-4BBE-A3A4-26239197AA47}"/>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882E9E11-07F6-47B9-A650-D778F00904D7}"/>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82D94A8F-F781-46B3-93BA-A6DFAD01568E}"/>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A7A6F00-837C-492B-BEF7-75A40A26D8DA}"/>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98A5D094-4A03-451D-ADB0-7D2FACCF3006}"/>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60258</xdr:rowOff>
    </xdr:from>
    <xdr:to>
      <xdr:col>23</xdr:col>
      <xdr:colOff>568325</xdr:colOff>
      <xdr:row>98</xdr:row>
      <xdr:rowOff>161858</xdr:rowOff>
    </xdr:to>
    <xdr:sp macro="" textlink="">
      <xdr:nvSpPr>
        <xdr:cNvPr id="686" name="円/楕円 685">
          <a:extLst>
            <a:ext uri="{FF2B5EF4-FFF2-40B4-BE49-F238E27FC236}">
              <a16:creationId xmlns:a16="http://schemas.microsoft.com/office/drawing/2014/main" id="{F2FA7159-AF2E-4C9C-8A18-2814A6B433A9}"/>
            </a:ext>
          </a:extLst>
        </xdr:cNvPr>
        <xdr:cNvSpPr/>
      </xdr:nvSpPr>
      <xdr:spPr>
        <a:xfrm>
          <a:off x="16268700" y="1686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31728</xdr:rowOff>
    </xdr:from>
    <xdr:ext cx="534377" cy="259045"/>
    <xdr:sp macro="" textlink="">
      <xdr:nvSpPr>
        <xdr:cNvPr id="687" name="積立金該当値テキスト">
          <a:extLst>
            <a:ext uri="{FF2B5EF4-FFF2-40B4-BE49-F238E27FC236}">
              <a16:creationId xmlns:a16="http://schemas.microsoft.com/office/drawing/2014/main" id="{EC42FD13-DBDF-4594-8664-971574819B27}"/>
            </a:ext>
          </a:extLst>
        </xdr:cNvPr>
        <xdr:cNvSpPr txBox="1"/>
      </xdr:nvSpPr>
      <xdr:spPr>
        <a:xfrm>
          <a:off x="16370300" y="1683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82,553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15461</xdr:rowOff>
    </xdr:from>
    <xdr:to>
      <xdr:col>22</xdr:col>
      <xdr:colOff>415925</xdr:colOff>
      <xdr:row>98</xdr:row>
      <xdr:rowOff>117061</xdr:rowOff>
    </xdr:to>
    <xdr:sp macro="" textlink="">
      <xdr:nvSpPr>
        <xdr:cNvPr id="688" name="円/楕円 687">
          <a:extLst>
            <a:ext uri="{FF2B5EF4-FFF2-40B4-BE49-F238E27FC236}">
              <a16:creationId xmlns:a16="http://schemas.microsoft.com/office/drawing/2014/main" id="{FCF514A8-09EE-4043-A365-D0A8CF14A2F3}"/>
            </a:ext>
          </a:extLst>
        </xdr:cNvPr>
        <xdr:cNvSpPr/>
      </xdr:nvSpPr>
      <xdr:spPr>
        <a:xfrm>
          <a:off x="15430500" y="1681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108188</xdr:rowOff>
    </xdr:from>
    <xdr:ext cx="599010" cy="259045"/>
    <xdr:sp macro="" textlink="">
      <xdr:nvSpPr>
        <xdr:cNvPr id="689" name="テキスト ボックス 688">
          <a:extLst>
            <a:ext uri="{FF2B5EF4-FFF2-40B4-BE49-F238E27FC236}">
              <a16:creationId xmlns:a16="http://schemas.microsoft.com/office/drawing/2014/main" id="{AE7B77BE-235F-4380-BC60-0A18D92675B1}"/>
            </a:ext>
          </a:extLst>
        </xdr:cNvPr>
        <xdr:cNvSpPr txBox="1"/>
      </xdr:nvSpPr>
      <xdr:spPr>
        <a:xfrm>
          <a:off x="15181794" y="1691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117,826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84220</xdr:rowOff>
    </xdr:from>
    <xdr:to>
      <xdr:col>21</xdr:col>
      <xdr:colOff>212725</xdr:colOff>
      <xdr:row>99</xdr:row>
      <xdr:rowOff>14370</xdr:rowOff>
    </xdr:to>
    <xdr:sp macro="" textlink="">
      <xdr:nvSpPr>
        <xdr:cNvPr id="690" name="円/楕円 689">
          <a:extLst>
            <a:ext uri="{FF2B5EF4-FFF2-40B4-BE49-F238E27FC236}">
              <a16:creationId xmlns:a16="http://schemas.microsoft.com/office/drawing/2014/main" id="{B087CB76-6762-480C-921E-7BC4DD7477CE}"/>
            </a:ext>
          </a:extLst>
        </xdr:cNvPr>
        <xdr:cNvSpPr/>
      </xdr:nvSpPr>
      <xdr:spPr>
        <a:xfrm>
          <a:off x="14541500" y="1688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30897</xdr:rowOff>
    </xdr:from>
    <xdr:ext cx="534377" cy="259045"/>
    <xdr:sp macro="" textlink="">
      <xdr:nvSpPr>
        <xdr:cNvPr id="691" name="テキスト ボックス 690">
          <a:extLst>
            <a:ext uri="{FF2B5EF4-FFF2-40B4-BE49-F238E27FC236}">
              <a16:creationId xmlns:a16="http://schemas.microsoft.com/office/drawing/2014/main" id="{F94BE8BC-F39B-4A3E-B835-6A11999F4928}"/>
            </a:ext>
          </a:extLst>
        </xdr:cNvPr>
        <xdr:cNvSpPr txBox="1"/>
      </xdr:nvSpPr>
      <xdr:spPr>
        <a:xfrm>
          <a:off x="14325111" y="1666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63,685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90436</xdr:rowOff>
    </xdr:from>
    <xdr:to>
      <xdr:col>20</xdr:col>
      <xdr:colOff>9525</xdr:colOff>
      <xdr:row>99</xdr:row>
      <xdr:rowOff>20586</xdr:rowOff>
    </xdr:to>
    <xdr:sp macro="" textlink="">
      <xdr:nvSpPr>
        <xdr:cNvPr id="692" name="円/楕円 691">
          <a:extLst>
            <a:ext uri="{FF2B5EF4-FFF2-40B4-BE49-F238E27FC236}">
              <a16:creationId xmlns:a16="http://schemas.microsoft.com/office/drawing/2014/main" id="{BD9B632B-4F9C-45C0-8A52-CE1608301994}"/>
            </a:ext>
          </a:extLst>
        </xdr:cNvPr>
        <xdr:cNvSpPr/>
      </xdr:nvSpPr>
      <xdr:spPr>
        <a:xfrm>
          <a:off x="13652500" y="1689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11713</xdr:rowOff>
    </xdr:from>
    <xdr:ext cx="534377" cy="259045"/>
    <xdr:sp macro="" textlink="">
      <xdr:nvSpPr>
        <xdr:cNvPr id="693" name="テキスト ボックス 692">
          <a:extLst>
            <a:ext uri="{FF2B5EF4-FFF2-40B4-BE49-F238E27FC236}">
              <a16:creationId xmlns:a16="http://schemas.microsoft.com/office/drawing/2014/main" id="{79FBE52B-C921-418A-B8D5-4309267607EA}"/>
            </a:ext>
          </a:extLst>
        </xdr:cNvPr>
        <xdr:cNvSpPr txBox="1"/>
      </xdr:nvSpPr>
      <xdr:spPr>
        <a:xfrm>
          <a:off x="13436111" y="1698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58,790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72546</xdr:rowOff>
    </xdr:from>
    <xdr:to>
      <xdr:col>18</xdr:col>
      <xdr:colOff>492125</xdr:colOff>
      <xdr:row>99</xdr:row>
      <xdr:rowOff>2696</xdr:rowOff>
    </xdr:to>
    <xdr:sp macro="" textlink="">
      <xdr:nvSpPr>
        <xdr:cNvPr id="694" name="円/楕円 693">
          <a:extLst>
            <a:ext uri="{FF2B5EF4-FFF2-40B4-BE49-F238E27FC236}">
              <a16:creationId xmlns:a16="http://schemas.microsoft.com/office/drawing/2014/main" id="{C85E3539-C5A6-4102-8042-D71E57B74943}"/>
            </a:ext>
          </a:extLst>
        </xdr:cNvPr>
        <xdr:cNvSpPr/>
      </xdr:nvSpPr>
      <xdr:spPr>
        <a:xfrm>
          <a:off x="12763500" y="1687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165273</xdr:rowOff>
    </xdr:from>
    <xdr:ext cx="534377" cy="259045"/>
    <xdr:sp macro="" textlink="">
      <xdr:nvSpPr>
        <xdr:cNvPr id="695" name="テキスト ボックス 694">
          <a:extLst>
            <a:ext uri="{FF2B5EF4-FFF2-40B4-BE49-F238E27FC236}">
              <a16:creationId xmlns:a16="http://schemas.microsoft.com/office/drawing/2014/main" id="{F4006E50-B825-4647-899B-D6779533AC4E}"/>
            </a:ext>
          </a:extLst>
        </xdr:cNvPr>
        <xdr:cNvSpPr txBox="1"/>
      </xdr:nvSpPr>
      <xdr:spPr>
        <a:xfrm>
          <a:off x="12547111" y="1696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a:extLst>
            <a:ext uri="{FF2B5EF4-FFF2-40B4-BE49-F238E27FC236}">
              <a16:creationId xmlns:a16="http://schemas.microsoft.com/office/drawing/2014/main" id="{E8C9ECDB-CF44-4FD4-9B8E-C19955E7C986}"/>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a:extLst>
            <a:ext uri="{FF2B5EF4-FFF2-40B4-BE49-F238E27FC236}">
              <a16:creationId xmlns:a16="http://schemas.microsoft.com/office/drawing/2014/main" id="{CEB5C75D-09B9-4537-ACB4-5F0747A9417E}"/>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a:extLst>
            <a:ext uri="{FF2B5EF4-FFF2-40B4-BE49-F238E27FC236}">
              <a16:creationId xmlns:a16="http://schemas.microsoft.com/office/drawing/2014/main" id="{9586E59F-6F8A-40C1-AD99-C7875C9BB9CA}"/>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a:extLst>
            <a:ext uri="{FF2B5EF4-FFF2-40B4-BE49-F238E27FC236}">
              <a16:creationId xmlns:a16="http://schemas.microsoft.com/office/drawing/2014/main" id="{353B307B-21E7-43E2-BC9D-C48CF297EDCB}"/>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a:extLst>
            <a:ext uri="{FF2B5EF4-FFF2-40B4-BE49-F238E27FC236}">
              <a16:creationId xmlns:a16="http://schemas.microsoft.com/office/drawing/2014/main" id="{AAE6D994-5F2F-4BBD-AE88-7CBC4AB4FD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a:extLst>
            <a:ext uri="{FF2B5EF4-FFF2-40B4-BE49-F238E27FC236}">
              <a16:creationId xmlns:a16="http://schemas.microsoft.com/office/drawing/2014/main" id="{16AAFC5E-5B26-446E-8933-38E73E0B0A54}"/>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a:extLst>
            <a:ext uri="{FF2B5EF4-FFF2-40B4-BE49-F238E27FC236}">
              <a16:creationId xmlns:a16="http://schemas.microsoft.com/office/drawing/2014/main" id="{E835DC09-AFF3-4AD5-B745-2791E8D37E6C}"/>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a:extLst>
            <a:ext uri="{FF2B5EF4-FFF2-40B4-BE49-F238E27FC236}">
              <a16:creationId xmlns:a16="http://schemas.microsoft.com/office/drawing/2014/main" id="{A361AE93-B268-4247-AE82-2B61597B67C8}"/>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a:extLst>
            <a:ext uri="{FF2B5EF4-FFF2-40B4-BE49-F238E27FC236}">
              <a16:creationId xmlns:a16="http://schemas.microsoft.com/office/drawing/2014/main" id="{E9D5011A-8AF4-472C-A2E5-7320218ED42B}"/>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a:extLst>
            <a:ext uri="{FF2B5EF4-FFF2-40B4-BE49-F238E27FC236}">
              <a16:creationId xmlns:a16="http://schemas.microsoft.com/office/drawing/2014/main" id="{9CC61B12-E4CB-4FB7-AA32-2F160465C3A5}"/>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6" name="直線コネクタ 705">
          <a:extLst>
            <a:ext uri="{FF2B5EF4-FFF2-40B4-BE49-F238E27FC236}">
              <a16:creationId xmlns:a16="http://schemas.microsoft.com/office/drawing/2014/main" id="{4193A54C-F547-45F7-BABD-E49F2EF47F51}"/>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7" name="テキスト ボックス 706">
          <a:extLst>
            <a:ext uri="{FF2B5EF4-FFF2-40B4-BE49-F238E27FC236}">
              <a16:creationId xmlns:a16="http://schemas.microsoft.com/office/drawing/2014/main" id="{F7132CC9-2310-4994-9B2B-9E54443F86ED}"/>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8" name="直線コネクタ 707">
          <a:extLst>
            <a:ext uri="{FF2B5EF4-FFF2-40B4-BE49-F238E27FC236}">
              <a16:creationId xmlns:a16="http://schemas.microsoft.com/office/drawing/2014/main" id="{7EEC5C79-B569-4465-B52A-570B6AEC4C04}"/>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9" name="テキスト ボックス 708">
          <a:extLst>
            <a:ext uri="{FF2B5EF4-FFF2-40B4-BE49-F238E27FC236}">
              <a16:creationId xmlns:a16="http://schemas.microsoft.com/office/drawing/2014/main" id="{AC6221C8-3FF2-4CF7-8612-C01CC536CD6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0" name="直線コネクタ 709">
          <a:extLst>
            <a:ext uri="{FF2B5EF4-FFF2-40B4-BE49-F238E27FC236}">
              <a16:creationId xmlns:a16="http://schemas.microsoft.com/office/drawing/2014/main" id="{EB2FA767-4907-4C8A-8993-6748661DA03D}"/>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1" name="テキスト ボックス 710">
          <a:extLst>
            <a:ext uri="{FF2B5EF4-FFF2-40B4-BE49-F238E27FC236}">
              <a16:creationId xmlns:a16="http://schemas.microsoft.com/office/drawing/2014/main" id="{A1573878-2F9E-40DA-B7EA-1655FD64A5A7}"/>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2" name="直線コネクタ 711">
          <a:extLst>
            <a:ext uri="{FF2B5EF4-FFF2-40B4-BE49-F238E27FC236}">
              <a16:creationId xmlns:a16="http://schemas.microsoft.com/office/drawing/2014/main" id="{3C3C943E-590B-4F3F-A04F-3011BAF1E3A4}"/>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3" name="テキスト ボックス 712">
          <a:extLst>
            <a:ext uri="{FF2B5EF4-FFF2-40B4-BE49-F238E27FC236}">
              <a16:creationId xmlns:a16="http://schemas.microsoft.com/office/drawing/2014/main" id="{414ABEF8-0EAD-4060-B7B9-79F4AC8042EE}"/>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4" name="直線コネクタ 713">
          <a:extLst>
            <a:ext uri="{FF2B5EF4-FFF2-40B4-BE49-F238E27FC236}">
              <a16:creationId xmlns:a16="http://schemas.microsoft.com/office/drawing/2014/main" id="{69D1377A-A836-40DB-9A0D-E84A67B7C1A2}"/>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5" name="テキスト ボックス 714">
          <a:extLst>
            <a:ext uri="{FF2B5EF4-FFF2-40B4-BE49-F238E27FC236}">
              <a16:creationId xmlns:a16="http://schemas.microsoft.com/office/drawing/2014/main" id="{F6A8ACA4-32C9-4C85-975D-6B34432608D3}"/>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6" name="投資及び出資金グラフ枠">
          <a:extLst>
            <a:ext uri="{FF2B5EF4-FFF2-40B4-BE49-F238E27FC236}">
              <a16:creationId xmlns:a16="http://schemas.microsoft.com/office/drawing/2014/main" id="{E023CF6D-4E0A-48C5-8011-918A9B184EB7}"/>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116520</xdr:rowOff>
    </xdr:from>
    <xdr:to>
      <xdr:col>32</xdr:col>
      <xdr:colOff>186689</xdr:colOff>
      <xdr:row>38</xdr:row>
      <xdr:rowOff>139700</xdr:rowOff>
    </xdr:to>
    <xdr:cxnSp macro="">
      <xdr:nvCxnSpPr>
        <xdr:cNvPr id="717" name="直線コネクタ 716">
          <a:extLst>
            <a:ext uri="{FF2B5EF4-FFF2-40B4-BE49-F238E27FC236}">
              <a16:creationId xmlns:a16="http://schemas.microsoft.com/office/drawing/2014/main" id="{6D929427-2CA9-4E99-AB45-08709B59DA84}"/>
            </a:ext>
          </a:extLst>
        </xdr:cNvPr>
        <xdr:cNvCxnSpPr/>
      </xdr:nvCxnSpPr>
      <xdr:spPr>
        <a:xfrm flipV="1">
          <a:off x="22159595" y="5431470"/>
          <a:ext cx="1269" cy="122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8" name="投資及び出資金最小値テキスト">
          <a:extLst>
            <a:ext uri="{FF2B5EF4-FFF2-40B4-BE49-F238E27FC236}">
              <a16:creationId xmlns:a16="http://schemas.microsoft.com/office/drawing/2014/main" id="{9FD057CA-483B-40DD-92D3-86988F42F1E4}"/>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9" name="直線コネクタ 718">
          <a:extLst>
            <a:ext uri="{FF2B5EF4-FFF2-40B4-BE49-F238E27FC236}">
              <a16:creationId xmlns:a16="http://schemas.microsoft.com/office/drawing/2014/main" id="{0CAB5A8D-F5B1-481A-8176-1AAAEE30AA03}"/>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63197</xdr:rowOff>
    </xdr:from>
    <xdr:ext cx="534377" cy="259045"/>
    <xdr:sp macro="" textlink="">
      <xdr:nvSpPr>
        <xdr:cNvPr id="720" name="投資及び出資金最大値テキスト">
          <a:extLst>
            <a:ext uri="{FF2B5EF4-FFF2-40B4-BE49-F238E27FC236}">
              <a16:creationId xmlns:a16="http://schemas.microsoft.com/office/drawing/2014/main" id="{B6572E6D-5C3C-40F4-BF6C-E0E15EC3DCED}"/>
            </a:ext>
          </a:extLst>
        </xdr:cNvPr>
        <xdr:cNvSpPr txBox="1"/>
      </xdr:nvSpPr>
      <xdr:spPr>
        <a:xfrm>
          <a:off x="22212300" y="52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26,757</a:t>
          </a:r>
          <a:endParaRPr kumimoji="1" lang="ja-JP" altLang="en-US" sz="1000" b="1">
            <a:latin typeface="ＭＳ Ｐゴシック"/>
          </a:endParaRPr>
        </a:p>
      </xdr:txBody>
    </xdr:sp>
    <xdr:clientData/>
  </xdr:oneCellAnchor>
  <xdr:twoCellAnchor>
    <xdr:from>
      <xdr:col>32</xdr:col>
      <xdr:colOff>98425</xdr:colOff>
      <xdr:row>31</xdr:row>
      <xdr:rowOff>116520</xdr:rowOff>
    </xdr:from>
    <xdr:to>
      <xdr:col>32</xdr:col>
      <xdr:colOff>276225</xdr:colOff>
      <xdr:row>31</xdr:row>
      <xdr:rowOff>116520</xdr:rowOff>
    </xdr:to>
    <xdr:cxnSp macro="">
      <xdr:nvCxnSpPr>
        <xdr:cNvPr id="721" name="直線コネクタ 720">
          <a:extLst>
            <a:ext uri="{FF2B5EF4-FFF2-40B4-BE49-F238E27FC236}">
              <a16:creationId xmlns:a16="http://schemas.microsoft.com/office/drawing/2014/main" id="{5826F8E6-A011-4D96-9FCF-35B585BFE497}"/>
            </a:ext>
          </a:extLst>
        </xdr:cNvPr>
        <xdr:cNvCxnSpPr/>
      </xdr:nvCxnSpPr>
      <xdr:spPr>
        <a:xfrm>
          <a:off x="22072600" y="5431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2" name="直線コネクタ 721">
          <a:extLst>
            <a:ext uri="{FF2B5EF4-FFF2-40B4-BE49-F238E27FC236}">
              <a16:creationId xmlns:a16="http://schemas.microsoft.com/office/drawing/2014/main" id="{592AC68E-A258-4B25-98B4-35B9E4BC5A22}"/>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59702</xdr:rowOff>
    </xdr:from>
    <xdr:ext cx="469744" cy="259045"/>
    <xdr:sp macro="" textlink="">
      <xdr:nvSpPr>
        <xdr:cNvPr id="723" name="投資及び出資金平均値テキスト">
          <a:extLst>
            <a:ext uri="{FF2B5EF4-FFF2-40B4-BE49-F238E27FC236}">
              <a16:creationId xmlns:a16="http://schemas.microsoft.com/office/drawing/2014/main" id="{B25E3941-C34A-451C-B8FF-32828C9A0E77}"/>
            </a:ext>
          </a:extLst>
        </xdr:cNvPr>
        <xdr:cNvSpPr txBox="1"/>
      </xdr:nvSpPr>
      <xdr:spPr>
        <a:xfrm>
          <a:off x="22212300" y="6403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36825</xdr:rowOff>
    </xdr:from>
    <xdr:to>
      <xdr:col>32</xdr:col>
      <xdr:colOff>238125</xdr:colOff>
      <xdr:row>38</xdr:row>
      <xdr:rowOff>138425</xdr:rowOff>
    </xdr:to>
    <xdr:sp macro="" textlink="">
      <xdr:nvSpPr>
        <xdr:cNvPr id="724" name="フローチャート : 判断 723">
          <a:extLst>
            <a:ext uri="{FF2B5EF4-FFF2-40B4-BE49-F238E27FC236}">
              <a16:creationId xmlns:a16="http://schemas.microsoft.com/office/drawing/2014/main" id="{4E6A7E26-9E53-4CB1-8F99-430331443F87}"/>
            </a:ext>
          </a:extLst>
        </xdr:cNvPr>
        <xdr:cNvSpPr/>
      </xdr:nvSpPr>
      <xdr:spPr>
        <a:xfrm>
          <a:off x="221107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5" name="直線コネクタ 724">
          <a:extLst>
            <a:ext uri="{FF2B5EF4-FFF2-40B4-BE49-F238E27FC236}">
              <a16:creationId xmlns:a16="http://schemas.microsoft.com/office/drawing/2014/main" id="{991EF429-0F21-4860-8D2E-45ED7A9E39A3}"/>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37602</xdr:rowOff>
    </xdr:from>
    <xdr:to>
      <xdr:col>31</xdr:col>
      <xdr:colOff>85725</xdr:colOff>
      <xdr:row>38</xdr:row>
      <xdr:rowOff>139202</xdr:rowOff>
    </xdr:to>
    <xdr:sp macro="" textlink="">
      <xdr:nvSpPr>
        <xdr:cNvPr id="726" name="フローチャート : 判断 725">
          <a:extLst>
            <a:ext uri="{FF2B5EF4-FFF2-40B4-BE49-F238E27FC236}">
              <a16:creationId xmlns:a16="http://schemas.microsoft.com/office/drawing/2014/main" id="{FEFCA88F-6B2A-4ABE-8A8E-92E9E02A30C9}"/>
            </a:ext>
          </a:extLst>
        </xdr:cNvPr>
        <xdr:cNvSpPr/>
      </xdr:nvSpPr>
      <xdr:spPr>
        <a:xfrm>
          <a:off x="21272500" y="655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155729</xdr:rowOff>
    </xdr:from>
    <xdr:ext cx="469744" cy="259045"/>
    <xdr:sp macro="" textlink="">
      <xdr:nvSpPr>
        <xdr:cNvPr id="727" name="テキスト ボックス 726">
          <a:extLst>
            <a:ext uri="{FF2B5EF4-FFF2-40B4-BE49-F238E27FC236}">
              <a16:creationId xmlns:a16="http://schemas.microsoft.com/office/drawing/2014/main" id="{6B44FF23-F09F-4F63-8C32-6CFBEA56FF7E}"/>
            </a:ext>
          </a:extLst>
        </xdr:cNvPr>
        <xdr:cNvSpPr txBox="1"/>
      </xdr:nvSpPr>
      <xdr:spPr>
        <a:xfrm>
          <a:off x="21088427" y="632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8" name="直線コネクタ 727">
          <a:extLst>
            <a:ext uri="{FF2B5EF4-FFF2-40B4-BE49-F238E27FC236}">
              <a16:creationId xmlns:a16="http://schemas.microsoft.com/office/drawing/2014/main" id="{941E5185-36C1-40A4-9C0F-FADB3B97A813}"/>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71664</xdr:rowOff>
    </xdr:from>
    <xdr:to>
      <xdr:col>29</xdr:col>
      <xdr:colOff>568325</xdr:colOff>
      <xdr:row>39</xdr:row>
      <xdr:rowOff>1814</xdr:rowOff>
    </xdr:to>
    <xdr:sp macro="" textlink="">
      <xdr:nvSpPr>
        <xdr:cNvPr id="729" name="フローチャート : 判断 728">
          <a:extLst>
            <a:ext uri="{FF2B5EF4-FFF2-40B4-BE49-F238E27FC236}">
              <a16:creationId xmlns:a16="http://schemas.microsoft.com/office/drawing/2014/main" id="{322A5AE3-6BF9-4D94-B194-884D15088CF1}"/>
            </a:ext>
          </a:extLst>
        </xdr:cNvPr>
        <xdr:cNvSpPr/>
      </xdr:nvSpPr>
      <xdr:spPr>
        <a:xfrm>
          <a:off x="20383500" y="658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18340</xdr:rowOff>
    </xdr:from>
    <xdr:ext cx="378565" cy="259045"/>
    <xdr:sp macro="" textlink="">
      <xdr:nvSpPr>
        <xdr:cNvPr id="730" name="テキスト ボックス 729">
          <a:extLst>
            <a:ext uri="{FF2B5EF4-FFF2-40B4-BE49-F238E27FC236}">
              <a16:creationId xmlns:a16="http://schemas.microsoft.com/office/drawing/2014/main" id="{D7CFD22E-014B-468D-9684-B28049190E4A}"/>
            </a:ext>
          </a:extLst>
        </xdr:cNvPr>
        <xdr:cNvSpPr txBox="1"/>
      </xdr:nvSpPr>
      <xdr:spPr>
        <a:xfrm>
          <a:off x="20245017" y="6361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1" name="直線コネクタ 730">
          <a:extLst>
            <a:ext uri="{FF2B5EF4-FFF2-40B4-BE49-F238E27FC236}">
              <a16:creationId xmlns:a16="http://schemas.microsoft.com/office/drawing/2014/main" id="{98EB62BB-18A5-4AD1-8B99-DB3E6D79E85A}"/>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29281</xdr:rowOff>
    </xdr:from>
    <xdr:to>
      <xdr:col>28</xdr:col>
      <xdr:colOff>365125</xdr:colOff>
      <xdr:row>38</xdr:row>
      <xdr:rowOff>130881</xdr:rowOff>
    </xdr:to>
    <xdr:sp macro="" textlink="">
      <xdr:nvSpPr>
        <xdr:cNvPr id="732" name="フローチャート : 判断 731">
          <a:extLst>
            <a:ext uri="{FF2B5EF4-FFF2-40B4-BE49-F238E27FC236}">
              <a16:creationId xmlns:a16="http://schemas.microsoft.com/office/drawing/2014/main" id="{11AA1802-37D0-434E-998C-D44CD849433E}"/>
            </a:ext>
          </a:extLst>
        </xdr:cNvPr>
        <xdr:cNvSpPr/>
      </xdr:nvSpPr>
      <xdr:spPr>
        <a:xfrm>
          <a:off x="19494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147408</xdr:rowOff>
    </xdr:from>
    <xdr:ext cx="469744" cy="259045"/>
    <xdr:sp macro="" textlink="">
      <xdr:nvSpPr>
        <xdr:cNvPr id="733" name="テキスト ボックス 732">
          <a:extLst>
            <a:ext uri="{FF2B5EF4-FFF2-40B4-BE49-F238E27FC236}">
              <a16:creationId xmlns:a16="http://schemas.microsoft.com/office/drawing/2014/main" id="{A2E46BC5-1567-43BE-85F1-CA8090C54212}"/>
            </a:ext>
          </a:extLst>
        </xdr:cNvPr>
        <xdr:cNvSpPr txBox="1"/>
      </xdr:nvSpPr>
      <xdr:spPr>
        <a:xfrm>
          <a:off x="19310427" y="631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162418</xdr:rowOff>
    </xdr:from>
    <xdr:to>
      <xdr:col>27</xdr:col>
      <xdr:colOff>161925</xdr:colOff>
      <xdr:row>38</xdr:row>
      <xdr:rowOff>92568</xdr:rowOff>
    </xdr:to>
    <xdr:sp macro="" textlink="">
      <xdr:nvSpPr>
        <xdr:cNvPr id="734" name="フローチャート : 判断 733">
          <a:extLst>
            <a:ext uri="{FF2B5EF4-FFF2-40B4-BE49-F238E27FC236}">
              <a16:creationId xmlns:a16="http://schemas.microsoft.com/office/drawing/2014/main" id="{064C1F6E-2CF1-44FD-A8EA-16CD1C7834C8}"/>
            </a:ext>
          </a:extLst>
        </xdr:cNvPr>
        <xdr:cNvSpPr/>
      </xdr:nvSpPr>
      <xdr:spPr>
        <a:xfrm>
          <a:off x="18605500" y="650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109095</xdr:rowOff>
    </xdr:from>
    <xdr:ext cx="469744" cy="259045"/>
    <xdr:sp macro="" textlink="">
      <xdr:nvSpPr>
        <xdr:cNvPr id="735" name="テキスト ボックス 734">
          <a:extLst>
            <a:ext uri="{FF2B5EF4-FFF2-40B4-BE49-F238E27FC236}">
              <a16:creationId xmlns:a16="http://schemas.microsoft.com/office/drawing/2014/main" id="{09686776-C7E5-41F8-9EE1-75E153E262D2}"/>
            </a:ext>
          </a:extLst>
        </xdr:cNvPr>
        <xdr:cNvSpPr txBox="1"/>
      </xdr:nvSpPr>
      <xdr:spPr>
        <a:xfrm>
          <a:off x="18421427" y="628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BD63AE16-7D88-40F2-AD2E-5AC6EC971D8E}"/>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32817A60-AF61-4D2C-A8F5-79F2E72DE537}"/>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E5293737-0EE9-4EA9-839D-E35CEC0FCB96}"/>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1AFB3659-E0D9-45E7-B56C-160AA409A07E}"/>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49776B6E-ED6B-4E08-96D2-C41AB3DE94A8}"/>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1" name="円/楕円 740">
          <a:extLst>
            <a:ext uri="{FF2B5EF4-FFF2-40B4-BE49-F238E27FC236}">
              <a16:creationId xmlns:a16="http://schemas.microsoft.com/office/drawing/2014/main" id="{5D19B11F-BB37-40DE-8F9E-591AE48E81B1}"/>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15252</xdr:rowOff>
    </xdr:from>
    <xdr:ext cx="249299" cy="259045"/>
    <xdr:sp macro="" textlink="">
      <xdr:nvSpPr>
        <xdr:cNvPr id="742" name="投資及び出資金該当値テキスト">
          <a:extLst>
            <a:ext uri="{FF2B5EF4-FFF2-40B4-BE49-F238E27FC236}">
              <a16:creationId xmlns:a16="http://schemas.microsoft.com/office/drawing/2014/main" id="{43E82181-AA42-4E21-AD19-25FCD3739748}"/>
            </a:ext>
          </a:extLst>
        </xdr:cNvPr>
        <xdr:cNvSpPr txBox="1"/>
      </xdr:nvSpPr>
      <xdr:spPr>
        <a:xfrm>
          <a:off x="22212300" y="653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3" name="円/楕円 742">
          <a:extLst>
            <a:ext uri="{FF2B5EF4-FFF2-40B4-BE49-F238E27FC236}">
              <a16:creationId xmlns:a16="http://schemas.microsoft.com/office/drawing/2014/main" id="{98AC8A12-33D3-4B16-9AC0-ADD8448CFDAD}"/>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4" name="テキスト ボックス 743">
          <a:extLst>
            <a:ext uri="{FF2B5EF4-FFF2-40B4-BE49-F238E27FC236}">
              <a16:creationId xmlns:a16="http://schemas.microsoft.com/office/drawing/2014/main" id="{BD59C84A-83F2-4AA3-8E7E-97553AC4CAA4}"/>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5" name="円/楕円 744">
          <a:extLst>
            <a:ext uri="{FF2B5EF4-FFF2-40B4-BE49-F238E27FC236}">
              <a16:creationId xmlns:a16="http://schemas.microsoft.com/office/drawing/2014/main" id="{11CD03D6-2F77-40EC-A51F-44FBAB6934B4}"/>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8510C15B-4492-474F-8AFF-5EEDF11C27CC}"/>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7" name="円/楕円 746">
          <a:extLst>
            <a:ext uri="{FF2B5EF4-FFF2-40B4-BE49-F238E27FC236}">
              <a16:creationId xmlns:a16="http://schemas.microsoft.com/office/drawing/2014/main" id="{A410934F-0CC5-455D-AFA4-9CF3CBA52B59}"/>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C6183BD0-6E48-4EBB-B233-C1D2ADB9E1D7}"/>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9" name="円/楕円 748">
          <a:extLst>
            <a:ext uri="{FF2B5EF4-FFF2-40B4-BE49-F238E27FC236}">
              <a16:creationId xmlns:a16="http://schemas.microsoft.com/office/drawing/2014/main" id="{BE40D62F-F600-4DC2-9C74-DC6885FC0B3E}"/>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F2364A87-5F33-4CFE-881F-C87F992AC804}"/>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1" name="正方形/長方形 750">
          <a:extLst>
            <a:ext uri="{FF2B5EF4-FFF2-40B4-BE49-F238E27FC236}">
              <a16:creationId xmlns:a16="http://schemas.microsoft.com/office/drawing/2014/main" id="{CCF73025-D491-4A68-8B27-5BF2D642BFA4}"/>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2" name="正方形/長方形 751">
          <a:extLst>
            <a:ext uri="{FF2B5EF4-FFF2-40B4-BE49-F238E27FC236}">
              <a16:creationId xmlns:a16="http://schemas.microsoft.com/office/drawing/2014/main" id="{ECCAADA8-8963-4FD5-B4B3-FF5E7CB36E56}"/>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3" name="正方形/長方形 752">
          <a:extLst>
            <a:ext uri="{FF2B5EF4-FFF2-40B4-BE49-F238E27FC236}">
              <a16:creationId xmlns:a16="http://schemas.microsoft.com/office/drawing/2014/main" id="{34B4ACEB-5348-4FAD-9F4C-2F5BCD8FF24C}"/>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4" name="正方形/長方形 753">
          <a:extLst>
            <a:ext uri="{FF2B5EF4-FFF2-40B4-BE49-F238E27FC236}">
              <a16:creationId xmlns:a16="http://schemas.microsoft.com/office/drawing/2014/main" id="{FFF37BB8-188D-4E98-843F-224E8E46BD9E}"/>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5" name="正方形/長方形 754">
          <a:extLst>
            <a:ext uri="{FF2B5EF4-FFF2-40B4-BE49-F238E27FC236}">
              <a16:creationId xmlns:a16="http://schemas.microsoft.com/office/drawing/2014/main" id="{0C439A0B-15E0-4D61-AC6E-EF4088884FA5}"/>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6" name="正方形/長方形 755">
          <a:extLst>
            <a:ext uri="{FF2B5EF4-FFF2-40B4-BE49-F238E27FC236}">
              <a16:creationId xmlns:a16="http://schemas.microsoft.com/office/drawing/2014/main" id="{63599477-0837-4069-9476-5CD8B2B5003A}"/>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7" name="正方形/長方形 756">
          <a:extLst>
            <a:ext uri="{FF2B5EF4-FFF2-40B4-BE49-F238E27FC236}">
              <a16:creationId xmlns:a16="http://schemas.microsoft.com/office/drawing/2014/main" id="{3B5D8838-11D1-4A26-80D6-9C2A775F12F1}"/>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8" name="正方形/長方形 757">
          <a:extLst>
            <a:ext uri="{FF2B5EF4-FFF2-40B4-BE49-F238E27FC236}">
              <a16:creationId xmlns:a16="http://schemas.microsoft.com/office/drawing/2014/main" id="{189211DB-4819-4709-810C-D4E89627F86C}"/>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9" name="テキスト ボックス 758">
          <a:extLst>
            <a:ext uri="{FF2B5EF4-FFF2-40B4-BE49-F238E27FC236}">
              <a16:creationId xmlns:a16="http://schemas.microsoft.com/office/drawing/2014/main" id="{57ACA9CD-8F9C-4855-8E4E-52438DE3B4A3}"/>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0" name="直線コネクタ 759">
          <a:extLst>
            <a:ext uri="{FF2B5EF4-FFF2-40B4-BE49-F238E27FC236}">
              <a16:creationId xmlns:a16="http://schemas.microsoft.com/office/drawing/2014/main" id="{E62D38FC-EEA0-4C03-98D9-2037A7009343}"/>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1" name="直線コネクタ 760">
          <a:extLst>
            <a:ext uri="{FF2B5EF4-FFF2-40B4-BE49-F238E27FC236}">
              <a16:creationId xmlns:a16="http://schemas.microsoft.com/office/drawing/2014/main" id="{0FBF4901-6082-4397-8C5A-D4240F4CAC7E}"/>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2" name="テキスト ボックス 761">
          <a:extLst>
            <a:ext uri="{FF2B5EF4-FFF2-40B4-BE49-F238E27FC236}">
              <a16:creationId xmlns:a16="http://schemas.microsoft.com/office/drawing/2014/main" id="{F0000EA9-4F5D-43F9-BAA5-21838D8AC85B}"/>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3" name="直線コネクタ 762">
          <a:extLst>
            <a:ext uri="{FF2B5EF4-FFF2-40B4-BE49-F238E27FC236}">
              <a16:creationId xmlns:a16="http://schemas.microsoft.com/office/drawing/2014/main" id="{04F1E93B-B696-4FD1-96B6-2931FB35E658}"/>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64" name="テキスト ボックス 763">
          <a:extLst>
            <a:ext uri="{FF2B5EF4-FFF2-40B4-BE49-F238E27FC236}">
              <a16:creationId xmlns:a16="http://schemas.microsoft.com/office/drawing/2014/main" id="{37BF2751-3D43-448E-A6F3-2EAF87D43659}"/>
            </a:ext>
          </a:extLst>
        </xdr:cNvPr>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5" name="直線コネクタ 764">
          <a:extLst>
            <a:ext uri="{FF2B5EF4-FFF2-40B4-BE49-F238E27FC236}">
              <a16:creationId xmlns:a16="http://schemas.microsoft.com/office/drawing/2014/main" id="{8A772EC2-7CEC-4396-AF3E-2FF792DB1555}"/>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6" name="テキスト ボックス 765">
          <a:extLst>
            <a:ext uri="{FF2B5EF4-FFF2-40B4-BE49-F238E27FC236}">
              <a16:creationId xmlns:a16="http://schemas.microsoft.com/office/drawing/2014/main" id="{1AB4688E-7049-4446-AB10-63692EEE81A7}"/>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7" name="直線コネクタ 766">
          <a:extLst>
            <a:ext uri="{FF2B5EF4-FFF2-40B4-BE49-F238E27FC236}">
              <a16:creationId xmlns:a16="http://schemas.microsoft.com/office/drawing/2014/main" id="{6116E69B-69D1-436D-9DFE-717E67D4703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8" name="テキスト ボックス 767">
          <a:extLst>
            <a:ext uri="{FF2B5EF4-FFF2-40B4-BE49-F238E27FC236}">
              <a16:creationId xmlns:a16="http://schemas.microsoft.com/office/drawing/2014/main" id="{DD504BB0-464F-4EEB-B61F-EB281A4DBF84}"/>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9" name="直線コネクタ 768">
          <a:extLst>
            <a:ext uri="{FF2B5EF4-FFF2-40B4-BE49-F238E27FC236}">
              <a16:creationId xmlns:a16="http://schemas.microsoft.com/office/drawing/2014/main" id="{97D56969-A9DA-41E2-B0E4-BAA34731EC81}"/>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0" name="テキスト ボックス 769">
          <a:extLst>
            <a:ext uri="{FF2B5EF4-FFF2-40B4-BE49-F238E27FC236}">
              <a16:creationId xmlns:a16="http://schemas.microsoft.com/office/drawing/2014/main" id="{47F54F29-0F97-472B-9586-426F3EFA88C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a:extLst>
            <a:ext uri="{FF2B5EF4-FFF2-40B4-BE49-F238E27FC236}">
              <a16:creationId xmlns:a16="http://schemas.microsoft.com/office/drawing/2014/main" id="{B7DF7CBB-A883-4357-8409-1F6B7B157B92}"/>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2" name="テキスト ボックス 771">
          <a:extLst>
            <a:ext uri="{FF2B5EF4-FFF2-40B4-BE49-F238E27FC236}">
              <a16:creationId xmlns:a16="http://schemas.microsoft.com/office/drawing/2014/main" id="{10557D4D-8D67-4606-8C0C-9C8F27CE383B}"/>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貸付金グラフ枠">
          <a:extLst>
            <a:ext uri="{FF2B5EF4-FFF2-40B4-BE49-F238E27FC236}">
              <a16:creationId xmlns:a16="http://schemas.microsoft.com/office/drawing/2014/main" id="{6722F987-9ECD-4C43-8AD5-C916312CF905}"/>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49426</xdr:rowOff>
    </xdr:from>
    <xdr:to>
      <xdr:col>32</xdr:col>
      <xdr:colOff>186689</xdr:colOff>
      <xdr:row>59</xdr:row>
      <xdr:rowOff>44450</xdr:rowOff>
    </xdr:to>
    <xdr:cxnSp macro="">
      <xdr:nvCxnSpPr>
        <xdr:cNvPr id="774" name="直線コネクタ 773">
          <a:extLst>
            <a:ext uri="{FF2B5EF4-FFF2-40B4-BE49-F238E27FC236}">
              <a16:creationId xmlns:a16="http://schemas.microsoft.com/office/drawing/2014/main" id="{A958018F-7E5E-4BD7-AD96-7EBE938116F2}"/>
            </a:ext>
          </a:extLst>
        </xdr:cNvPr>
        <xdr:cNvCxnSpPr/>
      </xdr:nvCxnSpPr>
      <xdr:spPr>
        <a:xfrm flipV="1">
          <a:off x="22159595" y="8793376"/>
          <a:ext cx="1269" cy="136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52900</xdr:rowOff>
    </xdr:from>
    <xdr:ext cx="249299" cy="259045"/>
    <xdr:sp macro="" textlink="">
      <xdr:nvSpPr>
        <xdr:cNvPr id="775" name="貸付金最小値テキスト">
          <a:extLst>
            <a:ext uri="{FF2B5EF4-FFF2-40B4-BE49-F238E27FC236}">
              <a16:creationId xmlns:a16="http://schemas.microsoft.com/office/drawing/2014/main" id="{FC4140EB-2D90-4D35-8476-EBB1BF483FA0}"/>
            </a:ext>
          </a:extLst>
        </xdr:cNvPr>
        <xdr:cNvSpPr txBox="1"/>
      </xdr:nvSpPr>
      <xdr:spPr>
        <a:xfrm>
          <a:off x="22212300" y="10168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6" name="直線コネクタ 775">
          <a:extLst>
            <a:ext uri="{FF2B5EF4-FFF2-40B4-BE49-F238E27FC236}">
              <a16:creationId xmlns:a16="http://schemas.microsoft.com/office/drawing/2014/main" id="{A29B8420-AB1B-4A1D-8A8D-5817109BF31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167553</xdr:rowOff>
    </xdr:from>
    <xdr:ext cx="599010" cy="259045"/>
    <xdr:sp macro="" textlink="">
      <xdr:nvSpPr>
        <xdr:cNvPr id="777" name="貸付金最大値テキスト">
          <a:extLst>
            <a:ext uri="{FF2B5EF4-FFF2-40B4-BE49-F238E27FC236}">
              <a16:creationId xmlns:a16="http://schemas.microsoft.com/office/drawing/2014/main" id="{32B41B6A-2B74-409A-A743-BE245BD60917}"/>
            </a:ext>
          </a:extLst>
        </xdr:cNvPr>
        <xdr:cNvSpPr txBox="1"/>
      </xdr:nvSpPr>
      <xdr:spPr>
        <a:xfrm>
          <a:off x="22212300" y="856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358,694</a:t>
          </a:r>
          <a:endParaRPr kumimoji="1" lang="ja-JP" altLang="en-US" sz="1000" b="1">
            <a:latin typeface="ＭＳ Ｐゴシック"/>
          </a:endParaRPr>
        </a:p>
      </xdr:txBody>
    </xdr:sp>
    <xdr:clientData/>
  </xdr:oneCellAnchor>
  <xdr:twoCellAnchor>
    <xdr:from>
      <xdr:col>32</xdr:col>
      <xdr:colOff>98425</xdr:colOff>
      <xdr:row>51</xdr:row>
      <xdr:rowOff>49426</xdr:rowOff>
    </xdr:from>
    <xdr:to>
      <xdr:col>32</xdr:col>
      <xdr:colOff>276225</xdr:colOff>
      <xdr:row>51</xdr:row>
      <xdr:rowOff>49426</xdr:rowOff>
    </xdr:to>
    <xdr:cxnSp macro="">
      <xdr:nvCxnSpPr>
        <xdr:cNvPr id="778" name="直線コネクタ 777">
          <a:extLst>
            <a:ext uri="{FF2B5EF4-FFF2-40B4-BE49-F238E27FC236}">
              <a16:creationId xmlns:a16="http://schemas.microsoft.com/office/drawing/2014/main" id="{41EA2109-F737-479A-AD40-2BE6EA986AD6}"/>
            </a:ext>
          </a:extLst>
        </xdr:cNvPr>
        <xdr:cNvCxnSpPr/>
      </xdr:nvCxnSpPr>
      <xdr:spPr>
        <a:xfrm>
          <a:off x="22072600" y="879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42496</xdr:rowOff>
    </xdr:from>
    <xdr:to>
      <xdr:col>32</xdr:col>
      <xdr:colOff>187325</xdr:colOff>
      <xdr:row>59</xdr:row>
      <xdr:rowOff>43555</xdr:rowOff>
    </xdr:to>
    <xdr:cxnSp macro="">
      <xdr:nvCxnSpPr>
        <xdr:cNvPr id="779" name="直線コネクタ 778">
          <a:extLst>
            <a:ext uri="{FF2B5EF4-FFF2-40B4-BE49-F238E27FC236}">
              <a16:creationId xmlns:a16="http://schemas.microsoft.com/office/drawing/2014/main" id="{84F51EDA-C91F-4C0E-97EC-643A47D644E3}"/>
            </a:ext>
          </a:extLst>
        </xdr:cNvPr>
        <xdr:cNvCxnSpPr/>
      </xdr:nvCxnSpPr>
      <xdr:spPr>
        <a:xfrm flipV="1">
          <a:off x="21323300" y="10158046"/>
          <a:ext cx="838200" cy="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141800</xdr:rowOff>
    </xdr:from>
    <xdr:ext cx="534377" cy="259045"/>
    <xdr:sp macro="" textlink="">
      <xdr:nvSpPr>
        <xdr:cNvPr id="780" name="貸付金平均値テキスト">
          <a:extLst>
            <a:ext uri="{FF2B5EF4-FFF2-40B4-BE49-F238E27FC236}">
              <a16:creationId xmlns:a16="http://schemas.microsoft.com/office/drawing/2014/main" id="{1858C2DB-C2BA-434E-BCF0-A0698B807A45}"/>
            </a:ext>
          </a:extLst>
        </xdr:cNvPr>
        <xdr:cNvSpPr txBox="1"/>
      </xdr:nvSpPr>
      <xdr:spPr>
        <a:xfrm>
          <a:off x="22212300" y="9914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12,120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118923</xdr:rowOff>
    </xdr:from>
    <xdr:to>
      <xdr:col>32</xdr:col>
      <xdr:colOff>238125</xdr:colOff>
      <xdr:row>59</xdr:row>
      <xdr:rowOff>49073</xdr:rowOff>
    </xdr:to>
    <xdr:sp macro="" textlink="">
      <xdr:nvSpPr>
        <xdr:cNvPr id="781" name="フローチャート : 判断 780">
          <a:extLst>
            <a:ext uri="{FF2B5EF4-FFF2-40B4-BE49-F238E27FC236}">
              <a16:creationId xmlns:a16="http://schemas.microsoft.com/office/drawing/2014/main" id="{956A6B9F-7DCF-4DC2-A640-C70B516AFC95}"/>
            </a:ext>
          </a:extLst>
        </xdr:cNvPr>
        <xdr:cNvSpPr/>
      </xdr:nvSpPr>
      <xdr:spPr>
        <a:xfrm>
          <a:off x="22110700" y="1006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43555</xdr:rowOff>
    </xdr:from>
    <xdr:to>
      <xdr:col>31</xdr:col>
      <xdr:colOff>34925</xdr:colOff>
      <xdr:row>59</xdr:row>
      <xdr:rowOff>44450</xdr:rowOff>
    </xdr:to>
    <xdr:cxnSp macro="">
      <xdr:nvCxnSpPr>
        <xdr:cNvPr id="782" name="直線コネクタ 781">
          <a:extLst>
            <a:ext uri="{FF2B5EF4-FFF2-40B4-BE49-F238E27FC236}">
              <a16:creationId xmlns:a16="http://schemas.microsoft.com/office/drawing/2014/main" id="{34144169-39E4-43D6-9754-7AF096641FC2}"/>
            </a:ext>
          </a:extLst>
        </xdr:cNvPr>
        <xdr:cNvCxnSpPr/>
      </xdr:nvCxnSpPr>
      <xdr:spPr>
        <a:xfrm flipV="1">
          <a:off x="20434300" y="10159105"/>
          <a:ext cx="889000" cy="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144080</xdr:rowOff>
    </xdr:from>
    <xdr:to>
      <xdr:col>31</xdr:col>
      <xdr:colOff>85725</xdr:colOff>
      <xdr:row>59</xdr:row>
      <xdr:rowOff>74230</xdr:rowOff>
    </xdr:to>
    <xdr:sp macro="" textlink="">
      <xdr:nvSpPr>
        <xdr:cNvPr id="783" name="フローチャート : 判断 782">
          <a:extLst>
            <a:ext uri="{FF2B5EF4-FFF2-40B4-BE49-F238E27FC236}">
              <a16:creationId xmlns:a16="http://schemas.microsoft.com/office/drawing/2014/main" id="{327C6784-BF83-44DB-AE8D-66D156ACEF0F}"/>
            </a:ext>
          </a:extLst>
        </xdr:cNvPr>
        <xdr:cNvSpPr/>
      </xdr:nvSpPr>
      <xdr:spPr>
        <a:xfrm>
          <a:off x="21272500" y="1008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90757</xdr:rowOff>
    </xdr:from>
    <xdr:ext cx="469744" cy="259045"/>
    <xdr:sp macro="" textlink="">
      <xdr:nvSpPr>
        <xdr:cNvPr id="784" name="テキスト ボックス 783">
          <a:extLst>
            <a:ext uri="{FF2B5EF4-FFF2-40B4-BE49-F238E27FC236}">
              <a16:creationId xmlns:a16="http://schemas.microsoft.com/office/drawing/2014/main" id="{D6B1C56D-B48C-42FE-8F80-44980809E927}"/>
            </a:ext>
          </a:extLst>
        </xdr:cNvPr>
        <xdr:cNvSpPr txBox="1"/>
      </xdr:nvSpPr>
      <xdr:spPr>
        <a:xfrm>
          <a:off x="21088427" y="98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85" name="直線コネクタ 784">
          <a:extLst>
            <a:ext uri="{FF2B5EF4-FFF2-40B4-BE49-F238E27FC236}">
              <a16:creationId xmlns:a16="http://schemas.microsoft.com/office/drawing/2014/main" id="{C3482E67-1B10-4520-BE7F-8D28C6E2772E}"/>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126664</xdr:rowOff>
    </xdr:from>
    <xdr:to>
      <xdr:col>29</xdr:col>
      <xdr:colOff>568325</xdr:colOff>
      <xdr:row>59</xdr:row>
      <xdr:rowOff>56814</xdr:rowOff>
    </xdr:to>
    <xdr:sp macro="" textlink="">
      <xdr:nvSpPr>
        <xdr:cNvPr id="786" name="フローチャート : 判断 785">
          <a:extLst>
            <a:ext uri="{FF2B5EF4-FFF2-40B4-BE49-F238E27FC236}">
              <a16:creationId xmlns:a16="http://schemas.microsoft.com/office/drawing/2014/main" id="{D3B08AC6-7CDB-49BA-95AB-59B89BE1B0C8}"/>
            </a:ext>
          </a:extLst>
        </xdr:cNvPr>
        <xdr:cNvSpPr/>
      </xdr:nvSpPr>
      <xdr:spPr>
        <a:xfrm>
          <a:off x="20383500" y="100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73341</xdr:rowOff>
    </xdr:from>
    <xdr:ext cx="534377" cy="259045"/>
    <xdr:sp macro="" textlink="">
      <xdr:nvSpPr>
        <xdr:cNvPr id="787" name="テキスト ボックス 786">
          <a:extLst>
            <a:ext uri="{FF2B5EF4-FFF2-40B4-BE49-F238E27FC236}">
              <a16:creationId xmlns:a16="http://schemas.microsoft.com/office/drawing/2014/main" id="{5B5F1077-0CE4-44C7-A0A5-3C473B99CE95}"/>
            </a:ext>
          </a:extLst>
        </xdr:cNvPr>
        <xdr:cNvSpPr txBox="1"/>
      </xdr:nvSpPr>
      <xdr:spPr>
        <a:xfrm>
          <a:off x="20167111" y="98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44206</xdr:rowOff>
    </xdr:from>
    <xdr:to>
      <xdr:col>28</xdr:col>
      <xdr:colOff>314325</xdr:colOff>
      <xdr:row>59</xdr:row>
      <xdr:rowOff>44450</xdr:rowOff>
    </xdr:to>
    <xdr:cxnSp macro="">
      <xdr:nvCxnSpPr>
        <xdr:cNvPr id="788" name="直線コネクタ 787">
          <a:extLst>
            <a:ext uri="{FF2B5EF4-FFF2-40B4-BE49-F238E27FC236}">
              <a16:creationId xmlns:a16="http://schemas.microsoft.com/office/drawing/2014/main" id="{A3C90582-DDBC-4862-A1BC-E1BB926D87EB}"/>
            </a:ext>
          </a:extLst>
        </xdr:cNvPr>
        <xdr:cNvCxnSpPr/>
      </xdr:nvCxnSpPr>
      <xdr:spPr>
        <a:xfrm>
          <a:off x="18656300" y="10159756"/>
          <a:ext cx="889000" cy="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133503</xdr:rowOff>
    </xdr:from>
    <xdr:to>
      <xdr:col>28</xdr:col>
      <xdr:colOff>365125</xdr:colOff>
      <xdr:row>59</xdr:row>
      <xdr:rowOff>63653</xdr:rowOff>
    </xdr:to>
    <xdr:sp macro="" textlink="">
      <xdr:nvSpPr>
        <xdr:cNvPr id="789" name="フローチャート : 判断 788">
          <a:extLst>
            <a:ext uri="{FF2B5EF4-FFF2-40B4-BE49-F238E27FC236}">
              <a16:creationId xmlns:a16="http://schemas.microsoft.com/office/drawing/2014/main" id="{0C0547AB-67FA-4E38-A937-AA73BD43535B}"/>
            </a:ext>
          </a:extLst>
        </xdr:cNvPr>
        <xdr:cNvSpPr/>
      </xdr:nvSpPr>
      <xdr:spPr>
        <a:xfrm>
          <a:off x="19494500" y="100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80180</xdr:rowOff>
    </xdr:from>
    <xdr:ext cx="469744" cy="259045"/>
    <xdr:sp macro="" textlink="">
      <xdr:nvSpPr>
        <xdr:cNvPr id="790" name="テキスト ボックス 789">
          <a:extLst>
            <a:ext uri="{FF2B5EF4-FFF2-40B4-BE49-F238E27FC236}">
              <a16:creationId xmlns:a16="http://schemas.microsoft.com/office/drawing/2014/main" id="{264E494B-36A1-4C21-B90D-81356B476857}"/>
            </a:ext>
          </a:extLst>
        </xdr:cNvPr>
        <xdr:cNvSpPr txBox="1"/>
      </xdr:nvSpPr>
      <xdr:spPr>
        <a:xfrm>
          <a:off x="19310427" y="985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138323</xdr:rowOff>
    </xdr:from>
    <xdr:to>
      <xdr:col>27</xdr:col>
      <xdr:colOff>161925</xdr:colOff>
      <xdr:row>59</xdr:row>
      <xdr:rowOff>68473</xdr:rowOff>
    </xdr:to>
    <xdr:sp macro="" textlink="">
      <xdr:nvSpPr>
        <xdr:cNvPr id="791" name="フローチャート : 判断 790">
          <a:extLst>
            <a:ext uri="{FF2B5EF4-FFF2-40B4-BE49-F238E27FC236}">
              <a16:creationId xmlns:a16="http://schemas.microsoft.com/office/drawing/2014/main" id="{DC13D79D-6A77-404A-86B0-A68D915F46AA}"/>
            </a:ext>
          </a:extLst>
        </xdr:cNvPr>
        <xdr:cNvSpPr/>
      </xdr:nvSpPr>
      <xdr:spPr>
        <a:xfrm>
          <a:off x="18605500" y="1008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85000</xdr:rowOff>
    </xdr:from>
    <xdr:ext cx="469744" cy="259045"/>
    <xdr:sp macro="" textlink="">
      <xdr:nvSpPr>
        <xdr:cNvPr id="792" name="テキスト ボックス 791">
          <a:extLst>
            <a:ext uri="{FF2B5EF4-FFF2-40B4-BE49-F238E27FC236}">
              <a16:creationId xmlns:a16="http://schemas.microsoft.com/office/drawing/2014/main" id="{C6EA67D6-A8E7-4203-8C68-EB2C8726F15F}"/>
            </a:ext>
          </a:extLst>
        </xdr:cNvPr>
        <xdr:cNvSpPr txBox="1"/>
      </xdr:nvSpPr>
      <xdr:spPr>
        <a:xfrm>
          <a:off x="18421427" y="985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251BCB79-57E6-4593-AC64-4E37BEE9D592}"/>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33197D23-409E-4A69-B6A3-20D6E722C2BA}"/>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2A89A276-3217-4E59-8AA8-6F1E51341C54}"/>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803F2873-A73E-4BAC-A3B1-E5B91EA8625A}"/>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68B66779-929C-4EFC-88DD-0FBD582BE886}"/>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163146</xdr:rowOff>
    </xdr:from>
    <xdr:to>
      <xdr:col>32</xdr:col>
      <xdr:colOff>238125</xdr:colOff>
      <xdr:row>59</xdr:row>
      <xdr:rowOff>93296</xdr:rowOff>
    </xdr:to>
    <xdr:sp macro="" textlink="">
      <xdr:nvSpPr>
        <xdr:cNvPr id="798" name="円/楕円 797">
          <a:extLst>
            <a:ext uri="{FF2B5EF4-FFF2-40B4-BE49-F238E27FC236}">
              <a16:creationId xmlns:a16="http://schemas.microsoft.com/office/drawing/2014/main" id="{623907D3-F923-43F2-BCFE-502EA63BDDD1}"/>
            </a:ext>
          </a:extLst>
        </xdr:cNvPr>
        <xdr:cNvSpPr/>
      </xdr:nvSpPr>
      <xdr:spPr>
        <a:xfrm>
          <a:off x="22110700" y="1010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97350</xdr:rowOff>
    </xdr:from>
    <xdr:ext cx="378565" cy="259045"/>
    <xdr:sp macro="" textlink="">
      <xdr:nvSpPr>
        <xdr:cNvPr id="799" name="貸付金該当値テキスト">
          <a:extLst>
            <a:ext uri="{FF2B5EF4-FFF2-40B4-BE49-F238E27FC236}">
              <a16:creationId xmlns:a16="http://schemas.microsoft.com/office/drawing/2014/main" id="{B5EAC6B0-A792-4553-A96B-114EF93D1768}"/>
            </a:ext>
          </a:extLst>
        </xdr:cNvPr>
        <xdr:cNvSpPr txBox="1"/>
      </xdr:nvSpPr>
      <xdr:spPr>
        <a:xfrm>
          <a:off x="22212300" y="10041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164205</xdr:rowOff>
    </xdr:from>
    <xdr:to>
      <xdr:col>31</xdr:col>
      <xdr:colOff>85725</xdr:colOff>
      <xdr:row>59</xdr:row>
      <xdr:rowOff>94355</xdr:rowOff>
    </xdr:to>
    <xdr:sp macro="" textlink="">
      <xdr:nvSpPr>
        <xdr:cNvPr id="800" name="円/楕円 799">
          <a:extLst>
            <a:ext uri="{FF2B5EF4-FFF2-40B4-BE49-F238E27FC236}">
              <a16:creationId xmlns:a16="http://schemas.microsoft.com/office/drawing/2014/main" id="{792A0D63-C5A5-44A8-8F66-6A893F15526C}"/>
            </a:ext>
          </a:extLst>
        </xdr:cNvPr>
        <xdr:cNvSpPr/>
      </xdr:nvSpPr>
      <xdr:spPr>
        <a:xfrm>
          <a:off x="21272500" y="1010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85482</xdr:rowOff>
    </xdr:from>
    <xdr:ext cx="378565" cy="259045"/>
    <xdr:sp macro="" textlink="">
      <xdr:nvSpPr>
        <xdr:cNvPr id="801" name="テキスト ボックス 800">
          <a:extLst>
            <a:ext uri="{FF2B5EF4-FFF2-40B4-BE49-F238E27FC236}">
              <a16:creationId xmlns:a16="http://schemas.microsoft.com/office/drawing/2014/main" id="{F31A0538-1500-4299-9F4A-1A62F2691024}"/>
            </a:ext>
          </a:extLst>
        </xdr:cNvPr>
        <xdr:cNvSpPr txBox="1"/>
      </xdr:nvSpPr>
      <xdr:spPr>
        <a:xfrm>
          <a:off x="21134017" y="10201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2" name="円/楕円 801">
          <a:extLst>
            <a:ext uri="{FF2B5EF4-FFF2-40B4-BE49-F238E27FC236}">
              <a16:creationId xmlns:a16="http://schemas.microsoft.com/office/drawing/2014/main" id="{1349C348-E9E4-4FB2-AC03-FCCBCDCEEE3D}"/>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3" name="テキスト ボックス 802">
          <a:extLst>
            <a:ext uri="{FF2B5EF4-FFF2-40B4-BE49-F238E27FC236}">
              <a16:creationId xmlns:a16="http://schemas.microsoft.com/office/drawing/2014/main" id="{CACE5980-865F-4984-8699-3D689F40180B}"/>
            </a:ext>
          </a:extLst>
        </xdr:cNvPr>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04" name="円/楕円 803">
          <a:extLst>
            <a:ext uri="{FF2B5EF4-FFF2-40B4-BE49-F238E27FC236}">
              <a16:creationId xmlns:a16="http://schemas.microsoft.com/office/drawing/2014/main" id="{E7EC72F7-B3A6-4A97-8298-2ECE090C7BFF}"/>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5" name="テキスト ボックス 804">
          <a:extLst>
            <a:ext uri="{FF2B5EF4-FFF2-40B4-BE49-F238E27FC236}">
              <a16:creationId xmlns:a16="http://schemas.microsoft.com/office/drawing/2014/main" id="{33C6982B-3262-4154-A467-E4E1060FC64B}"/>
            </a:ext>
          </a:extLst>
        </xdr:cNvPr>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164856</xdr:rowOff>
    </xdr:from>
    <xdr:to>
      <xdr:col>27</xdr:col>
      <xdr:colOff>161925</xdr:colOff>
      <xdr:row>59</xdr:row>
      <xdr:rowOff>95006</xdr:rowOff>
    </xdr:to>
    <xdr:sp macro="" textlink="">
      <xdr:nvSpPr>
        <xdr:cNvPr id="806" name="円/楕円 805">
          <a:extLst>
            <a:ext uri="{FF2B5EF4-FFF2-40B4-BE49-F238E27FC236}">
              <a16:creationId xmlns:a16="http://schemas.microsoft.com/office/drawing/2014/main" id="{4C3B408D-36F8-432F-B212-5CC3851347AD}"/>
            </a:ext>
          </a:extLst>
        </xdr:cNvPr>
        <xdr:cNvSpPr/>
      </xdr:nvSpPr>
      <xdr:spPr>
        <a:xfrm>
          <a:off x="18605500" y="1010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86133</xdr:rowOff>
    </xdr:from>
    <xdr:ext cx="313932" cy="259045"/>
    <xdr:sp macro="" textlink="">
      <xdr:nvSpPr>
        <xdr:cNvPr id="807" name="テキスト ボックス 806">
          <a:extLst>
            <a:ext uri="{FF2B5EF4-FFF2-40B4-BE49-F238E27FC236}">
              <a16:creationId xmlns:a16="http://schemas.microsoft.com/office/drawing/2014/main" id="{81F7A31E-FF1A-426D-B3E5-1F19FA95A491}"/>
            </a:ext>
          </a:extLst>
        </xdr:cNvPr>
        <xdr:cNvSpPr txBox="1"/>
      </xdr:nvSpPr>
      <xdr:spPr>
        <a:xfrm>
          <a:off x="18499333" y="1020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8" name="正方形/長方形 807">
          <a:extLst>
            <a:ext uri="{FF2B5EF4-FFF2-40B4-BE49-F238E27FC236}">
              <a16:creationId xmlns:a16="http://schemas.microsoft.com/office/drawing/2014/main" id="{B6393603-B25F-4A13-83DD-B4EC2DB1F324}"/>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9" name="正方形/長方形 808">
          <a:extLst>
            <a:ext uri="{FF2B5EF4-FFF2-40B4-BE49-F238E27FC236}">
              <a16:creationId xmlns:a16="http://schemas.microsoft.com/office/drawing/2014/main" id="{61059A03-72EF-4DAA-8927-BFD8F1633B31}"/>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0" name="正方形/長方形 809">
          <a:extLst>
            <a:ext uri="{FF2B5EF4-FFF2-40B4-BE49-F238E27FC236}">
              <a16:creationId xmlns:a16="http://schemas.microsoft.com/office/drawing/2014/main" id="{2F3AFE8A-E616-472B-8512-6B4F7E3F95B5}"/>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1" name="正方形/長方形 810">
          <a:extLst>
            <a:ext uri="{FF2B5EF4-FFF2-40B4-BE49-F238E27FC236}">
              <a16:creationId xmlns:a16="http://schemas.microsoft.com/office/drawing/2014/main" id="{FE269555-D72F-427F-85CF-69397D2D2A2B}"/>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2" name="正方形/長方形 811">
          <a:extLst>
            <a:ext uri="{FF2B5EF4-FFF2-40B4-BE49-F238E27FC236}">
              <a16:creationId xmlns:a16="http://schemas.microsoft.com/office/drawing/2014/main" id="{24581710-FBD1-4A4A-8F0C-C5548082DCEE}"/>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3" name="正方形/長方形 812">
          <a:extLst>
            <a:ext uri="{FF2B5EF4-FFF2-40B4-BE49-F238E27FC236}">
              <a16:creationId xmlns:a16="http://schemas.microsoft.com/office/drawing/2014/main" id="{1D2509C9-594F-4495-B13A-5A3A6F6129DE}"/>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4" name="正方形/長方形 813">
          <a:extLst>
            <a:ext uri="{FF2B5EF4-FFF2-40B4-BE49-F238E27FC236}">
              <a16:creationId xmlns:a16="http://schemas.microsoft.com/office/drawing/2014/main" id="{AE07AD24-C997-4CC0-8994-7ADAB2EA67CD}"/>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5" name="正方形/長方形 814">
          <a:extLst>
            <a:ext uri="{FF2B5EF4-FFF2-40B4-BE49-F238E27FC236}">
              <a16:creationId xmlns:a16="http://schemas.microsoft.com/office/drawing/2014/main" id="{A1410D7B-46C5-441F-9F92-3E3A3177D67B}"/>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6" name="テキスト ボックス 815">
          <a:extLst>
            <a:ext uri="{FF2B5EF4-FFF2-40B4-BE49-F238E27FC236}">
              <a16:creationId xmlns:a16="http://schemas.microsoft.com/office/drawing/2014/main" id="{A35905E8-E915-4ECF-879D-0599F6351CAA}"/>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7" name="直線コネクタ 816">
          <a:extLst>
            <a:ext uri="{FF2B5EF4-FFF2-40B4-BE49-F238E27FC236}">
              <a16:creationId xmlns:a16="http://schemas.microsoft.com/office/drawing/2014/main" id="{5D81D8C3-7E6B-496B-BCD4-5AF93B63513C}"/>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18" name="直線コネクタ 817">
          <a:extLst>
            <a:ext uri="{FF2B5EF4-FFF2-40B4-BE49-F238E27FC236}">
              <a16:creationId xmlns:a16="http://schemas.microsoft.com/office/drawing/2014/main" id="{38AE2F13-132C-489D-A773-0F4DA69AA8BB}"/>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19" name="テキスト ボックス 818">
          <a:extLst>
            <a:ext uri="{FF2B5EF4-FFF2-40B4-BE49-F238E27FC236}">
              <a16:creationId xmlns:a16="http://schemas.microsoft.com/office/drawing/2014/main" id="{4D03C8EF-4847-429A-A931-C709D682A934}"/>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0" name="直線コネクタ 819">
          <a:extLst>
            <a:ext uri="{FF2B5EF4-FFF2-40B4-BE49-F238E27FC236}">
              <a16:creationId xmlns:a16="http://schemas.microsoft.com/office/drawing/2014/main" id="{CF87B6E3-CAEB-4AEB-A8D7-B52FA3F7C9DC}"/>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1" name="テキスト ボックス 820">
          <a:extLst>
            <a:ext uri="{FF2B5EF4-FFF2-40B4-BE49-F238E27FC236}">
              <a16:creationId xmlns:a16="http://schemas.microsoft.com/office/drawing/2014/main" id="{EA54D768-8D2F-40C1-9416-A92B2356FDC9}"/>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2" name="直線コネクタ 821">
          <a:extLst>
            <a:ext uri="{FF2B5EF4-FFF2-40B4-BE49-F238E27FC236}">
              <a16:creationId xmlns:a16="http://schemas.microsoft.com/office/drawing/2014/main" id="{FB18CD0D-7374-4041-9C9A-8E2ADFF3D8D8}"/>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3" name="テキスト ボックス 822">
          <a:extLst>
            <a:ext uri="{FF2B5EF4-FFF2-40B4-BE49-F238E27FC236}">
              <a16:creationId xmlns:a16="http://schemas.microsoft.com/office/drawing/2014/main" id="{8BC7CBC9-44B7-43A7-8F7E-2C056A998682}"/>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4" name="直線コネクタ 823">
          <a:extLst>
            <a:ext uri="{FF2B5EF4-FFF2-40B4-BE49-F238E27FC236}">
              <a16:creationId xmlns:a16="http://schemas.microsoft.com/office/drawing/2014/main" id="{6439E172-2F9E-4634-AA10-CAA974707B42}"/>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5" name="テキスト ボックス 824">
          <a:extLst>
            <a:ext uri="{FF2B5EF4-FFF2-40B4-BE49-F238E27FC236}">
              <a16:creationId xmlns:a16="http://schemas.microsoft.com/office/drawing/2014/main" id="{72D7B118-124D-4DF3-93AD-6541FB8A1D91}"/>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a:extLst>
            <a:ext uri="{FF2B5EF4-FFF2-40B4-BE49-F238E27FC236}">
              <a16:creationId xmlns:a16="http://schemas.microsoft.com/office/drawing/2014/main" id="{F25354CD-CB91-451E-89F5-1230D1C413D5}"/>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a:extLst>
            <a:ext uri="{FF2B5EF4-FFF2-40B4-BE49-F238E27FC236}">
              <a16:creationId xmlns:a16="http://schemas.microsoft.com/office/drawing/2014/main" id="{27151F0D-C764-4747-9AA8-6609C98A8B88}"/>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a:extLst>
            <a:ext uri="{FF2B5EF4-FFF2-40B4-BE49-F238E27FC236}">
              <a16:creationId xmlns:a16="http://schemas.microsoft.com/office/drawing/2014/main" id="{DF459CE0-52CB-4F9C-961A-736667276EB3}"/>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155492</xdr:rowOff>
    </xdr:from>
    <xdr:to>
      <xdr:col>32</xdr:col>
      <xdr:colOff>186689</xdr:colOff>
      <xdr:row>78</xdr:row>
      <xdr:rowOff>17591</xdr:rowOff>
    </xdr:to>
    <xdr:cxnSp macro="">
      <xdr:nvCxnSpPr>
        <xdr:cNvPr id="829" name="直線コネクタ 828">
          <a:extLst>
            <a:ext uri="{FF2B5EF4-FFF2-40B4-BE49-F238E27FC236}">
              <a16:creationId xmlns:a16="http://schemas.microsoft.com/office/drawing/2014/main" id="{FF7311BD-5226-459A-A6A2-29ED6D5D0B12}"/>
            </a:ext>
          </a:extLst>
        </xdr:cNvPr>
        <xdr:cNvCxnSpPr/>
      </xdr:nvCxnSpPr>
      <xdr:spPr>
        <a:xfrm flipV="1">
          <a:off x="22159595" y="12156992"/>
          <a:ext cx="1269" cy="123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21418</xdr:rowOff>
    </xdr:from>
    <xdr:ext cx="534377" cy="259045"/>
    <xdr:sp macro="" textlink="">
      <xdr:nvSpPr>
        <xdr:cNvPr id="830" name="繰出金最小値テキスト">
          <a:extLst>
            <a:ext uri="{FF2B5EF4-FFF2-40B4-BE49-F238E27FC236}">
              <a16:creationId xmlns:a16="http://schemas.microsoft.com/office/drawing/2014/main" id="{6B81DBDB-750A-42E0-97C2-887B119E2EE8}"/>
            </a:ext>
          </a:extLst>
        </xdr:cNvPr>
        <xdr:cNvSpPr txBox="1"/>
      </xdr:nvSpPr>
      <xdr:spPr>
        <a:xfrm>
          <a:off x="22212300" y="133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53,416</a:t>
          </a:r>
          <a:endParaRPr kumimoji="1" lang="ja-JP" altLang="en-US" sz="1000" b="1">
            <a:latin typeface="ＭＳ Ｐゴシック"/>
          </a:endParaRPr>
        </a:p>
      </xdr:txBody>
    </xdr:sp>
    <xdr:clientData/>
  </xdr:oneCellAnchor>
  <xdr:twoCellAnchor>
    <xdr:from>
      <xdr:col>32</xdr:col>
      <xdr:colOff>98425</xdr:colOff>
      <xdr:row>78</xdr:row>
      <xdr:rowOff>17591</xdr:rowOff>
    </xdr:from>
    <xdr:to>
      <xdr:col>32</xdr:col>
      <xdr:colOff>276225</xdr:colOff>
      <xdr:row>78</xdr:row>
      <xdr:rowOff>17591</xdr:rowOff>
    </xdr:to>
    <xdr:cxnSp macro="">
      <xdr:nvCxnSpPr>
        <xdr:cNvPr id="831" name="直線コネクタ 830">
          <a:extLst>
            <a:ext uri="{FF2B5EF4-FFF2-40B4-BE49-F238E27FC236}">
              <a16:creationId xmlns:a16="http://schemas.microsoft.com/office/drawing/2014/main" id="{3E6D00BC-8906-4443-9F1A-00CAA9884058}"/>
            </a:ext>
          </a:extLst>
        </xdr:cNvPr>
        <xdr:cNvCxnSpPr/>
      </xdr:nvCxnSpPr>
      <xdr:spPr>
        <a:xfrm>
          <a:off x="22072600" y="133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102169</xdr:rowOff>
    </xdr:from>
    <xdr:ext cx="599010" cy="259045"/>
    <xdr:sp macro="" textlink="">
      <xdr:nvSpPr>
        <xdr:cNvPr id="832" name="繰出金最大値テキスト">
          <a:extLst>
            <a:ext uri="{FF2B5EF4-FFF2-40B4-BE49-F238E27FC236}">
              <a16:creationId xmlns:a16="http://schemas.microsoft.com/office/drawing/2014/main" id="{DE4169C1-9EE7-49F9-9504-FBCBEC3BBB68}"/>
            </a:ext>
          </a:extLst>
        </xdr:cNvPr>
        <xdr:cNvSpPr txBox="1"/>
      </xdr:nvSpPr>
      <xdr:spPr>
        <a:xfrm>
          <a:off x="22212300" y="1193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593,092</a:t>
          </a:r>
          <a:endParaRPr kumimoji="1" lang="ja-JP" altLang="en-US" sz="1000" b="1">
            <a:latin typeface="ＭＳ Ｐゴシック"/>
          </a:endParaRPr>
        </a:p>
      </xdr:txBody>
    </xdr:sp>
    <xdr:clientData/>
  </xdr:oneCellAnchor>
  <xdr:twoCellAnchor>
    <xdr:from>
      <xdr:col>32</xdr:col>
      <xdr:colOff>98425</xdr:colOff>
      <xdr:row>70</xdr:row>
      <xdr:rowOff>155492</xdr:rowOff>
    </xdr:from>
    <xdr:to>
      <xdr:col>32</xdr:col>
      <xdr:colOff>276225</xdr:colOff>
      <xdr:row>70</xdr:row>
      <xdr:rowOff>155492</xdr:rowOff>
    </xdr:to>
    <xdr:cxnSp macro="">
      <xdr:nvCxnSpPr>
        <xdr:cNvPr id="833" name="直線コネクタ 832">
          <a:extLst>
            <a:ext uri="{FF2B5EF4-FFF2-40B4-BE49-F238E27FC236}">
              <a16:creationId xmlns:a16="http://schemas.microsoft.com/office/drawing/2014/main" id="{CAFBF057-FBA5-486D-B761-5D0D0AF7FD68}"/>
            </a:ext>
          </a:extLst>
        </xdr:cNvPr>
        <xdr:cNvCxnSpPr/>
      </xdr:nvCxnSpPr>
      <xdr:spPr>
        <a:xfrm>
          <a:off x="22072600" y="1215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16677</xdr:rowOff>
    </xdr:from>
    <xdr:to>
      <xdr:col>32</xdr:col>
      <xdr:colOff>187325</xdr:colOff>
      <xdr:row>77</xdr:row>
      <xdr:rowOff>24884</xdr:rowOff>
    </xdr:to>
    <xdr:cxnSp macro="">
      <xdr:nvCxnSpPr>
        <xdr:cNvPr id="834" name="直線コネクタ 833">
          <a:extLst>
            <a:ext uri="{FF2B5EF4-FFF2-40B4-BE49-F238E27FC236}">
              <a16:creationId xmlns:a16="http://schemas.microsoft.com/office/drawing/2014/main" id="{EC437AD1-6547-4E99-8CE6-62954575EF9E}"/>
            </a:ext>
          </a:extLst>
        </xdr:cNvPr>
        <xdr:cNvCxnSpPr/>
      </xdr:nvCxnSpPr>
      <xdr:spPr>
        <a:xfrm flipV="1">
          <a:off x="21323300" y="13218327"/>
          <a:ext cx="838200" cy="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134659</xdr:rowOff>
    </xdr:from>
    <xdr:ext cx="599010" cy="259045"/>
    <xdr:sp macro="" textlink="">
      <xdr:nvSpPr>
        <xdr:cNvPr id="835" name="繰出金平均値テキスト">
          <a:extLst>
            <a:ext uri="{FF2B5EF4-FFF2-40B4-BE49-F238E27FC236}">
              <a16:creationId xmlns:a16="http://schemas.microsoft.com/office/drawing/2014/main" id="{BF90DF63-DD46-4D2F-9B33-9C6D40364196}"/>
            </a:ext>
          </a:extLst>
        </xdr:cNvPr>
        <xdr:cNvSpPr txBox="1"/>
      </xdr:nvSpPr>
      <xdr:spPr>
        <a:xfrm>
          <a:off x="22212300" y="13164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120,546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156232</xdr:rowOff>
    </xdr:from>
    <xdr:to>
      <xdr:col>32</xdr:col>
      <xdr:colOff>238125</xdr:colOff>
      <xdr:row>77</xdr:row>
      <xdr:rowOff>86382</xdr:rowOff>
    </xdr:to>
    <xdr:sp macro="" textlink="">
      <xdr:nvSpPr>
        <xdr:cNvPr id="836" name="フローチャート : 判断 835">
          <a:extLst>
            <a:ext uri="{FF2B5EF4-FFF2-40B4-BE49-F238E27FC236}">
              <a16:creationId xmlns:a16="http://schemas.microsoft.com/office/drawing/2014/main" id="{5124EA79-E252-4E8E-80C2-294DCA0A574E}"/>
            </a:ext>
          </a:extLst>
        </xdr:cNvPr>
        <xdr:cNvSpPr/>
      </xdr:nvSpPr>
      <xdr:spPr>
        <a:xfrm>
          <a:off x="221107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24884</xdr:rowOff>
    </xdr:from>
    <xdr:to>
      <xdr:col>31</xdr:col>
      <xdr:colOff>34925</xdr:colOff>
      <xdr:row>77</xdr:row>
      <xdr:rowOff>39990</xdr:rowOff>
    </xdr:to>
    <xdr:cxnSp macro="">
      <xdr:nvCxnSpPr>
        <xdr:cNvPr id="837" name="直線コネクタ 836">
          <a:extLst>
            <a:ext uri="{FF2B5EF4-FFF2-40B4-BE49-F238E27FC236}">
              <a16:creationId xmlns:a16="http://schemas.microsoft.com/office/drawing/2014/main" id="{577A619F-98CB-4829-8E32-8E1808B6065E}"/>
            </a:ext>
          </a:extLst>
        </xdr:cNvPr>
        <xdr:cNvCxnSpPr/>
      </xdr:nvCxnSpPr>
      <xdr:spPr>
        <a:xfrm flipV="1">
          <a:off x="20434300" y="13226534"/>
          <a:ext cx="889000" cy="1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164041</xdr:rowOff>
    </xdr:from>
    <xdr:to>
      <xdr:col>31</xdr:col>
      <xdr:colOff>85725</xdr:colOff>
      <xdr:row>77</xdr:row>
      <xdr:rowOff>94191</xdr:rowOff>
    </xdr:to>
    <xdr:sp macro="" textlink="">
      <xdr:nvSpPr>
        <xdr:cNvPr id="838" name="フローチャート : 判断 837">
          <a:extLst>
            <a:ext uri="{FF2B5EF4-FFF2-40B4-BE49-F238E27FC236}">
              <a16:creationId xmlns:a16="http://schemas.microsoft.com/office/drawing/2014/main" id="{E4DB147B-B8F5-410A-91E8-83C6A4CD019D}"/>
            </a:ext>
          </a:extLst>
        </xdr:cNvPr>
        <xdr:cNvSpPr/>
      </xdr:nvSpPr>
      <xdr:spPr>
        <a:xfrm>
          <a:off x="21272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85318</xdr:rowOff>
    </xdr:from>
    <xdr:ext cx="599010" cy="259045"/>
    <xdr:sp macro="" textlink="">
      <xdr:nvSpPr>
        <xdr:cNvPr id="839" name="テキスト ボックス 838">
          <a:extLst>
            <a:ext uri="{FF2B5EF4-FFF2-40B4-BE49-F238E27FC236}">
              <a16:creationId xmlns:a16="http://schemas.microsoft.com/office/drawing/2014/main" id="{E717A033-C3D5-45A5-BBC9-AB1E8A213DAE}"/>
            </a:ext>
          </a:extLst>
        </xdr:cNvPr>
        <xdr:cNvSpPr txBox="1"/>
      </xdr:nvSpPr>
      <xdr:spPr>
        <a:xfrm>
          <a:off x="21023794" y="132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39990</xdr:rowOff>
    </xdr:from>
    <xdr:to>
      <xdr:col>29</xdr:col>
      <xdr:colOff>517525</xdr:colOff>
      <xdr:row>77</xdr:row>
      <xdr:rowOff>76727</xdr:rowOff>
    </xdr:to>
    <xdr:cxnSp macro="">
      <xdr:nvCxnSpPr>
        <xdr:cNvPr id="840" name="直線コネクタ 839">
          <a:extLst>
            <a:ext uri="{FF2B5EF4-FFF2-40B4-BE49-F238E27FC236}">
              <a16:creationId xmlns:a16="http://schemas.microsoft.com/office/drawing/2014/main" id="{2BFCEBD5-045D-4F55-94E3-F1D53BD2C9CD}"/>
            </a:ext>
          </a:extLst>
        </xdr:cNvPr>
        <xdr:cNvCxnSpPr/>
      </xdr:nvCxnSpPr>
      <xdr:spPr>
        <a:xfrm flipV="1">
          <a:off x="19545300" y="13241640"/>
          <a:ext cx="889000" cy="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165333</xdr:rowOff>
    </xdr:from>
    <xdr:to>
      <xdr:col>29</xdr:col>
      <xdr:colOff>568325</xdr:colOff>
      <xdr:row>77</xdr:row>
      <xdr:rowOff>95483</xdr:rowOff>
    </xdr:to>
    <xdr:sp macro="" textlink="">
      <xdr:nvSpPr>
        <xdr:cNvPr id="841" name="フローチャート : 判断 840">
          <a:extLst>
            <a:ext uri="{FF2B5EF4-FFF2-40B4-BE49-F238E27FC236}">
              <a16:creationId xmlns:a16="http://schemas.microsoft.com/office/drawing/2014/main" id="{C633E0D9-19D6-4655-9980-C2D6E4ECCC8A}"/>
            </a:ext>
          </a:extLst>
        </xdr:cNvPr>
        <xdr:cNvSpPr/>
      </xdr:nvSpPr>
      <xdr:spPr>
        <a:xfrm>
          <a:off x="20383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86610</xdr:rowOff>
    </xdr:from>
    <xdr:ext cx="599010" cy="259045"/>
    <xdr:sp macro="" textlink="">
      <xdr:nvSpPr>
        <xdr:cNvPr id="842" name="テキスト ボックス 841">
          <a:extLst>
            <a:ext uri="{FF2B5EF4-FFF2-40B4-BE49-F238E27FC236}">
              <a16:creationId xmlns:a16="http://schemas.microsoft.com/office/drawing/2014/main" id="{35B8A4FE-22F7-4C0B-8BC8-662E55FF8431}"/>
            </a:ext>
          </a:extLst>
        </xdr:cNvPr>
        <xdr:cNvSpPr txBox="1"/>
      </xdr:nvSpPr>
      <xdr:spPr>
        <a:xfrm>
          <a:off x="20134794" y="1328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72068</xdr:rowOff>
    </xdr:from>
    <xdr:to>
      <xdr:col>28</xdr:col>
      <xdr:colOff>314325</xdr:colOff>
      <xdr:row>77</xdr:row>
      <xdr:rowOff>76727</xdr:rowOff>
    </xdr:to>
    <xdr:cxnSp macro="">
      <xdr:nvCxnSpPr>
        <xdr:cNvPr id="843" name="直線コネクタ 842">
          <a:extLst>
            <a:ext uri="{FF2B5EF4-FFF2-40B4-BE49-F238E27FC236}">
              <a16:creationId xmlns:a16="http://schemas.microsoft.com/office/drawing/2014/main" id="{9795F6B5-1F24-41CD-9B8E-9C7A8378AA5F}"/>
            </a:ext>
          </a:extLst>
        </xdr:cNvPr>
        <xdr:cNvCxnSpPr/>
      </xdr:nvCxnSpPr>
      <xdr:spPr>
        <a:xfrm>
          <a:off x="18656300" y="13273718"/>
          <a:ext cx="889000" cy="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4149</xdr:rowOff>
    </xdr:from>
    <xdr:to>
      <xdr:col>28</xdr:col>
      <xdr:colOff>365125</xdr:colOff>
      <xdr:row>77</xdr:row>
      <xdr:rowOff>105749</xdr:rowOff>
    </xdr:to>
    <xdr:sp macro="" textlink="">
      <xdr:nvSpPr>
        <xdr:cNvPr id="844" name="フローチャート : 判断 843">
          <a:extLst>
            <a:ext uri="{FF2B5EF4-FFF2-40B4-BE49-F238E27FC236}">
              <a16:creationId xmlns:a16="http://schemas.microsoft.com/office/drawing/2014/main" id="{76B71F0E-2169-4854-8D71-E7E35F07E389}"/>
            </a:ext>
          </a:extLst>
        </xdr:cNvPr>
        <xdr:cNvSpPr/>
      </xdr:nvSpPr>
      <xdr:spPr>
        <a:xfrm>
          <a:off x="19494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122276</xdr:rowOff>
    </xdr:from>
    <xdr:ext cx="599010" cy="259045"/>
    <xdr:sp macro="" textlink="">
      <xdr:nvSpPr>
        <xdr:cNvPr id="845" name="テキスト ボックス 844">
          <a:extLst>
            <a:ext uri="{FF2B5EF4-FFF2-40B4-BE49-F238E27FC236}">
              <a16:creationId xmlns:a16="http://schemas.microsoft.com/office/drawing/2014/main" id="{EAAE11A8-7E86-4E2B-8CBA-A010C6C7C588}"/>
            </a:ext>
          </a:extLst>
        </xdr:cNvPr>
        <xdr:cNvSpPr txBox="1"/>
      </xdr:nvSpPr>
      <xdr:spPr>
        <a:xfrm>
          <a:off x="19245794" y="1298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156359</xdr:rowOff>
    </xdr:from>
    <xdr:to>
      <xdr:col>27</xdr:col>
      <xdr:colOff>161925</xdr:colOff>
      <xdr:row>77</xdr:row>
      <xdr:rowOff>86509</xdr:rowOff>
    </xdr:to>
    <xdr:sp macro="" textlink="">
      <xdr:nvSpPr>
        <xdr:cNvPr id="846" name="フローチャート : 判断 845">
          <a:extLst>
            <a:ext uri="{FF2B5EF4-FFF2-40B4-BE49-F238E27FC236}">
              <a16:creationId xmlns:a16="http://schemas.microsoft.com/office/drawing/2014/main" id="{83CC1A5C-4A2D-40FB-A39C-685A748DDAC4}"/>
            </a:ext>
          </a:extLst>
        </xdr:cNvPr>
        <xdr:cNvSpPr/>
      </xdr:nvSpPr>
      <xdr:spPr>
        <a:xfrm>
          <a:off x="18605500" y="1318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103037</xdr:rowOff>
    </xdr:from>
    <xdr:ext cx="599010" cy="259045"/>
    <xdr:sp macro="" textlink="">
      <xdr:nvSpPr>
        <xdr:cNvPr id="847" name="テキスト ボックス 846">
          <a:extLst>
            <a:ext uri="{FF2B5EF4-FFF2-40B4-BE49-F238E27FC236}">
              <a16:creationId xmlns:a16="http://schemas.microsoft.com/office/drawing/2014/main" id="{C3F40D37-360A-4179-AF43-742844F910E0}"/>
            </a:ext>
          </a:extLst>
        </xdr:cNvPr>
        <xdr:cNvSpPr txBox="1"/>
      </xdr:nvSpPr>
      <xdr:spPr>
        <a:xfrm>
          <a:off x="18356794" y="12961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FD3A62D-0038-4AE4-BF16-8986B9138846}"/>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BE862291-0E7A-475D-8307-1CCC9A5AA6EE}"/>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5FFF99B7-2123-4733-88FB-DEED41EC1394}"/>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9C393E3C-2711-4892-9B4C-1D77F7CD761A}"/>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4BA8555A-C8AA-403A-A910-BCDFCE9540F8}"/>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137327</xdr:rowOff>
    </xdr:from>
    <xdr:to>
      <xdr:col>32</xdr:col>
      <xdr:colOff>238125</xdr:colOff>
      <xdr:row>77</xdr:row>
      <xdr:rowOff>67477</xdr:rowOff>
    </xdr:to>
    <xdr:sp macro="" textlink="">
      <xdr:nvSpPr>
        <xdr:cNvPr id="853" name="円/楕円 852">
          <a:extLst>
            <a:ext uri="{FF2B5EF4-FFF2-40B4-BE49-F238E27FC236}">
              <a16:creationId xmlns:a16="http://schemas.microsoft.com/office/drawing/2014/main" id="{15F1CE80-65B0-45E8-B9D3-6FDC85135DD9}"/>
            </a:ext>
          </a:extLst>
        </xdr:cNvPr>
        <xdr:cNvSpPr/>
      </xdr:nvSpPr>
      <xdr:spPr>
        <a:xfrm>
          <a:off x="22110700" y="1316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160204</xdr:rowOff>
    </xdr:from>
    <xdr:ext cx="599010" cy="259045"/>
    <xdr:sp macro="" textlink="">
      <xdr:nvSpPr>
        <xdr:cNvPr id="854" name="繰出金該当値テキスト">
          <a:extLst>
            <a:ext uri="{FF2B5EF4-FFF2-40B4-BE49-F238E27FC236}">
              <a16:creationId xmlns:a16="http://schemas.microsoft.com/office/drawing/2014/main" id="{99EB4BB1-2F1F-4892-A29A-4754559F3D02}"/>
            </a:ext>
          </a:extLst>
        </xdr:cNvPr>
        <xdr:cNvSpPr txBox="1"/>
      </xdr:nvSpPr>
      <xdr:spPr>
        <a:xfrm>
          <a:off x="22212300" y="1301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128,816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145534</xdr:rowOff>
    </xdr:from>
    <xdr:to>
      <xdr:col>31</xdr:col>
      <xdr:colOff>85725</xdr:colOff>
      <xdr:row>77</xdr:row>
      <xdr:rowOff>75684</xdr:rowOff>
    </xdr:to>
    <xdr:sp macro="" textlink="">
      <xdr:nvSpPr>
        <xdr:cNvPr id="855" name="円/楕円 854">
          <a:extLst>
            <a:ext uri="{FF2B5EF4-FFF2-40B4-BE49-F238E27FC236}">
              <a16:creationId xmlns:a16="http://schemas.microsoft.com/office/drawing/2014/main" id="{887A8113-0A51-4C53-BB70-4A0285CE0E02}"/>
            </a:ext>
          </a:extLst>
        </xdr:cNvPr>
        <xdr:cNvSpPr/>
      </xdr:nvSpPr>
      <xdr:spPr>
        <a:xfrm>
          <a:off x="21272500" y="131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92210</xdr:rowOff>
    </xdr:from>
    <xdr:ext cx="599010" cy="259045"/>
    <xdr:sp macro="" textlink="">
      <xdr:nvSpPr>
        <xdr:cNvPr id="856" name="テキスト ボックス 855">
          <a:extLst>
            <a:ext uri="{FF2B5EF4-FFF2-40B4-BE49-F238E27FC236}">
              <a16:creationId xmlns:a16="http://schemas.microsoft.com/office/drawing/2014/main" id="{9096BA44-2A19-4AD3-82E0-AE38538E9246}"/>
            </a:ext>
          </a:extLst>
        </xdr:cNvPr>
        <xdr:cNvSpPr txBox="1"/>
      </xdr:nvSpPr>
      <xdr:spPr>
        <a:xfrm>
          <a:off x="21023794" y="1295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125,226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160640</xdr:rowOff>
    </xdr:from>
    <xdr:to>
      <xdr:col>29</xdr:col>
      <xdr:colOff>568325</xdr:colOff>
      <xdr:row>77</xdr:row>
      <xdr:rowOff>90790</xdr:rowOff>
    </xdr:to>
    <xdr:sp macro="" textlink="">
      <xdr:nvSpPr>
        <xdr:cNvPr id="857" name="円/楕円 856">
          <a:extLst>
            <a:ext uri="{FF2B5EF4-FFF2-40B4-BE49-F238E27FC236}">
              <a16:creationId xmlns:a16="http://schemas.microsoft.com/office/drawing/2014/main" id="{75307CB2-BF92-459D-BE25-44BD231B5B16}"/>
            </a:ext>
          </a:extLst>
        </xdr:cNvPr>
        <xdr:cNvSpPr/>
      </xdr:nvSpPr>
      <xdr:spPr>
        <a:xfrm>
          <a:off x="20383500" y="1319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107316</xdr:rowOff>
    </xdr:from>
    <xdr:ext cx="599010" cy="259045"/>
    <xdr:sp macro="" textlink="">
      <xdr:nvSpPr>
        <xdr:cNvPr id="858" name="テキスト ボックス 857">
          <a:extLst>
            <a:ext uri="{FF2B5EF4-FFF2-40B4-BE49-F238E27FC236}">
              <a16:creationId xmlns:a16="http://schemas.microsoft.com/office/drawing/2014/main" id="{9874C510-7D00-4890-8506-6C915CCCFE69}"/>
            </a:ext>
          </a:extLst>
        </xdr:cNvPr>
        <xdr:cNvSpPr txBox="1"/>
      </xdr:nvSpPr>
      <xdr:spPr>
        <a:xfrm>
          <a:off x="20134794" y="12966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118,618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25927</xdr:rowOff>
    </xdr:from>
    <xdr:to>
      <xdr:col>28</xdr:col>
      <xdr:colOff>365125</xdr:colOff>
      <xdr:row>77</xdr:row>
      <xdr:rowOff>127527</xdr:rowOff>
    </xdr:to>
    <xdr:sp macro="" textlink="">
      <xdr:nvSpPr>
        <xdr:cNvPr id="859" name="円/楕円 858">
          <a:extLst>
            <a:ext uri="{FF2B5EF4-FFF2-40B4-BE49-F238E27FC236}">
              <a16:creationId xmlns:a16="http://schemas.microsoft.com/office/drawing/2014/main" id="{B96F0FB2-05E2-4212-89AF-BE468C295E5B}"/>
            </a:ext>
          </a:extLst>
        </xdr:cNvPr>
        <xdr:cNvSpPr/>
      </xdr:nvSpPr>
      <xdr:spPr>
        <a:xfrm>
          <a:off x="19494500" y="1322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77</xdr:row>
      <xdr:rowOff>118654</xdr:rowOff>
    </xdr:from>
    <xdr:ext cx="599010" cy="259045"/>
    <xdr:sp macro="" textlink="">
      <xdr:nvSpPr>
        <xdr:cNvPr id="860" name="テキスト ボックス 859">
          <a:extLst>
            <a:ext uri="{FF2B5EF4-FFF2-40B4-BE49-F238E27FC236}">
              <a16:creationId xmlns:a16="http://schemas.microsoft.com/office/drawing/2014/main" id="{708291AB-0C7D-4FF8-B95B-349C92DE25E2}"/>
            </a:ext>
          </a:extLst>
        </xdr:cNvPr>
        <xdr:cNvSpPr txBox="1"/>
      </xdr:nvSpPr>
      <xdr:spPr>
        <a:xfrm>
          <a:off x="19245794" y="13320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102,547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21268</xdr:rowOff>
    </xdr:from>
    <xdr:to>
      <xdr:col>27</xdr:col>
      <xdr:colOff>161925</xdr:colOff>
      <xdr:row>77</xdr:row>
      <xdr:rowOff>122868</xdr:rowOff>
    </xdr:to>
    <xdr:sp macro="" textlink="">
      <xdr:nvSpPr>
        <xdr:cNvPr id="861" name="円/楕円 860">
          <a:extLst>
            <a:ext uri="{FF2B5EF4-FFF2-40B4-BE49-F238E27FC236}">
              <a16:creationId xmlns:a16="http://schemas.microsoft.com/office/drawing/2014/main" id="{C01E15B6-9D94-4F72-AA65-C2B6F1840889}"/>
            </a:ext>
          </a:extLst>
        </xdr:cNvPr>
        <xdr:cNvSpPr/>
      </xdr:nvSpPr>
      <xdr:spPr>
        <a:xfrm>
          <a:off x="18605500" y="1322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113995</xdr:rowOff>
    </xdr:from>
    <xdr:ext cx="599010" cy="259045"/>
    <xdr:sp macro="" textlink="">
      <xdr:nvSpPr>
        <xdr:cNvPr id="862" name="テキスト ボックス 861">
          <a:extLst>
            <a:ext uri="{FF2B5EF4-FFF2-40B4-BE49-F238E27FC236}">
              <a16:creationId xmlns:a16="http://schemas.microsoft.com/office/drawing/2014/main" id="{8693A45A-1AD2-433C-B697-B0A59E8ACB12}"/>
            </a:ext>
          </a:extLst>
        </xdr:cNvPr>
        <xdr:cNvSpPr txBox="1"/>
      </xdr:nvSpPr>
      <xdr:spPr>
        <a:xfrm>
          <a:off x="18356794" y="13315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104,585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a:extLst>
            <a:ext uri="{FF2B5EF4-FFF2-40B4-BE49-F238E27FC236}">
              <a16:creationId xmlns:a16="http://schemas.microsoft.com/office/drawing/2014/main" id="{691F24A7-0361-4CD7-A478-E1B1846E912D}"/>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a:extLst>
            <a:ext uri="{FF2B5EF4-FFF2-40B4-BE49-F238E27FC236}">
              <a16:creationId xmlns:a16="http://schemas.microsoft.com/office/drawing/2014/main" id="{A92414C5-238A-42C7-8064-96AB53EB8D8B}"/>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a:extLst>
            <a:ext uri="{FF2B5EF4-FFF2-40B4-BE49-F238E27FC236}">
              <a16:creationId xmlns:a16="http://schemas.microsoft.com/office/drawing/2014/main" id="{5F0BDEF1-FA7C-4040-AEF8-C46185BDB02B}"/>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a:extLst>
            <a:ext uri="{FF2B5EF4-FFF2-40B4-BE49-F238E27FC236}">
              <a16:creationId xmlns:a16="http://schemas.microsoft.com/office/drawing/2014/main" id="{8FE37979-3078-49AA-876F-0310B682214C}"/>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a:extLst>
            <a:ext uri="{FF2B5EF4-FFF2-40B4-BE49-F238E27FC236}">
              <a16:creationId xmlns:a16="http://schemas.microsoft.com/office/drawing/2014/main" id="{282241A8-3719-4D11-B96D-D3B37787B723}"/>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a:extLst>
            <a:ext uri="{FF2B5EF4-FFF2-40B4-BE49-F238E27FC236}">
              <a16:creationId xmlns:a16="http://schemas.microsoft.com/office/drawing/2014/main" id="{7A0D8659-C88D-4017-9EBD-1F6AB30D1DC1}"/>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a:extLst>
            <a:ext uri="{FF2B5EF4-FFF2-40B4-BE49-F238E27FC236}">
              <a16:creationId xmlns:a16="http://schemas.microsoft.com/office/drawing/2014/main" id="{2A1DFF70-6AD4-4208-BD9A-0BA86E44DB39}"/>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a:extLst>
            <a:ext uri="{FF2B5EF4-FFF2-40B4-BE49-F238E27FC236}">
              <a16:creationId xmlns:a16="http://schemas.microsoft.com/office/drawing/2014/main" id="{35D410E2-B53A-4598-91BE-7723723FBDD3}"/>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a:extLst>
            <a:ext uri="{FF2B5EF4-FFF2-40B4-BE49-F238E27FC236}">
              <a16:creationId xmlns:a16="http://schemas.microsoft.com/office/drawing/2014/main" id="{141BFCAD-72AF-45A8-AF2F-E498AF63C83E}"/>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a:extLst>
            <a:ext uri="{FF2B5EF4-FFF2-40B4-BE49-F238E27FC236}">
              <a16:creationId xmlns:a16="http://schemas.microsoft.com/office/drawing/2014/main" id="{015950FD-F6BF-4EA5-87D5-7AC48AB969FF}"/>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a:extLst>
            <a:ext uri="{FF2B5EF4-FFF2-40B4-BE49-F238E27FC236}">
              <a16:creationId xmlns:a16="http://schemas.microsoft.com/office/drawing/2014/main" id="{100DACC2-F520-4377-9711-52B8CD8A230A}"/>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a:extLst>
            <a:ext uri="{FF2B5EF4-FFF2-40B4-BE49-F238E27FC236}">
              <a16:creationId xmlns:a16="http://schemas.microsoft.com/office/drawing/2014/main" id="{A5E4019A-79D7-42B6-8C4E-9B69E0E6B974}"/>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a:extLst>
            <a:ext uri="{FF2B5EF4-FFF2-40B4-BE49-F238E27FC236}">
              <a16:creationId xmlns:a16="http://schemas.microsoft.com/office/drawing/2014/main" id="{5D6209D6-BCB5-4568-BEA1-4D92D8356E5F}"/>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a:extLst>
            <a:ext uri="{FF2B5EF4-FFF2-40B4-BE49-F238E27FC236}">
              <a16:creationId xmlns:a16="http://schemas.microsoft.com/office/drawing/2014/main" id="{4F8C8E05-25BD-4A02-802B-64BA205D11FF}"/>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a:extLst>
            <a:ext uri="{FF2B5EF4-FFF2-40B4-BE49-F238E27FC236}">
              <a16:creationId xmlns:a16="http://schemas.microsoft.com/office/drawing/2014/main" id="{7E4328E1-BAB5-4848-9DC8-6CB09EC3A36F}"/>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a:extLst>
            <a:ext uri="{FF2B5EF4-FFF2-40B4-BE49-F238E27FC236}">
              <a16:creationId xmlns:a16="http://schemas.microsoft.com/office/drawing/2014/main" id="{16152B0D-FB4D-4193-B992-5AD523C30D71}"/>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a:extLst>
            <a:ext uri="{FF2B5EF4-FFF2-40B4-BE49-F238E27FC236}">
              <a16:creationId xmlns:a16="http://schemas.microsoft.com/office/drawing/2014/main" id="{406CB196-7ED8-4EF3-8872-74C38C627D3C}"/>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a:extLst>
            <a:ext uri="{FF2B5EF4-FFF2-40B4-BE49-F238E27FC236}">
              <a16:creationId xmlns:a16="http://schemas.microsoft.com/office/drawing/2014/main" id="{37570561-479B-46ED-BBA6-E28CA1F52073}"/>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a:extLst>
            <a:ext uri="{FF2B5EF4-FFF2-40B4-BE49-F238E27FC236}">
              <a16:creationId xmlns:a16="http://schemas.microsoft.com/office/drawing/2014/main" id="{285B06C8-A47D-4818-AD2D-4350CB3D319B}"/>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a:extLst>
            <a:ext uri="{FF2B5EF4-FFF2-40B4-BE49-F238E27FC236}">
              <a16:creationId xmlns:a16="http://schemas.microsoft.com/office/drawing/2014/main" id="{5CAB4841-2EF2-4AD7-BAFF-288A5650CE66}"/>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a:extLst>
            <a:ext uri="{FF2B5EF4-FFF2-40B4-BE49-F238E27FC236}">
              <a16:creationId xmlns:a16="http://schemas.microsoft.com/office/drawing/2014/main" id="{4313DF19-2601-404C-B51F-EC8368E51B76}"/>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a:extLst>
            <a:ext uri="{FF2B5EF4-FFF2-40B4-BE49-F238E27FC236}">
              <a16:creationId xmlns:a16="http://schemas.microsoft.com/office/drawing/2014/main" id="{EF5ADE4F-53A4-4D62-AD57-2BC97AD6484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a:extLst>
            <a:ext uri="{FF2B5EF4-FFF2-40B4-BE49-F238E27FC236}">
              <a16:creationId xmlns:a16="http://schemas.microsoft.com/office/drawing/2014/main" id="{D6AEDC89-5C1F-449A-92EB-883E4F002BDC}"/>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a:extLst>
            <a:ext uri="{FF2B5EF4-FFF2-40B4-BE49-F238E27FC236}">
              <a16:creationId xmlns:a16="http://schemas.microsoft.com/office/drawing/2014/main" id="{7AE6531E-D991-4683-9307-49CFC8B06913}"/>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a:extLst>
            <a:ext uri="{FF2B5EF4-FFF2-40B4-BE49-F238E27FC236}">
              <a16:creationId xmlns:a16="http://schemas.microsoft.com/office/drawing/2014/main" id="{A9381B11-D2E9-48E5-8DE6-4030A1279C1F}"/>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7631836B-8DDE-470B-8691-10F6947E0BEF}"/>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a:extLst>
            <a:ext uri="{FF2B5EF4-FFF2-40B4-BE49-F238E27FC236}">
              <a16:creationId xmlns:a16="http://schemas.microsoft.com/office/drawing/2014/main" id="{05E732EA-9E91-4D5E-A06D-3F5F3E51084A}"/>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a:extLst>
            <a:ext uri="{FF2B5EF4-FFF2-40B4-BE49-F238E27FC236}">
              <a16:creationId xmlns:a16="http://schemas.microsoft.com/office/drawing/2014/main" id="{7E08D12D-9745-4AFD-BFB1-D9FE06F52849}"/>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455E402D-F32C-4577-A73B-8CD073A5C538}"/>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a:extLst>
            <a:ext uri="{FF2B5EF4-FFF2-40B4-BE49-F238E27FC236}">
              <a16:creationId xmlns:a16="http://schemas.microsoft.com/office/drawing/2014/main" id="{FE258008-EC51-4D9B-B053-64C8AFE02FC6}"/>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a:extLst>
            <a:ext uri="{FF2B5EF4-FFF2-40B4-BE49-F238E27FC236}">
              <a16:creationId xmlns:a16="http://schemas.microsoft.com/office/drawing/2014/main" id="{152BD08F-81BD-4779-8DBA-9B6E13CAC936}"/>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38C492D6-19FB-4680-8C81-D497EBC5ABE8}"/>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a:extLst>
            <a:ext uri="{FF2B5EF4-FFF2-40B4-BE49-F238E27FC236}">
              <a16:creationId xmlns:a16="http://schemas.microsoft.com/office/drawing/2014/main" id="{0F6714EE-05D5-46AD-A889-BAC9A756359B}"/>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BEAA4508-6E97-4E9F-B82D-6130C7A4F82C}"/>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61C8CE93-BABB-4C43-BEB9-4B8A80D30351}"/>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B7D2A1D4-FF0A-4FD9-9E48-069EE8ADB021}"/>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D0CFC29-9058-42E4-A71F-DE4AFD39A8BE}"/>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C03FE41C-AB1C-4C22-95E9-F9F6DE147F18}"/>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B72CA600-0A47-4BC0-9C74-12CF91CC10B2}"/>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a:extLst>
            <a:ext uri="{FF2B5EF4-FFF2-40B4-BE49-F238E27FC236}">
              <a16:creationId xmlns:a16="http://schemas.microsoft.com/office/drawing/2014/main" id="{4880CB01-CC7D-4B6A-A4BA-42B44EB17131}"/>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a:extLst>
            <a:ext uri="{FF2B5EF4-FFF2-40B4-BE49-F238E27FC236}">
              <a16:creationId xmlns:a16="http://schemas.microsoft.com/office/drawing/2014/main" id="{C81DD030-FEDC-4617-B85D-5F43D9AF3128}"/>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a:extLst>
            <a:ext uri="{FF2B5EF4-FFF2-40B4-BE49-F238E27FC236}">
              <a16:creationId xmlns:a16="http://schemas.microsoft.com/office/drawing/2014/main" id="{BD84314E-6912-4476-8F3D-17D9E1149809}"/>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C8821EDF-F745-4520-B69B-75E01DBC9DA4}"/>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a:extLst>
            <a:ext uri="{FF2B5EF4-FFF2-40B4-BE49-F238E27FC236}">
              <a16:creationId xmlns:a16="http://schemas.microsoft.com/office/drawing/2014/main" id="{CC1ED41A-18CC-4A87-BDAB-46ACED487CC6}"/>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5E21BA01-5E21-400A-9567-A5F96FC20AF8}"/>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a:extLst>
            <a:ext uri="{FF2B5EF4-FFF2-40B4-BE49-F238E27FC236}">
              <a16:creationId xmlns:a16="http://schemas.microsoft.com/office/drawing/2014/main" id="{EEF8FEBC-5991-4264-9172-5D7D4E2E18B9}"/>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157F9932-4BF2-44B2-A342-1A523DA658CD}"/>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a:extLst>
            <a:ext uri="{FF2B5EF4-FFF2-40B4-BE49-F238E27FC236}">
              <a16:creationId xmlns:a16="http://schemas.microsoft.com/office/drawing/2014/main" id="{A4007446-CFC0-440B-97CA-447232F1F0E9}"/>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E61DA0D0-51F6-4260-8241-A1400C4EB5D4}"/>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a:extLst>
            <a:ext uri="{FF2B5EF4-FFF2-40B4-BE49-F238E27FC236}">
              <a16:creationId xmlns:a16="http://schemas.microsoft.com/office/drawing/2014/main" id="{8CD7D976-4033-44DE-BB2A-6029544B3C74}"/>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a:extLst>
            <a:ext uri="{FF2B5EF4-FFF2-40B4-BE49-F238E27FC236}">
              <a16:creationId xmlns:a16="http://schemas.microsoft.com/office/drawing/2014/main" id="{4399B4EE-8BCA-487A-8D5D-82A0D521619A}"/>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a:extLst>
            <a:ext uri="{FF2B5EF4-FFF2-40B4-BE49-F238E27FC236}">
              <a16:creationId xmlns:a16="http://schemas.microsoft.com/office/drawing/2014/main" id="{511F7A50-0C18-48C4-9226-4A95B728BC28}"/>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人件費、物件費、維持補修費、扶助費、繰出金については、概ね類似団体平均値と近い値で推移しています。</a:t>
          </a:r>
        </a:p>
        <a:p>
          <a:r>
            <a:rPr kumimoji="1" lang="ja-JP" altLang="en-US" sz="1200">
              <a:latin typeface="ＭＳ Ｐゴシック"/>
            </a:rPr>
            <a:t>　補助費等については、離島航路・消防・病院業務等を行う一部事務組合への負担金の割合が多く、当該業務は、離島である本町において、行政が行わざるを得ない公共サービスであり、類似団体平均値を上回る値で推移しています。</a:t>
          </a:r>
        </a:p>
        <a:p>
          <a:r>
            <a:rPr kumimoji="1" lang="ja-JP" altLang="en-US" sz="1200">
              <a:latin typeface="ＭＳ Ｐゴシック"/>
            </a:rPr>
            <a:t>　普通建設事業は全体で見ると大きく減少していますが、平成</a:t>
          </a:r>
          <a:r>
            <a:rPr kumimoji="1" lang="en-US" altLang="ja-JP" sz="1200">
              <a:latin typeface="ＭＳ Ｐゴシック"/>
            </a:rPr>
            <a:t>27</a:t>
          </a:r>
          <a:r>
            <a:rPr kumimoji="1" lang="ja-JP" altLang="en-US" sz="1200">
              <a:latin typeface="ＭＳ Ｐゴシック"/>
            </a:rPr>
            <a:t>年度に学校建設事業がほぼ完了したことによる新規整備分の減少によるものです。近年積極的な財政運営を行っているため、類似団体と比較すると高い水準にあります。</a:t>
          </a:r>
          <a:endParaRPr kumimoji="1" lang="en-US" altLang="ja-JP" sz="1200">
            <a:latin typeface="ＭＳ Ｐゴシック"/>
          </a:endParaRPr>
        </a:p>
        <a:p>
          <a:r>
            <a:rPr kumimoji="1" lang="ja-JP" altLang="en-US" sz="1200">
              <a:latin typeface="ＭＳ Ｐゴシック"/>
            </a:rPr>
            <a:t>　公債費については大型事業の元金償還が始まるため今後も伸びていくことが予想されます。</a:t>
          </a:r>
        </a:p>
        <a:p>
          <a:endParaRPr kumimoji="1" lang="ja-JP" altLang="en-US"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D9FA464A-495B-4B2A-9CEF-99AF90D8129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23617413-FCFD-4D19-8D76-2807F4EA2494}"/>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B1F85353-AC4A-4680-9330-0BBA9CE1065E}"/>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8EAF381F-E602-4F2E-B8F7-179AF899058A}"/>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島根県西ノ島町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2575150C-8850-4FA7-91F7-CB449A9783C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83414F46-732C-4E32-A6E4-CF61C08AA86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C4428EE-EE20-44CE-9FBA-5A0D2F21057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CFF5CD0B-613E-40F3-BA77-57625BAA257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C841FC8E-4DEA-46A8-9CAB-FCFA27754F3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CF5542A1-2235-4DB5-8B40-05F0661A07C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2,924
2,908
55.96
5,124,042
5,031,156
69,273
2,509,422
9,242,199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A9FB913-A16E-4437-9070-CD8525DE4D7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9B1022F6-2955-4F36-BF72-091CD161C8C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5EEDE3CB-E53A-4DC8-AFC5-0FE1D82688C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75.8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4F555A3E-F2D8-464A-AE64-03A8F2775E4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CFFF2E06-5D0A-4676-9A61-C5E130CBAFC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ABD512B8-9924-4D7B-9FC4-A1E77C85C23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33912EC3-1363-46BA-9ED8-4B48B9CD2428}"/>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3AF647F2-6503-4F2C-87CD-8D810C136CC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1AB6D25C-9ED9-46AB-896C-7C734506BD08}"/>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9B7F9C2B-1503-489D-9DC1-8629726C17D1}"/>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62349368-9D4D-4FE7-83E9-4125B5B152B4}"/>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8C3243C7-B9E7-4F85-BB6E-056A233EB73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B52E979F-7FD7-461F-9FEE-CC8D0302AA1D}"/>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ECC193BB-D8EE-49AC-B302-0CD26DB13B07}"/>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4E6817DD-AEFE-488D-85EB-2F3FAA5044D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7A64F8C9-6A62-469C-89F2-1A9D2F62D3F2}"/>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1ADBBD03-678A-47BA-9BA7-333E30F787B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2C63B7F6-FB37-47F9-B9D5-384263FF00B2}"/>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2CBF67D-83A1-4F18-8951-FB1823377B95}"/>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BA7B3512-FEDF-403F-AF9C-C3574C47253D}"/>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359A5946-94B9-483C-BEB7-DA48AB4EFA0A}"/>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27FCDFF-AE16-46D1-82C3-C1A85C81DA25}"/>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A4A2D0D-EA50-4F9B-9707-2611BA252FA8}"/>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8494EE5-34C7-4162-83D9-DDDED8A36264}"/>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A0F44CE2-99F3-4B8E-9C67-6DAA5687973A}"/>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1ABDC6B8-3316-4741-B53D-F126DF428DE9}"/>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EB8103AD-7990-43C2-B78D-043ED867902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CCAFBBCD-B504-4353-B19C-B90927E6A0B8}"/>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F2E85436-2F38-4500-928D-419890130092}"/>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D146795F-BA34-4532-9D52-5BEE8BC8DF26}"/>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a:extLst>
            <a:ext uri="{FF2B5EF4-FFF2-40B4-BE49-F238E27FC236}">
              <a16:creationId xmlns:a16="http://schemas.microsoft.com/office/drawing/2014/main" id="{8428AE4E-0F2E-435A-B8BD-1C03A01159F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D726BB67-64C1-4AF5-BC16-B7B8A785CEF2}"/>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a:extLst>
            <a:ext uri="{FF2B5EF4-FFF2-40B4-BE49-F238E27FC236}">
              <a16:creationId xmlns:a16="http://schemas.microsoft.com/office/drawing/2014/main" id="{604FAE6A-0C8D-4884-B4BA-F4339ABF84C6}"/>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AC9B97C9-B437-47D9-9C47-486C225F31E1}"/>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a:extLst>
            <a:ext uri="{FF2B5EF4-FFF2-40B4-BE49-F238E27FC236}">
              <a16:creationId xmlns:a16="http://schemas.microsoft.com/office/drawing/2014/main" id="{0CA861CB-9EDE-4357-AF1B-8CF03DA4885C}"/>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EDD53456-968E-49F5-BD36-E234DB609D68}"/>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a:extLst>
            <a:ext uri="{FF2B5EF4-FFF2-40B4-BE49-F238E27FC236}">
              <a16:creationId xmlns:a16="http://schemas.microsoft.com/office/drawing/2014/main" id="{2A5B5ED1-B6C4-4408-99ED-5CBFBB8BC033}"/>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96E60353-3B7E-41AF-BEC8-C3C41BD76A67}"/>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a:extLst>
            <a:ext uri="{FF2B5EF4-FFF2-40B4-BE49-F238E27FC236}">
              <a16:creationId xmlns:a16="http://schemas.microsoft.com/office/drawing/2014/main" id="{99263739-CD86-409C-B5B3-3BF30304A3D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C472997A-FE03-4AE9-80B4-DAB7EDEB2A48}"/>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a:extLst>
            <a:ext uri="{FF2B5EF4-FFF2-40B4-BE49-F238E27FC236}">
              <a16:creationId xmlns:a16="http://schemas.microsoft.com/office/drawing/2014/main" id="{2D04A43F-04EE-4E03-90F9-A1D8C938CA7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FD4B43ED-D92A-4A80-BE6E-D5696B5CF4B1}"/>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a:extLst>
            <a:ext uri="{FF2B5EF4-FFF2-40B4-BE49-F238E27FC236}">
              <a16:creationId xmlns:a16="http://schemas.microsoft.com/office/drawing/2014/main" id="{680B3704-9C3B-48B5-8277-491BD9443935}"/>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42469</xdr:rowOff>
    </xdr:from>
    <xdr:to>
      <xdr:col>6</xdr:col>
      <xdr:colOff>510540</xdr:colOff>
      <xdr:row>38</xdr:row>
      <xdr:rowOff>109321</xdr:rowOff>
    </xdr:to>
    <xdr:cxnSp macro="">
      <xdr:nvCxnSpPr>
        <xdr:cNvPr id="55" name="直線コネクタ 54">
          <a:extLst>
            <a:ext uri="{FF2B5EF4-FFF2-40B4-BE49-F238E27FC236}">
              <a16:creationId xmlns:a16="http://schemas.microsoft.com/office/drawing/2014/main" id="{D4B0832C-2A68-4314-9476-8E67CEBD1DA8}"/>
            </a:ext>
          </a:extLst>
        </xdr:cNvPr>
        <xdr:cNvCxnSpPr/>
      </xdr:nvCxnSpPr>
      <xdr:spPr>
        <a:xfrm flipV="1">
          <a:off x="4633595" y="5185969"/>
          <a:ext cx="1270" cy="143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113148</xdr:rowOff>
    </xdr:from>
    <xdr:ext cx="469744" cy="259045"/>
    <xdr:sp macro="" textlink="">
      <xdr:nvSpPr>
        <xdr:cNvPr id="56" name="議会費最小値テキスト">
          <a:extLst>
            <a:ext uri="{FF2B5EF4-FFF2-40B4-BE49-F238E27FC236}">
              <a16:creationId xmlns:a16="http://schemas.microsoft.com/office/drawing/2014/main" id="{83D8E61C-7874-4BE8-AC25-156152B3FCEE}"/>
            </a:ext>
          </a:extLst>
        </xdr:cNvPr>
        <xdr:cNvSpPr txBox="1"/>
      </xdr:nvSpPr>
      <xdr:spPr>
        <a:xfrm>
          <a:off x="4686300" y="66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8,392</a:t>
          </a:r>
          <a:endParaRPr kumimoji="1" lang="ja-JP" altLang="en-US" sz="1000" b="1">
            <a:latin typeface="ＭＳ Ｐゴシック"/>
          </a:endParaRPr>
        </a:p>
      </xdr:txBody>
    </xdr:sp>
    <xdr:clientData/>
  </xdr:oneCellAnchor>
  <xdr:twoCellAnchor>
    <xdr:from>
      <xdr:col>6</xdr:col>
      <xdr:colOff>422275</xdr:colOff>
      <xdr:row>38</xdr:row>
      <xdr:rowOff>109321</xdr:rowOff>
    </xdr:from>
    <xdr:to>
      <xdr:col>6</xdr:col>
      <xdr:colOff>600075</xdr:colOff>
      <xdr:row>38</xdr:row>
      <xdr:rowOff>109321</xdr:rowOff>
    </xdr:to>
    <xdr:cxnSp macro="">
      <xdr:nvCxnSpPr>
        <xdr:cNvPr id="57" name="直線コネクタ 56">
          <a:extLst>
            <a:ext uri="{FF2B5EF4-FFF2-40B4-BE49-F238E27FC236}">
              <a16:creationId xmlns:a16="http://schemas.microsoft.com/office/drawing/2014/main" id="{A5840A9D-4745-4352-9AFD-29A93DA279C1}"/>
            </a:ext>
          </a:extLst>
        </xdr:cNvPr>
        <xdr:cNvCxnSpPr/>
      </xdr:nvCxnSpPr>
      <xdr:spPr>
        <a:xfrm>
          <a:off x="4546600" y="662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160596</xdr:rowOff>
    </xdr:from>
    <xdr:ext cx="599010" cy="259045"/>
    <xdr:sp macro="" textlink="">
      <xdr:nvSpPr>
        <xdr:cNvPr id="58" name="議会費最大値テキスト">
          <a:extLst>
            <a:ext uri="{FF2B5EF4-FFF2-40B4-BE49-F238E27FC236}">
              <a16:creationId xmlns:a16="http://schemas.microsoft.com/office/drawing/2014/main" id="{6497E346-BA29-41B2-8AB7-43568108E34C}"/>
            </a:ext>
          </a:extLst>
        </xdr:cNvPr>
        <xdr:cNvSpPr txBox="1"/>
      </xdr:nvSpPr>
      <xdr:spPr>
        <a:xfrm>
          <a:off x="4686300" y="49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121,656</a:t>
          </a:r>
          <a:endParaRPr kumimoji="1" lang="ja-JP" altLang="en-US" sz="1000" b="1">
            <a:latin typeface="ＭＳ Ｐゴシック"/>
          </a:endParaRPr>
        </a:p>
      </xdr:txBody>
    </xdr:sp>
    <xdr:clientData/>
  </xdr:oneCellAnchor>
  <xdr:twoCellAnchor>
    <xdr:from>
      <xdr:col>6</xdr:col>
      <xdr:colOff>422275</xdr:colOff>
      <xdr:row>30</xdr:row>
      <xdr:rowOff>42469</xdr:rowOff>
    </xdr:from>
    <xdr:to>
      <xdr:col>6</xdr:col>
      <xdr:colOff>600075</xdr:colOff>
      <xdr:row>30</xdr:row>
      <xdr:rowOff>42469</xdr:rowOff>
    </xdr:to>
    <xdr:cxnSp macro="">
      <xdr:nvCxnSpPr>
        <xdr:cNvPr id="59" name="直線コネクタ 58">
          <a:extLst>
            <a:ext uri="{FF2B5EF4-FFF2-40B4-BE49-F238E27FC236}">
              <a16:creationId xmlns:a16="http://schemas.microsoft.com/office/drawing/2014/main" id="{2098C90C-5FB3-4E18-83B7-894F3C90AB49}"/>
            </a:ext>
          </a:extLst>
        </xdr:cNvPr>
        <xdr:cNvCxnSpPr/>
      </xdr:nvCxnSpPr>
      <xdr:spPr>
        <a:xfrm>
          <a:off x="4546600" y="518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141834</xdr:rowOff>
    </xdr:from>
    <xdr:to>
      <xdr:col>6</xdr:col>
      <xdr:colOff>511175</xdr:colOff>
      <xdr:row>37</xdr:row>
      <xdr:rowOff>156693</xdr:rowOff>
    </xdr:to>
    <xdr:cxnSp macro="">
      <xdr:nvCxnSpPr>
        <xdr:cNvPr id="60" name="直線コネクタ 59">
          <a:extLst>
            <a:ext uri="{FF2B5EF4-FFF2-40B4-BE49-F238E27FC236}">
              <a16:creationId xmlns:a16="http://schemas.microsoft.com/office/drawing/2014/main" id="{D995F825-0763-4DFF-B84D-96332DD26F59}"/>
            </a:ext>
          </a:extLst>
        </xdr:cNvPr>
        <xdr:cNvCxnSpPr/>
      </xdr:nvCxnSpPr>
      <xdr:spPr>
        <a:xfrm>
          <a:off x="3797300" y="6485484"/>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98683</xdr:rowOff>
    </xdr:from>
    <xdr:ext cx="534377" cy="259045"/>
    <xdr:sp macro="" textlink="">
      <xdr:nvSpPr>
        <xdr:cNvPr id="61" name="議会費平均値テキスト">
          <a:extLst>
            <a:ext uri="{FF2B5EF4-FFF2-40B4-BE49-F238E27FC236}">
              <a16:creationId xmlns:a16="http://schemas.microsoft.com/office/drawing/2014/main" id="{475F01CC-248C-46DD-A379-2F2BB93DF6A1}"/>
            </a:ext>
          </a:extLst>
        </xdr:cNvPr>
        <xdr:cNvSpPr txBox="1"/>
      </xdr:nvSpPr>
      <xdr:spPr>
        <a:xfrm>
          <a:off x="4686300" y="627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75806</xdr:rowOff>
    </xdr:from>
    <xdr:to>
      <xdr:col>6</xdr:col>
      <xdr:colOff>561975</xdr:colOff>
      <xdr:row>38</xdr:row>
      <xdr:rowOff>5956</xdr:rowOff>
    </xdr:to>
    <xdr:sp macro="" textlink="">
      <xdr:nvSpPr>
        <xdr:cNvPr id="62" name="フローチャート : 判断 61">
          <a:extLst>
            <a:ext uri="{FF2B5EF4-FFF2-40B4-BE49-F238E27FC236}">
              <a16:creationId xmlns:a16="http://schemas.microsoft.com/office/drawing/2014/main" id="{94600DD4-166C-45B9-A378-D915BEC8A869}"/>
            </a:ext>
          </a:extLst>
        </xdr:cNvPr>
        <xdr:cNvSpPr/>
      </xdr:nvSpPr>
      <xdr:spPr>
        <a:xfrm>
          <a:off x="45847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141834</xdr:rowOff>
    </xdr:from>
    <xdr:to>
      <xdr:col>5</xdr:col>
      <xdr:colOff>358775</xdr:colOff>
      <xdr:row>37</xdr:row>
      <xdr:rowOff>167996</xdr:rowOff>
    </xdr:to>
    <xdr:cxnSp macro="">
      <xdr:nvCxnSpPr>
        <xdr:cNvPr id="63" name="直線コネクタ 62">
          <a:extLst>
            <a:ext uri="{FF2B5EF4-FFF2-40B4-BE49-F238E27FC236}">
              <a16:creationId xmlns:a16="http://schemas.microsoft.com/office/drawing/2014/main" id="{FBE242D1-7FEC-463B-AE66-C7F3B10C3760}"/>
            </a:ext>
          </a:extLst>
        </xdr:cNvPr>
        <xdr:cNvCxnSpPr/>
      </xdr:nvCxnSpPr>
      <xdr:spPr>
        <a:xfrm flipV="1">
          <a:off x="2908300" y="6485484"/>
          <a:ext cx="889000" cy="2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73736</xdr:rowOff>
    </xdr:from>
    <xdr:to>
      <xdr:col>5</xdr:col>
      <xdr:colOff>409575</xdr:colOff>
      <xdr:row>38</xdr:row>
      <xdr:rowOff>3887</xdr:rowOff>
    </xdr:to>
    <xdr:sp macro="" textlink="">
      <xdr:nvSpPr>
        <xdr:cNvPr id="64" name="フローチャート : 判断 63">
          <a:extLst>
            <a:ext uri="{FF2B5EF4-FFF2-40B4-BE49-F238E27FC236}">
              <a16:creationId xmlns:a16="http://schemas.microsoft.com/office/drawing/2014/main" id="{962DBCE0-0D43-417B-BA90-F8F11089CFB6}"/>
            </a:ext>
          </a:extLst>
        </xdr:cNvPr>
        <xdr:cNvSpPr/>
      </xdr:nvSpPr>
      <xdr:spPr>
        <a:xfrm>
          <a:off x="3746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20413</xdr:rowOff>
    </xdr:from>
    <xdr:ext cx="534377" cy="259045"/>
    <xdr:sp macro="" textlink="">
      <xdr:nvSpPr>
        <xdr:cNvPr id="65" name="テキスト ボックス 64">
          <a:extLst>
            <a:ext uri="{FF2B5EF4-FFF2-40B4-BE49-F238E27FC236}">
              <a16:creationId xmlns:a16="http://schemas.microsoft.com/office/drawing/2014/main" id="{BCC325AF-A716-429B-8FB6-7815BC0710DB}"/>
            </a:ext>
          </a:extLst>
        </xdr:cNvPr>
        <xdr:cNvSpPr txBox="1"/>
      </xdr:nvSpPr>
      <xdr:spPr>
        <a:xfrm>
          <a:off x="3530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167996</xdr:rowOff>
    </xdr:from>
    <xdr:to>
      <xdr:col>4</xdr:col>
      <xdr:colOff>155575</xdr:colOff>
      <xdr:row>38</xdr:row>
      <xdr:rowOff>3277</xdr:rowOff>
    </xdr:to>
    <xdr:cxnSp macro="">
      <xdr:nvCxnSpPr>
        <xdr:cNvPr id="66" name="直線コネクタ 65">
          <a:extLst>
            <a:ext uri="{FF2B5EF4-FFF2-40B4-BE49-F238E27FC236}">
              <a16:creationId xmlns:a16="http://schemas.microsoft.com/office/drawing/2014/main" id="{2832DF90-CD71-4EAE-9729-E7681684C832}"/>
            </a:ext>
          </a:extLst>
        </xdr:cNvPr>
        <xdr:cNvCxnSpPr/>
      </xdr:nvCxnSpPr>
      <xdr:spPr>
        <a:xfrm flipV="1">
          <a:off x="2019300" y="6511646"/>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79604</xdr:rowOff>
    </xdr:from>
    <xdr:to>
      <xdr:col>4</xdr:col>
      <xdr:colOff>206375</xdr:colOff>
      <xdr:row>38</xdr:row>
      <xdr:rowOff>9754</xdr:rowOff>
    </xdr:to>
    <xdr:sp macro="" textlink="">
      <xdr:nvSpPr>
        <xdr:cNvPr id="67" name="フローチャート : 判断 66">
          <a:extLst>
            <a:ext uri="{FF2B5EF4-FFF2-40B4-BE49-F238E27FC236}">
              <a16:creationId xmlns:a16="http://schemas.microsoft.com/office/drawing/2014/main" id="{54137208-FDF8-4478-BECB-0392C42EAEE1}"/>
            </a:ext>
          </a:extLst>
        </xdr:cNvPr>
        <xdr:cNvSpPr/>
      </xdr:nvSpPr>
      <xdr:spPr>
        <a:xfrm>
          <a:off x="2857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26281</xdr:rowOff>
    </xdr:from>
    <xdr:ext cx="534377" cy="259045"/>
    <xdr:sp macro="" textlink="">
      <xdr:nvSpPr>
        <xdr:cNvPr id="68" name="テキスト ボックス 67">
          <a:extLst>
            <a:ext uri="{FF2B5EF4-FFF2-40B4-BE49-F238E27FC236}">
              <a16:creationId xmlns:a16="http://schemas.microsoft.com/office/drawing/2014/main" id="{8D11F960-3016-4AFB-9023-ECCA935DB575}"/>
            </a:ext>
          </a:extLst>
        </xdr:cNvPr>
        <xdr:cNvSpPr txBox="1"/>
      </xdr:nvSpPr>
      <xdr:spPr>
        <a:xfrm>
          <a:off x="2641111" y="61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3277</xdr:rowOff>
    </xdr:from>
    <xdr:to>
      <xdr:col>2</xdr:col>
      <xdr:colOff>638175</xdr:colOff>
      <xdr:row>38</xdr:row>
      <xdr:rowOff>13081</xdr:rowOff>
    </xdr:to>
    <xdr:cxnSp macro="">
      <xdr:nvCxnSpPr>
        <xdr:cNvPr id="69" name="直線コネクタ 68">
          <a:extLst>
            <a:ext uri="{FF2B5EF4-FFF2-40B4-BE49-F238E27FC236}">
              <a16:creationId xmlns:a16="http://schemas.microsoft.com/office/drawing/2014/main" id="{1679E59C-BD75-4FBA-9E50-B01DFE7CFE67}"/>
            </a:ext>
          </a:extLst>
        </xdr:cNvPr>
        <xdr:cNvCxnSpPr/>
      </xdr:nvCxnSpPr>
      <xdr:spPr>
        <a:xfrm flipV="1">
          <a:off x="1130300" y="6518377"/>
          <a:ext cx="889000" cy="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84226</xdr:rowOff>
    </xdr:from>
    <xdr:to>
      <xdr:col>3</xdr:col>
      <xdr:colOff>3175</xdr:colOff>
      <xdr:row>38</xdr:row>
      <xdr:rowOff>14376</xdr:rowOff>
    </xdr:to>
    <xdr:sp macro="" textlink="">
      <xdr:nvSpPr>
        <xdr:cNvPr id="70" name="フローチャート : 判断 69">
          <a:extLst>
            <a:ext uri="{FF2B5EF4-FFF2-40B4-BE49-F238E27FC236}">
              <a16:creationId xmlns:a16="http://schemas.microsoft.com/office/drawing/2014/main" id="{2D2852CB-A5E9-40D6-8586-E034D74FB594}"/>
            </a:ext>
          </a:extLst>
        </xdr:cNvPr>
        <xdr:cNvSpPr/>
      </xdr:nvSpPr>
      <xdr:spPr>
        <a:xfrm>
          <a:off x="1968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30903</xdr:rowOff>
    </xdr:from>
    <xdr:ext cx="534377" cy="259045"/>
    <xdr:sp macro="" textlink="">
      <xdr:nvSpPr>
        <xdr:cNvPr id="71" name="テキスト ボックス 70">
          <a:extLst>
            <a:ext uri="{FF2B5EF4-FFF2-40B4-BE49-F238E27FC236}">
              <a16:creationId xmlns:a16="http://schemas.microsoft.com/office/drawing/2014/main" id="{A7777007-F385-47D1-BA97-23E45A7CB8A2}"/>
            </a:ext>
          </a:extLst>
        </xdr:cNvPr>
        <xdr:cNvSpPr txBox="1"/>
      </xdr:nvSpPr>
      <xdr:spPr>
        <a:xfrm>
          <a:off x="1752111" y="620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77864</xdr:rowOff>
    </xdr:from>
    <xdr:to>
      <xdr:col>1</xdr:col>
      <xdr:colOff>485775</xdr:colOff>
      <xdr:row>38</xdr:row>
      <xdr:rowOff>8013</xdr:rowOff>
    </xdr:to>
    <xdr:sp macro="" textlink="">
      <xdr:nvSpPr>
        <xdr:cNvPr id="72" name="フローチャート : 判断 71">
          <a:extLst>
            <a:ext uri="{FF2B5EF4-FFF2-40B4-BE49-F238E27FC236}">
              <a16:creationId xmlns:a16="http://schemas.microsoft.com/office/drawing/2014/main" id="{27731D03-39D5-49F5-B73B-4A3582F90C00}"/>
            </a:ext>
          </a:extLst>
        </xdr:cNvPr>
        <xdr:cNvSpPr/>
      </xdr:nvSpPr>
      <xdr:spPr>
        <a:xfrm>
          <a:off x="1079500" y="64215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24541</xdr:rowOff>
    </xdr:from>
    <xdr:ext cx="534377" cy="259045"/>
    <xdr:sp macro="" textlink="">
      <xdr:nvSpPr>
        <xdr:cNvPr id="73" name="テキスト ボックス 72">
          <a:extLst>
            <a:ext uri="{FF2B5EF4-FFF2-40B4-BE49-F238E27FC236}">
              <a16:creationId xmlns:a16="http://schemas.microsoft.com/office/drawing/2014/main" id="{04F0DD26-8A1C-450E-ACC6-801BC4B96A53}"/>
            </a:ext>
          </a:extLst>
        </xdr:cNvPr>
        <xdr:cNvSpPr txBox="1"/>
      </xdr:nvSpPr>
      <xdr:spPr>
        <a:xfrm>
          <a:off x="863111" y="619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a:extLst>
            <a:ext uri="{FF2B5EF4-FFF2-40B4-BE49-F238E27FC236}">
              <a16:creationId xmlns:a16="http://schemas.microsoft.com/office/drawing/2014/main" id="{F18A60A5-68A0-4830-8CFE-D6C8E6E61AC7}"/>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DBC2EBEB-AA50-4ACC-BF6E-F97BCAA004D1}"/>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E647D33C-4539-437D-96FC-DB9FB9EFE194}"/>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F4D64FFF-3043-4912-A683-0DBBEBFED718}"/>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EBA1D95C-7A21-4CA2-BDBA-FC589354B313}"/>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105893</xdr:rowOff>
    </xdr:from>
    <xdr:to>
      <xdr:col>6</xdr:col>
      <xdr:colOff>561975</xdr:colOff>
      <xdr:row>38</xdr:row>
      <xdr:rowOff>36043</xdr:rowOff>
    </xdr:to>
    <xdr:sp macro="" textlink="">
      <xdr:nvSpPr>
        <xdr:cNvPr id="79" name="円/楕円 78">
          <a:extLst>
            <a:ext uri="{FF2B5EF4-FFF2-40B4-BE49-F238E27FC236}">
              <a16:creationId xmlns:a16="http://schemas.microsoft.com/office/drawing/2014/main" id="{C8A015AE-D90A-4FEE-87E3-E3C500AF34E0}"/>
            </a:ext>
          </a:extLst>
        </xdr:cNvPr>
        <xdr:cNvSpPr/>
      </xdr:nvSpPr>
      <xdr:spPr>
        <a:xfrm>
          <a:off x="4584700" y="644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54234</xdr:rowOff>
    </xdr:from>
    <xdr:ext cx="534377" cy="259045"/>
    <xdr:sp macro="" textlink="">
      <xdr:nvSpPr>
        <xdr:cNvPr id="80" name="議会費該当値テキスト">
          <a:extLst>
            <a:ext uri="{FF2B5EF4-FFF2-40B4-BE49-F238E27FC236}">
              <a16:creationId xmlns:a16="http://schemas.microsoft.com/office/drawing/2014/main" id="{620EF865-9B81-40CA-B7E1-B07E4A7E5087}"/>
            </a:ext>
          </a:extLst>
        </xdr:cNvPr>
        <xdr:cNvSpPr txBox="1"/>
      </xdr:nvSpPr>
      <xdr:spPr>
        <a:xfrm>
          <a:off x="4686300" y="639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18,162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91034</xdr:rowOff>
    </xdr:from>
    <xdr:to>
      <xdr:col>5</xdr:col>
      <xdr:colOff>409575</xdr:colOff>
      <xdr:row>38</xdr:row>
      <xdr:rowOff>21183</xdr:rowOff>
    </xdr:to>
    <xdr:sp macro="" textlink="">
      <xdr:nvSpPr>
        <xdr:cNvPr id="81" name="円/楕円 80">
          <a:extLst>
            <a:ext uri="{FF2B5EF4-FFF2-40B4-BE49-F238E27FC236}">
              <a16:creationId xmlns:a16="http://schemas.microsoft.com/office/drawing/2014/main" id="{98AC4CDA-C35E-4176-980A-F94FAC6ED51E}"/>
            </a:ext>
          </a:extLst>
        </xdr:cNvPr>
        <xdr:cNvSpPr/>
      </xdr:nvSpPr>
      <xdr:spPr>
        <a:xfrm>
          <a:off x="3746500" y="64346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12311</xdr:rowOff>
    </xdr:from>
    <xdr:ext cx="534377" cy="259045"/>
    <xdr:sp macro="" textlink="">
      <xdr:nvSpPr>
        <xdr:cNvPr id="82" name="テキスト ボックス 81">
          <a:extLst>
            <a:ext uri="{FF2B5EF4-FFF2-40B4-BE49-F238E27FC236}">
              <a16:creationId xmlns:a16="http://schemas.microsoft.com/office/drawing/2014/main" id="{D0B92889-6575-4FD1-BAB7-060D0AA20A97}"/>
            </a:ext>
          </a:extLst>
        </xdr:cNvPr>
        <xdr:cNvSpPr txBox="1"/>
      </xdr:nvSpPr>
      <xdr:spPr>
        <a:xfrm>
          <a:off x="3530111" y="652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19,332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117196</xdr:rowOff>
    </xdr:from>
    <xdr:to>
      <xdr:col>4</xdr:col>
      <xdr:colOff>206375</xdr:colOff>
      <xdr:row>38</xdr:row>
      <xdr:rowOff>47346</xdr:rowOff>
    </xdr:to>
    <xdr:sp macro="" textlink="">
      <xdr:nvSpPr>
        <xdr:cNvPr id="83" name="円/楕円 82">
          <a:extLst>
            <a:ext uri="{FF2B5EF4-FFF2-40B4-BE49-F238E27FC236}">
              <a16:creationId xmlns:a16="http://schemas.microsoft.com/office/drawing/2014/main" id="{D5B1DFA7-60E1-4F73-A9D0-790C82C60E26}"/>
            </a:ext>
          </a:extLst>
        </xdr:cNvPr>
        <xdr:cNvSpPr/>
      </xdr:nvSpPr>
      <xdr:spPr>
        <a:xfrm>
          <a:off x="2857500" y="646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38473</xdr:rowOff>
    </xdr:from>
    <xdr:ext cx="534377" cy="259045"/>
    <xdr:sp macro="" textlink="">
      <xdr:nvSpPr>
        <xdr:cNvPr id="84" name="テキスト ボックス 83">
          <a:extLst>
            <a:ext uri="{FF2B5EF4-FFF2-40B4-BE49-F238E27FC236}">
              <a16:creationId xmlns:a16="http://schemas.microsoft.com/office/drawing/2014/main" id="{9FF285EF-9CAF-4C62-9B6C-B5886D77E9C6}"/>
            </a:ext>
          </a:extLst>
        </xdr:cNvPr>
        <xdr:cNvSpPr txBox="1"/>
      </xdr:nvSpPr>
      <xdr:spPr>
        <a:xfrm>
          <a:off x="2641111" y="655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17,272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123927</xdr:rowOff>
    </xdr:from>
    <xdr:to>
      <xdr:col>3</xdr:col>
      <xdr:colOff>3175</xdr:colOff>
      <xdr:row>38</xdr:row>
      <xdr:rowOff>54077</xdr:rowOff>
    </xdr:to>
    <xdr:sp macro="" textlink="">
      <xdr:nvSpPr>
        <xdr:cNvPr id="85" name="円/楕円 84">
          <a:extLst>
            <a:ext uri="{FF2B5EF4-FFF2-40B4-BE49-F238E27FC236}">
              <a16:creationId xmlns:a16="http://schemas.microsoft.com/office/drawing/2014/main" id="{9CA79B1A-CB67-41A9-987F-99949B1661E9}"/>
            </a:ext>
          </a:extLst>
        </xdr:cNvPr>
        <xdr:cNvSpPr/>
      </xdr:nvSpPr>
      <xdr:spPr>
        <a:xfrm>
          <a:off x="1968500" y="646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45204</xdr:rowOff>
    </xdr:from>
    <xdr:ext cx="534377" cy="259045"/>
    <xdr:sp macro="" textlink="">
      <xdr:nvSpPr>
        <xdr:cNvPr id="86" name="テキスト ボックス 85">
          <a:extLst>
            <a:ext uri="{FF2B5EF4-FFF2-40B4-BE49-F238E27FC236}">
              <a16:creationId xmlns:a16="http://schemas.microsoft.com/office/drawing/2014/main" id="{ABED88AA-14B9-4EF3-8A28-6DEF1E8EE645}"/>
            </a:ext>
          </a:extLst>
        </xdr:cNvPr>
        <xdr:cNvSpPr txBox="1"/>
      </xdr:nvSpPr>
      <xdr:spPr>
        <a:xfrm>
          <a:off x="1752111" y="656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16,742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133731</xdr:rowOff>
    </xdr:from>
    <xdr:to>
      <xdr:col>1</xdr:col>
      <xdr:colOff>485775</xdr:colOff>
      <xdr:row>38</xdr:row>
      <xdr:rowOff>63881</xdr:rowOff>
    </xdr:to>
    <xdr:sp macro="" textlink="">
      <xdr:nvSpPr>
        <xdr:cNvPr id="87" name="円/楕円 86">
          <a:extLst>
            <a:ext uri="{FF2B5EF4-FFF2-40B4-BE49-F238E27FC236}">
              <a16:creationId xmlns:a16="http://schemas.microsoft.com/office/drawing/2014/main" id="{31CC5E5B-1653-49AD-B292-A4DE9C7FFF36}"/>
            </a:ext>
          </a:extLst>
        </xdr:cNvPr>
        <xdr:cNvSpPr/>
      </xdr:nvSpPr>
      <xdr:spPr>
        <a:xfrm>
          <a:off x="1079500" y="647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55008</xdr:rowOff>
    </xdr:from>
    <xdr:ext cx="534377" cy="259045"/>
    <xdr:sp macro="" textlink="">
      <xdr:nvSpPr>
        <xdr:cNvPr id="88" name="テキスト ボックス 87">
          <a:extLst>
            <a:ext uri="{FF2B5EF4-FFF2-40B4-BE49-F238E27FC236}">
              <a16:creationId xmlns:a16="http://schemas.microsoft.com/office/drawing/2014/main" id="{F3E978C5-3093-4744-A136-877846BB5B47}"/>
            </a:ext>
          </a:extLst>
        </xdr:cNvPr>
        <xdr:cNvSpPr txBox="1"/>
      </xdr:nvSpPr>
      <xdr:spPr>
        <a:xfrm>
          <a:off x="863111" y="657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a:extLst>
            <a:ext uri="{FF2B5EF4-FFF2-40B4-BE49-F238E27FC236}">
              <a16:creationId xmlns:a16="http://schemas.microsoft.com/office/drawing/2014/main" id="{A9BD6402-355B-4641-AE19-43A29953D704}"/>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a:extLst>
            <a:ext uri="{FF2B5EF4-FFF2-40B4-BE49-F238E27FC236}">
              <a16:creationId xmlns:a16="http://schemas.microsoft.com/office/drawing/2014/main" id="{6AEE7242-7F95-4B12-91F4-4AEFB6BB9CF3}"/>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a:extLst>
            <a:ext uri="{FF2B5EF4-FFF2-40B4-BE49-F238E27FC236}">
              <a16:creationId xmlns:a16="http://schemas.microsoft.com/office/drawing/2014/main" id="{3891D9A2-9BA7-40F9-8C7F-B903FC1F145C}"/>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a:extLst>
            <a:ext uri="{FF2B5EF4-FFF2-40B4-BE49-F238E27FC236}">
              <a16:creationId xmlns:a16="http://schemas.microsoft.com/office/drawing/2014/main" id="{FF1EAA4B-4845-4100-A1EB-B8502EA830B3}"/>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a:extLst>
            <a:ext uri="{FF2B5EF4-FFF2-40B4-BE49-F238E27FC236}">
              <a16:creationId xmlns:a16="http://schemas.microsoft.com/office/drawing/2014/main" id="{027C2827-60C3-4A06-A49D-A942D902824A}"/>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a:extLst>
            <a:ext uri="{FF2B5EF4-FFF2-40B4-BE49-F238E27FC236}">
              <a16:creationId xmlns:a16="http://schemas.microsoft.com/office/drawing/2014/main" id="{33C290B2-EA58-4943-93B0-2F54165D389F}"/>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a:extLst>
            <a:ext uri="{FF2B5EF4-FFF2-40B4-BE49-F238E27FC236}">
              <a16:creationId xmlns:a16="http://schemas.microsoft.com/office/drawing/2014/main" id="{28860380-703E-42B2-BC36-B45E8410CDB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a:extLst>
            <a:ext uri="{FF2B5EF4-FFF2-40B4-BE49-F238E27FC236}">
              <a16:creationId xmlns:a16="http://schemas.microsoft.com/office/drawing/2014/main" id="{3F42E197-96B2-4558-8FB9-0E6FFA2E48D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a:extLst>
            <a:ext uri="{FF2B5EF4-FFF2-40B4-BE49-F238E27FC236}">
              <a16:creationId xmlns:a16="http://schemas.microsoft.com/office/drawing/2014/main" id="{56EEDC7C-37BF-4441-A9CE-EFC808597604}"/>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a:extLst>
            <a:ext uri="{FF2B5EF4-FFF2-40B4-BE49-F238E27FC236}">
              <a16:creationId xmlns:a16="http://schemas.microsoft.com/office/drawing/2014/main" id="{40B179CB-06B7-4EF7-BA7D-EEB8B5FC2F35}"/>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9" name="直線コネクタ 98">
          <a:extLst>
            <a:ext uri="{FF2B5EF4-FFF2-40B4-BE49-F238E27FC236}">
              <a16:creationId xmlns:a16="http://schemas.microsoft.com/office/drawing/2014/main" id="{FCE1A032-9869-4690-95E1-432BE77BE63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38CE9829-D037-4C8A-B314-257C71D645E3}"/>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a:extLst>
            <a:ext uri="{FF2B5EF4-FFF2-40B4-BE49-F238E27FC236}">
              <a16:creationId xmlns:a16="http://schemas.microsoft.com/office/drawing/2014/main" id="{BF3CBAE4-2D0F-4F34-9675-C79B9A1468E6}"/>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2" name="テキスト ボックス 101">
          <a:extLst>
            <a:ext uri="{FF2B5EF4-FFF2-40B4-BE49-F238E27FC236}">
              <a16:creationId xmlns:a16="http://schemas.microsoft.com/office/drawing/2014/main" id="{3A8A2139-3258-4EBD-A180-48CD6A8F7F83}"/>
            </a:ext>
          </a:extLst>
        </xdr:cNvPr>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a:extLst>
            <a:ext uri="{FF2B5EF4-FFF2-40B4-BE49-F238E27FC236}">
              <a16:creationId xmlns:a16="http://schemas.microsoft.com/office/drawing/2014/main" id="{0276D925-2698-4DA6-A8C5-C36348624FC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4" name="テキスト ボックス 103">
          <a:extLst>
            <a:ext uri="{FF2B5EF4-FFF2-40B4-BE49-F238E27FC236}">
              <a16:creationId xmlns:a16="http://schemas.microsoft.com/office/drawing/2014/main" id="{631CB837-DFAB-4E7F-823A-F07BD031BEB4}"/>
            </a:ext>
          </a:extLst>
        </xdr:cNvPr>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a:extLst>
            <a:ext uri="{FF2B5EF4-FFF2-40B4-BE49-F238E27FC236}">
              <a16:creationId xmlns:a16="http://schemas.microsoft.com/office/drawing/2014/main" id="{D78F233E-6B30-4F70-ADC4-0B955EF1C6A2}"/>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6" name="テキスト ボックス 105">
          <a:extLst>
            <a:ext uri="{FF2B5EF4-FFF2-40B4-BE49-F238E27FC236}">
              <a16:creationId xmlns:a16="http://schemas.microsoft.com/office/drawing/2014/main" id="{F76BF911-3E85-4F4F-9669-5F0199F2FE3A}"/>
            </a:ext>
          </a:extLst>
        </xdr:cNvPr>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a:extLst>
            <a:ext uri="{FF2B5EF4-FFF2-40B4-BE49-F238E27FC236}">
              <a16:creationId xmlns:a16="http://schemas.microsoft.com/office/drawing/2014/main" id="{0F6357A1-00CF-4BE4-9CAB-D6B7FEAD6322}"/>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9EEA8F25-C754-4D23-8327-3E3BAB9A45C4}"/>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a:extLst>
            <a:ext uri="{FF2B5EF4-FFF2-40B4-BE49-F238E27FC236}">
              <a16:creationId xmlns:a16="http://schemas.microsoft.com/office/drawing/2014/main" id="{B5AA7840-ECAF-4666-B0D2-73E7878DE13E}"/>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8522855F-DE26-44E7-BFA2-0F71DD51112A}"/>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a:extLst>
            <a:ext uri="{FF2B5EF4-FFF2-40B4-BE49-F238E27FC236}">
              <a16:creationId xmlns:a16="http://schemas.microsoft.com/office/drawing/2014/main" id="{D38D5794-618E-4669-AFD7-75CE80C00A16}"/>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1648F249-1DEA-4961-B9E7-5BE474660CFF}"/>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a:extLst>
            <a:ext uri="{FF2B5EF4-FFF2-40B4-BE49-F238E27FC236}">
              <a16:creationId xmlns:a16="http://schemas.microsoft.com/office/drawing/2014/main" id="{5840AC87-54EB-4D99-899C-654F7B82AE21}"/>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31150</xdr:rowOff>
    </xdr:from>
    <xdr:to>
      <xdr:col>6</xdr:col>
      <xdr:colOff>510540</xdr:colOff>
      <xdr:row>59</xdr:row>
      <xdr:rowOff>55257</xdr:rowOff>
    </xdr:to>
    <xdr:cxnSp macro="">
      <xdr:nvCxnSpPr>
        <xdr:cNvPr id="114" name="直線コネクタ 113">
          <a:extLst>
            <a:ext uri="{FF2B5EF4-FFF2-40B4-BE49-F238E27FC236}">
              <a16:creationId xmlns:a16="http://schemas.microsoft.com/office/drawing/2014/main" id="{784785BF-1F50-40C1-8387-EA83236B3AB0}"/>
            </a:ext>
          </a:extLst>
        </xdr:cNvPr>
        <xdr:cNvCxnSpPr/>
      </xdr:nvCxnSpPr>
      <xdr:spPr>
        <a:xfrm flipV="1">
          <a:off x="4633595" y="8775100"/>
          <a:ext cx="1270" cy="139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59084</xdr:rowOff>
    </xdr:from>
    <xdr:ext cx="599010" cy="259045"/>
    <xdr:sp macro="" textlink="">
      <xdr:nvSpPr>
        <xdr:cNvPr id="115" name="総務費最小値テキスト">
          <a:extLst>
            <a:ext uri="{FF2B5EF4-FFF2-40B4-BE49-F238E27FC236}">
              <a16:creationId xmlns:a16="http://schemas.microsoft.com/office/drawing/2014/main" id="{F20ED610-0C5A-4FCE-985D-7D644AFB55E5}"/>
            </a:ext>
          </a:extLst>
        </xdr:cNvPr>
        <xdr:cNvSpPr txBox="1"/>
      </xdr:nvSpPr>
      <xdr:spPr>
        <a:xfrm>
          <a:off x="4686300" y="1017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133,575</a:t>
          </a:r>
          <a:endParaRPr kumimoji="1" lang="ja-JP" altLang="en-US" sz="1000" b="1">
            <a:latin typeface="ＭＳ Ｐゴシック"/>
          </a:endParaRPr>
        </a:p>
      </xdr:txBody>
    </xdr:sp>
    <xdr:clientData/>
  </xdr:oneCellAnchor>
  <xdr:twoCellAnchor>
    <xdr:from>
      <xdr:col>6</xdr:col>
      <xdr:colOff>422275</xdr:colOff>
      <xdr:row>59</xdr:row>
      <xdr:rowOff>55257</xdr:rowOff>
    </xdr:from>
    <xdr:to>
      <xdr:col>6</xdr:col>
      <xdr:colOff>600075</xdr:colOff>
      <xdr:row>59</xdr:row>
      <xdr:rowOff>55257</xdr:rowOff>
    </xdr:to>
    <xdr:cxnSp macro="">
      <xdr:nvCxnSpPr>
        <xdr:cNvPr id="116" name="直線コネクタ 115">
          <a:extLst>
            <a:ext uri="{FF2B5EF4-FFF2-40B4-BE49-F238E27FC236}">
              <a16:creationId xmlns:a16="http://schemas.microsoft.com/office/drawing/2014/main" id="{F6969D64-1EB7-439F-ABD3-B67CE74DB53C}"/>
            </a:ext>
          </a:extLst>
        </xdr:cNvPr>
        <xdr:cNvCxnSpPr/>
      </xdr:nvCxnSpPr>
      <xdr:spPr>
        <a:xfrm>
          <a:off x="4546600" y="1017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149277</xdr:rowOff>
    </xdr:from>
    <xdr:ext cx="690189" cy="259045"/>
    <xdr:sp macro="" textlink="">
      <xdr:nvSpPr>
        <xdr:cNvPr id="117" name="総務費最大値テキスト">
          <a:extLst>
            <a:ext uri="{FF2B5EF4-FFF2-40B4-BE49-F238E27FC236}">
              <a16:creationId xmlns:a16="http://schemas.microsoft.com/office/drawing/2014/main" id="{2E1B44E2-C7DE-4B0F-9DA8-FB895D1FD804}"/>
            </a:ext>
          </a:extLst>
        </xdr:cNvPr>
        <xdr:cNvSpPr txBox="1"/>
      </xdr:nvSpPr>
      <xdr:spPr>
        <a:xfrm>
          <a:off x="4686300" y="8550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4,407,393</a:t>
          </a:r>
          <a:endParaRPr kumimoji="1" lang="ja-JP" altLang="en-US" sz="1000" b="1">
            <a:latin typeface="ＭＳ Ｐゴシック"/>
          </a:endParaRPr>
        </a:p>
      </xdr:txBody>
    </xdr:sp>
    <xdr:clientData/>
  </xdr:oneCellAnchor>
  <xdr:twoCellAnchor>
    <xdr:from>
      <xdr:col>6</xdr:col>
      <xdr:colOff>422275</xdr:colOff>
      <xdr:row>51</xdr:row>
      <xdr:rowOff>31150</xdr:rowOff>
    </xdr:from>
    <xdr:to>
      <xdr:col>6</xdr:col>
      <xdr:colOff>600075</xdr:colOff>
      <xdr:row>51</xdr:row>
      <xdr:rowOff>31150</xdr:rowOff>
    </xdr:to>
    <xdr:cxnSp macro="">
      <xdr:nvCxnSpPr>
        <xdr:cNvPr id="118" name="直線コネクタ 117">
          <a:extLst>
            <a:ext uri="{FF2B5EF4-FFF2-40B4-BE49-F238E27FC236}">
              <a16:creationId xmlns:a16="http://schemas.microsoft.com/office/drawing/2014/main" id="{5E436813-C685-40DE-9788-923E68F9DFFD}"/>
            </a:ext>
          </a:extLst>
        </xdr:cNvPr>
        <xdr:cNvCxnSpPr/>
      </xdr:nvCxnSpPr>
      <xdr:spPr>
        <a:xfrm>
          <a:off x="4546600" y="8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127745</xdr:rowOff>
    </xdr:from>
    <xdr:to>
      <xdr:col>6</xdr:col>
      <xdr:colOff>511175</xdr:colOff>
      <xdr:row>58</xdr:row>
      <xdr:rowOff>155513</xdr:rowOff>
    </xdr:to>
    <xdr:cxnSp macro="">
      <xdr:nvCxnSpPr>
        <xdr:cNvPr id="119" name="直線コネクタ 118">
          <a:extLst>
            <a:ext uri="{FF2B5EF4-FFF2-40B4-BE49-F238E27FC236}">
              <a16:creationId xmlns:a16="http://schemas.microsoft.com/office/drawing/2014/main" id="{416E3089-E437-4C01-9E3B-EC9729BD19CF}"/>
            </a:ext>
          </a:extLst>
        </xdr:cNvPr>
        <xdr:cNvCxnSpPr/>
      </xdr:nvCxnSpPr>
      <xdr:spPr>
        <a:xfrm>
          <a:off x="3797300" y="10071845"/>
          <a:ext cx="838200" cy="2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124906</xdr:rowOff>
    </xdr:from>
    <xdr:ext cx="599010" cy="259045"/>
    <xdr:sp macro="" textlink="">
      <xdr:nvSpPr>
        <xdr:cNvPr id="120" name="総務費平均値テキスト">
          <a:extLst>
            <a:ext uri="{FF2B5EF4-FFF2-40B4-BE49-F238E27FC236}">
              <a16:creationId xmlns:a16="http://schemas.microsoft.com/office/drawing/2014/main" id="{9AFAB0A7-95EE-4E8F-A0BA-4FB6E8852A62}"/>
            </a:ext>
          </a:extLst>
        </xdr:cNvPr>
        <xdr:cNvSpPr txBox="1"/>
      </xdr:nvSpPr>
      <xdr:spPr>
        <a:xfrm>
          <a:off x="4686300" y="9897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359,799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102029</xdr:rowOff>
    </xdr:from>
    <xdr:to>
      <xdr:col>6</xdr:col>
      <xdr:colOff>561975</xdr:colOff>
      <xdr:row>59</xdr:row>
      <xdr:rowOff>32179</xdr:rowOff>
    </xdr:to>
    <xdr:sp macro="" textlink="">
      <xdr:nvSpPr>
        <xdr:cNvPr id="121" name="フローチャート : 判断 120">
          <a:extLst>
            <a:ext uri="{FF2B5EF4-FFF2-40B4-BE49-F238E27FC236}">
              <a16:creationId xmlns:a16="http://schemas.microsoft.com/office/drawing/2014/main" id="{03F7D646-AE3A-4A3C-B8B9-3082E44EB06A}"/>
            </a:ext>
          </a:extLst>
        </xdr:cNvPr>
        <xdr:cNvSpPr/>
      </xdr:nvSpPr>
      <xdr:spPr>
        <a:xfrm>
          <a:off x="4584700" y="1004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127745</xdr:rowOff>
    </xdr:from>
    <xdr:to>
      <xdr:col>5</xdr:col>
      <xdr:colOff>358775</xdr:colOff>
      <xdr:row>59</xdr:row>
      <xdr:rowOff>4852</xdr:rowOff>
    </xdr:to>
    <xdr:cxnSp macro="">
      <xdr:nvCxnSpPr>
        <xdr:cNvPr id="122" name="直線コネクタ 121">
          <a:extLst>
            <a:ext uri="{FF2B5EF4-FFF2-40B4-BE49-F238E27FC236}">
              <a16:creationId xmlns:a16="http://schemas.microsoft.com/office/drawing/2014/main" id="{C35F63D7-B5C1-49FC-8CC3-21FD59C86BC9}"/>
            </a:ext>
          </a:extLst>
        </xdr:cNvPr>
        <xdr:cNvCxnSpPr/>
      </xdr:nvCxnSpPr>
      <xdr:spPr>
        <a:xfrm flipV="1">
          <a:off x="2908300" y="10071845"/>
          <a:ext cx="889000" cy="4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91546</xdr:rowOff>
    </xdr:from>
    <xdr:to>
      <xdr:col>5</xdr:col>
      <xdr:colOff>409575</xdr:colOff>
      <xdr:row>59</xdr:row>
      <xdr:rowOff>21696</xdr:rowOff>
    </xdr:to>
    <xdr:sp macro="" textlink="">
      <xdr:nvSpPr>
        <xdr:cNvPr id="123" name="フローチャート : 判断 122">
          <a:extLst>
            <a:ext uri="{FF2B5EF4-FFF2-40B4-BE49-F238E27FC236}">
              <a16:creationId xmlns:a16="http://schemas.microsoft.com/office/drawing/2014/main" id="{BAD19625-63D9-432F-85ED-4CBE47D96DEA}"/>
            </a:ext>
          </a:extLst>
        </xdr:cNvPr>
        <xdr:cNvSpPr/>
      </xdr:nvSpPr>
      <xdr:spPr>
        <a:xfrm>
          <a:off x="3746500" y="100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12823</xdr:rowOff>
    </xdr:from>
    <xdr:ext cx="599010" cy="259045"/>
    <xdr:sp macro="" textlink="">
      <xdr:nvSpPr>
        <xdr:cNvPr id="124" name="テキスト ボックス 123">
          <a:extLst>
            <a:ext uri="{FF2B5EF4-FFF2-40B4-BE49-F238E27FC236}">
              <a16:creationId xmlns:a16="http://schemas.microsoft.com/office/drawing/2014/main" id="{BE27A433-D1D9-41C6-AD1A-E6BD7BAD5253}"/>
            </a:ext>
          </a:extLst>
        </xdr:cNvPr>
        <xdr:cNvSpPr txBox="1"/>
      </xdr:nvSpPr>
      <xdr:spPr>
        <a:xfrm>
          <a:off x="3497794" y="1012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167781</xdr:rowOff>
    </xdr:from>
    <xdr:to>
      <xdr:col>4</xdr:col>
      <xdr:colOff>155575</xdr:colOff>
      <xdr:row>59</xdr:row>
      <xdr:rowOff>4852</xdr:rowOff>
    </xdr:to>
    <xdr:cxnSp macro="">
      <xdr:nvCxnSpPr>
        <xdr:cNvPr id="125" name="直線コネクタ 124">
          <a:extLst>
            <a:ext uri="{FF2B5EF4-FFF2-40B4-BE49-F238E27FC236}">
              <a16:creationId xmlns:a16="http://schemas.microsoft.com/office/drawing/2014/main" id="{8A4FB57F-E5FB-4776-8032-DE8B1E55722F}"/>
            </a:ext>
          </a:extLst>
        </xdr:cNvPr>
        <xdr:cNvCxnSpPr/>
      </xdr:nvCxnSpPr>
      <xdr:spPr>
        <a:xfrm>
          <a:off x="2019300" y="10111881"/>
          <a:ext cx="889000" cy="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135330</xdr:rowOff>
    </xdr:from>
    <xdr:to>
      <xdr:col>4</xdr:col>
      <xdr:colOff>206375</xdr:colOff>
      <xdr:row>59</xdr:row>
      <xdr:rowOff>65480</xdr:rowOff>
    </xdr:to>
    <xdr:sp macro="" textlink="">
      <xdr:nvSpPr>
        <xdr:cNvPr id="126" name="フローチャート : 判断 125">
          <a:extLst>
            <a:ext uri="{FF2B5EF4-FFF2-40B4-BE49-F238E27FC236}">
              <a16:creationId xmlns:a16="http://schemas.microsoft.com/office/drawing/2014/main" id="{739FF2DB-FEDF-4E27-B832-B440E2256843}"/>
            </a:ext>
          </a:extLst>
        </xdr:cNvPr>
        <xdr:cNvSpPr/>
      </xdr:nvSpPr>
      <xdr:spPr>
        <a:xfrm>
          <a:off x="2857500" y="100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56607</xdr:rowOff>
    </xdr:from>
    <xdr:ext cx="599010" cy="259045"/>
    <xdr:sp macro="" textlink="">
      <xdr:nvSpPr>
        <xdr:cNvPr id="127" name="テキスト ボックス 126">
          <a:extLst>
            <a:ext uri="{FF2B5EF4-FFF2-40B4-BE49-F238E27FC236}">
              <a16:creationId xmlns:a16="http://schemas.microsoft.com/office/drawing/2014/main" id="{2760D3A2-7C64-4E5E-B4E6-4CB537307AC2}"/>
            </a:ext>
          </a:extLst>
        </xdr:cNvPr>
        <xdr:cNvSpPr txBox="1"/>
      </xdr:nvSpPr>
      <xdr:spPr>
        <a:xfrm>
          <a:off x="2608794" y="1017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79547</xdr:rowOff>
    </xdr:from>
    <xdr:to>
      <xdr:col>2</xdr:col>
      <xdr:colOff>638175</xdr:colOff>
      <xdr:row>58</xdr:row>
      <xdr:rowOff>167781</xdr:rowOff>
    </xdr:to>
    <xdr:cxnSp macro="">
      <xdr:nvCxnSpPr>
        <xdr:cNvPr id="128" name="直線コネクタ 127">
          <a:extLst>
            <a:ext uri="{FF2B5EF4-FFF2-40B4-BE49-F238E27FC236}">
              <a16:creationId xmlns:a16="http://schemas.microsoft.com/office/drawing/2014/main" id="{0F872ABD-8EE5-40C6-808A-589961A7251F}"/>
            </a:ext>
          </a:extLst>
        </xdr:cNvPr>
        <xdr:cNvCxnSpPr/>
      </xdr:nvCxnSpPr>
      <xdr:spPr>
        <a:xfrm>
          <a:off x="1130300" y="10023647"/>
          <a:ext cx="889000" cy="8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127889</xdr:rowOff>
    </xdr:from>
    <xdr:to>
      <xdr:col>3</xdr:col>
      <xdr:colOff>3175</xdr:colOff>
      <xdr:row>59</xdr:row>
      <xdr:rowOff>58039</xdr:rowOff>
    </xdr:to>
    <xdr:sp macro="" textlink="">
      <xdr:nvSpPr>
        <xdr:cNvPr id="129" name="フローチャート : 判断 128">
          <a:extLst>
            <a:ext uri="{FF2B5EF4-FFF2-40B4-BE49-F238E27FC236}">
              <a16:creationId xmlns:a16="http://schemas.microsoft.com/office/drawing/2014/main" id="{7A8F66FF-D89B-497A-8310-F88FFEA83969}"/>
            </a:ext>
          </a:extLst>
        </xdr:cNvPr>
        <xdr:cNvSpPr/>
      </xdr:nvSpPr>
      <xdr:spPr>
        <a:xfrm>
          <a:off x="1968500" y="1007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49166</xdr:rowOff>
    </xdr:from>
    <xdr:ext cx="599010" cy="259045"/>
    <xdr:sp macro="" textlink="">
      <xdr:nvSpPr>
        <xdr:cNvPr id="130" name="テキスト ボックス 129">
          <a:extLst>
            <a:ext uri="{FF2B5EF4-FFF2-40B4-BE49-F238E27FC236}">
              <a16:creationId xmlns:a16="http://schemas.microsoft.com/office/drawing/2014/main" id="{F58A181E-0149-4B6E-99D6-EBCBB488EFAE}"/>
            </a:ext>
          </a:extLst>
        </xdr:cNvPr>
        <xdr:cNvSpPr txBox="1"/>
      </xdr:nvSpPr>
      <xdr:spPr>
        <a:xfrm>
          <a:off x="1719794" y="1016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132092</xdr:rowOff>
    </xdr:from>
    <xdr:to>
      <xdr:col>1</xdr:col>
      <xdr:colOff>485775</xdr:colOff>
      <xdr:row>59</xdr:row>
      <xdr:rowOff>62242</xdr:rowOff>
    </xdr:to>
    <xdr:sp macro="" textlink="">
      <xdr:nvSpPr>
        <xdr:cNvPr id="131" name="フローチャート : 判断 130">
          <a:extLst>
            <a:ext uri="{FF2B5EF4-FFF2-40B4-BE49-F238E27FC236}">
              <a16:creationId xmlns:a16="http://schemas.microsoft.com/office/drawing/2014/main" id="{79858FAA-32E1-4930-BA61-A28FE135E10A}"/>
            </a:ext>
          </a:extLst>
        </xdr:cNvPr>
        <xdr:cNvSpPr/>
      </xdr:nvSpPr>
      <xdr:spPr>
        <a:xfrm>
          <a:off x="1079500" y="1007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53369</xdr:rowOff>
    </xdr:from>
    <xdr:ext cx="599010" cy="259045"/>
    <xdr:sp macro="" textlink="">
      <xdr:nvSpPr>
        <xdr:cNvPr id="132" name="テキスト ボックス 131">
          <a:extLst>
            <a:ext uri="{FF2B5EF4-FFF2-40B4-BE49-F238E27FC236}">
              <a16:creationId xmlns:a16="http://schemas.microsoft.com/office/drawing/2014/main" id="{522894A5-9182-4BB0-A392-A2A9B9606E76}"/>
            </a:ext>
          </a:extLst>
        </xdr:cNvPr>
        <xdr:cNvSpPr txBox="1"/>
      </xdr:nvSpPr>
      <xdr:spPr>
        <a:xfrm>
          <a:off x="830794" y="1016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9C336FFA-2FC6-44EB-9A6C-7FFCAB1E656D}"/>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5EE6AF79-90E4-4759-9B00-06231AA788D2}"/>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750B6885-237C-484E-A579-D3899FD83D6D}"/>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3B515CC9-E3A6-4B86-853B-0795CDB82DD1}"/>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ED34B48C-3F5C-494A-BAD9-071EEDC44915}"/>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104713</xdr:rowOff>
    </xdr:from>
    <xdr:to>
      <xdr:col>6</xdr:col>
      <xdr:colOff>561975</xdr:colOff>
      <xdr:row>59</xdr:row>
      <xdr:rowOff>34863</xdr:rowOff>
    </xdr:to>
    <xdr:sp macro="" textlink="">
      <xdr:nvSpPr>
        <xdr:cNvPr id="138" name="円/楕円 137">
          <a:extLst>
            <a:ext uri="{FF2B5EF4-FFF2-40B4-BE49-F238E27FC236}">
              <a16:creationId xmlns:a16="http://schemas.microsoft.com/office/drawing/2014/main" id="{FD4B8825-9845-4D84-BAAF-DFF64DE2152F}"/>
            </a:ext>
          </a:extLst>
        </xdr:cNvPr>
        <xdr:cNvSpPr/>
      </xdr:nvSpPr>
      <xdr:spPr>
        <a:xfrm>
          <a:off x="4584700" y="100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80456</xdr:rowOff>
    </xdr:from>
    <xdr:ext cx="599010" cy="259045"/>
    <xdr:sp macro="" textlink="">
      <xdr:nvSpPr>
        <xdr:cNvPr id="139" name="総務費該当値テキスト">
          <a:extLst>
            <a:ext uri="{FF2B5EF4-FFF2-40B4-BE49-F238E27FC236}">
              <a16:creationId xmlns:a16="http://schemas.microsoft.com/office/drawing/2014/main" id="{2E958E10-F4F4-45DA-99C1-D2A346AACD8E}"/>
            </a:ext>
          </a:extLst>
        </xdr:cNvPr>
        <xdr:cNvSpPr txBox="1"/>
      </xdr:nvSpPr>
      <xdr:spPr>
        <a:xfrm>
          <a:off x="4686300" y="10024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351,579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76945</xdr:rowOff>
    </xdr:from>
    <xdr:to>
      <xdr:col>5</xdr:col>
      <xdr:colOff>409575</xdr:colOff>
      <xdr:row>59</xdr:row>
      <xdr:rowOff>7095</xdr:rowOff>
    </xdr:to>
    <xdr:sp macro="" textlink="">
      <xdr:nvSpPr>
        <xdr:cNvPr id="140" name="円/楕円 139">
          <a:extLst>
            <a:ext uri="{FF2B5EF4-FFF2-40B4-BE49-F238E27FC236}">
              <a16:creationId xmlns:a16="http://schemas.microsoft.com/office/drawing/2014/main" id="{47B69F62-ADC7-4A29-82E1-061CF8423160}"/>
            </a:ext>
          </a:extLst>
        </xdr:cNvPr>
        <xdr:cNvSpPr/>
      </xdr:nvSpPr>
      <xdr:spPr>
        <a:xfrm>
          <a:off x="3746500" y="1002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23622</xdr:rowOff>
    </xdr:from>
    <xdr:ext cx="599010" cy="259045"/>
    <xdr:sp macro="" textlink="">
      <xdr:nvSpPr>
        <xdr:cNvPr id="141" name="テキスト ボックス 140">
          <a:extLst>
            <a:ext uri="{FF2B5EF4-FFF2-40B4-BE49-F238E27FC236}">
              <a16:creationId xmlns:a16="http://schemas.microsoft.com/office/drawing/2014/main" id="{555E2204-26C3-482C-B2DE-626C7817402D}"/>
            </a:ext>
          </a:extLst>
        </xdr:cNvPr>
        <xdr:cNvSpPr txBox="1"/>
      </xdr:nvSpPr>
      <xdr:spPr>
        <a:xfrm>
          <a:off x="3497794" y="9796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436,609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125502</xdr:rowOff>
    </xdr:from>
    <xdr:to>
      <xdr:col>4</xdr:col>
      <xdr:colOff>206375</xdr:colOff>
      <xdr:row>59</xdr:row>
      <xdr:rowOff>55652</xdr:rowOff>
    </xdr:to>
    <xdr:sp macro="" textlink="">
      <xdr:nvSpPr>
        <xdr:cNvPr id="142" name="円/楕円 141">
          <a:extLst>
            <a:ext uri="{FF2B5EF4-FFF2-40B4-BE49-F238E27FC236}">
              <a16:creationId xmlns:a16="http://schemas.microsoft.com/office/drawing/2014/main" id="{D2C51613-A01D-4585-93F8-4122F42EB705}"/>
            </a:ext>
          </a:extLst>
        </xdr:cNvPr>
        <xdr:cNvSpPr/>
      </xdr:nvSpPr>
      <xdr:spPr>
        <a:xfrm>
          <a:off x="2857500" y="1006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72179</xdr:rowOff>
    </xdr:from>
    <xdr:ext cx="599010" cy="259045"/>
    <xdr:sp macro="" textlink="">
      <xdr:nvSpPr>
        <xdr:cNvPr id="143" name="テキスト ボックス 142">
          <a:extLst>
            <a:ext uri="{FF2B5EF4-FFF2-40B4-BE49-F238E27FC236}">
              <a16:creationId xmlns:a16="http://schemas.microsoft.com/office/drawing/2014/main" id="{8BAFF0F3-A8BF-443C-B08C-A7C33C93694D}"/>
            </a:ext>
          </a:extLst>
        </xdr:cNvPr>
        <xdr:cNvSpPr txBox="1"/>
      </xdr:nvSpPr>
      <xdr:spPr>
        <a:xfrm>
          <a:off x="2608794" y="984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287,920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116981</xdr:rowOff>
    </xdr:from>
    <xdr:to>
      <xdr:col>3</xdr:col>
      <xdr:colOff>3175</xdr:colOff>
      <xdr:row>59</xdr:row>
      <xdr:rowOff>47131</xdr:rowOff>
    </xdr:to>
    <xdr:sp macro="" textlink="">
      <xdr:nvSpPr>
        <xdr:cNvPr id="144" name="円/楕円 143">
          <a:extLst>
            <a:ext uri="{FF2B5EF4-FFF2-40B4-BE49-F238E27FC236}">
              <a16:creationId xmlns:a16="http://schemas.microsoft.com/office/drawing/2014/main" id="{4053B709-21BE-486B-AE93-FE70BDC0B6C7}"/>
            </a:ext>
          </a:extLst>
        </xdr:cNvPr>
        <xdr:cNvSpPr/>
      </xdr:nvSpPr>
      <xdr:spPr>
        <a:xfrm>
          <a:off x="1968500" y="1006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63658</xdr:rowOff>
    </xdr:from>
    <xdr:ext cx="599010" cy="259045"/>
    <xdr:sp macro="" textlink="">
      <xdr:nvSpPr>
        <xdr:cNvPr id="145" name="テキスト ボックス 144">
          <a:extLst>
            <a:ext uri="{FF2B5EF4-FFF2-40B4-BE49-F238E27FC236}">
              <a16:creationId xmlns:a16="http://schemas.microsoft.com/office/drawing/2014/main" id="{B586057C-F732-49BA-AB1B-4CCBDBEA9100}"/>
            </a:ext>
          </a:extLst>
        </xdr:cNvPr>
        <xdr:cNvSpPr txBox="1"/>
      </xdr:nvSpPr>
      <xdr:spPr>
        <a:xfrm>
          <a:off x="1719794" y="983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314,013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28747</xdr:rowOff>
    </xdr:from>
    <xdr:to>
      <xdr:col>1</xdr:col>
      <xdr:colOff>485775</xdr:colOff>
      <xdr:row>58</xdr:row>
      <xdr:rowOff>130347</xdr:rowOff>
    </xdr:to>
    <xdr:sp macro="" textlink="">
      <xdr:nvSpPr>
        <xdr:cNvPr id="146" name="円/楕円 145">
          <a:extLst>
            <a:ext uri="{FF2B5EF4-FFF2-40B4-BE49-F238E27FC236}">
              <a16:creationId xmlns:a16="http://schemas.microsoft.com/office/drawing/2014/main" id="{72C43903-E4C9-41F5-AE0E-55359A8A196B}"/>
            </a:ext>
          </a:extLst>
        </xdr:cNvPr>
        <xdr:cNvSpPr/>
      </xdr:nvSpPr>
      <xdr:spPr>
        <a:xfrm>
          <a:off x="1079500" y="997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146874</xdr:rowOff>
    </xdr:from>
    <xdr:ext cx="599010" cy="259045"/>
    <xdr:sp macro="" textlink="">
      <xdr:nvSpPr>
        <xdr:cNvPr id="147" name="テキスト ボックス 146">
          <a:extLst>
            <a:ext uri="{FF2B5EF4-FFF2-40B4-BE49-F238E27FC236}">
              <a16:creationId xmlns:a16="http://schemas.microsoft.com/office/drawing/2014/main" id="{C72B442B-D896-4271-ADB1-58E5887C89EF}"/>
            </a:ext>
          </a:extLst>
        </xdr:cNvPr>
        <xdr:cNvSpPr txBox="1"/>
      </xdr:nvSpPr>
      <xdr:spPr>
        <a:xfrm>
          <a:off x="830794" y="9748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584,196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a:extLst>
            <a:ext uri="{FF2B5EF4-FFF2-40B4-BE49-F238E27FC236}">
              <a16:creationId xmlns:a16="http://schemas.microsoft.com/office/drawing/2014/main" id="{4CF606F4-6517-4B50-A186-39261196505D}"/>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a:extLst>
            <a:ext uri="{FF2B5EF4-FFF2-40B4-BE49-F238E27FC236}">
              <a16:creationId xmlns:a16="http://schemas.microsoft.com/office/drawing/2014/main" id="{5FB8C1F1-FDB3-48DC-A1CD-81A6B2333AB4}"/>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a:extLst>
            <a:ext uri="{FF2B5EF4-FFF2-40B4-BE49-F238E27FC236}">
              <a16:creationId xmlns:a16="http://schemas.microsoft.com/office/drawing/2014/main" id="{48C3C9F0-1BA6-48C8-80D9-3E7464E8AD34}"/>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a:extLst>
            <a:ext uri="{FF2B5EF4-FFF2-40B4-BE49-F238E27FC236}">
              <a16:creationId xmlns:a16="http://schemas.microsoft.com/office/drawing/2014/main" id="{169733B1-0208-49D4-835C-CEBD8854369C}"/>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a:extLst>
            <a:ext uri="{FF2B5EF4-FFF2-40B4-BE49-F238E27FC236}">
              <a16:creationId xmlns:a16="http://schemas.microsoft.com/office/drawing/2014/main" id="{B0DD788E-CD60-46D2-AD51-03B30FAFC2F3}"/>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a:extLst>
            <a:ext uri="{FF2B5EF4-FFF2-40B4-BE49-F238E27FC236}">
              <a16:creationId xmlns:a16="http://schemas.microsoft.com/office/drawing/2014/main" id="{15B11586-54B9-4F59-8AA8-34E0F0B8565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a:extLst>
            <a:ext uri="{FF2B5EF4-FFF2-40B4-BE49-F238E27FC236}">
              <a16:creationId xmlns:a16="http://schemas.microsoft.com/office/drawing/2014/main" id="{18CE77EC-DC56-4E7C-8C1B-E1B814CA317F}"/>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182,349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a:extLst>
            <a:ext uri="{FF2B5EF4-FFF2-40B4-BE49-F238E27FC236}">
              <a16:creationId xmlns:a16="http://schemas.microsoft.com/office/drawing/2014/main" id="{1FF0A67A-C8B3-430E-A70C-282C740F8B39}"/>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a:extLst>
            <a:ext uri="{FF2B5EF4-FFF2-40B4-BE49-F238E27FC236}">
              <a16:creationId xmlns:a16="http://schemas.microsoft.com/office/drawing/2014/main" id="{F92803A4-2DCB-4F52-BBD1-F3B684808EE6}"/>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a:extLst>
            <a:ext uri="{FF2B5EF4-FFF2-40B4-BE49-F238E27FC236}">
              <a16:creationId xmlns:a16="http://schemas.microsoft.com/office/drawing/2014/main" id="{55249121-AB8D-449A-88E7-57DF007198A6}"/>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a:extLst>
            <a:ext uri="{FF2B5EF4-FFF2-40B4-BE49-F238E27FC236}">
              <a16:creationId xmlns:a16="http://schemas.microsoft.com/office/drawing/2014/main" id="{B92EBBBB-EA42-4418-97E4-691A68F05BAB}"/>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9" name="テキスト ボックス 158">
          <a:extLst>
            <a:ext uri="{FF2B5EF4-FFF2-40B4-BE49-F238E27FC236}">
              <a16:creationId xmlns:a16="http://schemas.microsoft.com/office/drawing/2014/main" id="{C6A781B6-D8FB-4EA9-8811-DE3185DDD25E}"/>
            </a:ext>
          </a:extLst>
        </xdr:cNvPr>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a:extLst>
            <a:ext uri="{FF2B5EF4-FFF2-40B4-BE49-F238E27FC236}">
              <a16:creationId xmlns:a16="http://schemas.microsoft.com/office/drawing/2014/main" id="{E6AB11DC-C46D-4AB4-91F7-4F1302C5B6CE}"/>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5D1B0220-3840-4E99-87E0-E74C9C4B7338}"/>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a:extLst>
            <a:ext uri="{FF2B5EF4-FFF2-40B4-BE49-F238E27FC236}">
              <a16:creationId xmlns:a16="http://schemas.microsoft.com/office/drawing/2014/main" id="{3EB21E85-3110-4525-822A-7D6969D4B74E}"/>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a:extLst>
            <a:ext uri="{FF2B5EF4-FFF2-40B4-BE49-F238E27FC236}">
              <a16:creationId xmlns:a16="http://schemas.microsoft.com/office/drawing/2014/main" id="{88385E6E-FE24-4C6A-A680-90CA9B20F69C}"/>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a:extLst>
            <a:ext uri="{FF2B5EF4-FFF2-40B4-BE49-F238E27FC236}">
              <a16:creationId xmlns:a16="http://schemas.microsoft.com/office/drawing/2014/main" id="{93287C13-F267-4023-ACF2-CEB2FFBDC20C}"/>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F816A79C-D3F6-424E-BFD0-AC16728AAF55}"/>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a:extLst>
            <a:ext uri="{FF2B5EF4-FFF2-40B4-BE49-F238E27FC236}">
              <a16:creationId xmlns:a16="http://schemas.microsoft.com/office/drawing/2014/main" id="{3DF4B972-D98C-4952-B763-57856A8E5DEA}"/>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54627</xdr:rowOff>
    </xdr:from>
    <xdr:ext cx="685572" cy="259045"/>
    <xdr:sp macro="" textlink="">
      <xdr:nvSpPr>
        <xdr:cNvPr id="167" name="テキスト ボックス 166">
          <a:extLst>
            <a:ext uri="{FF2B5EF4-FFF2-40B4-BE49-F238E27FC236}">
              <a16:creationId xmlns:a16="http://schemas.microsoft.com/office/drawing/2014/main" id="{ADDCAEEF-3188-4786-9B82-9075287E0BF5}"/>
            </a:ext>
          </a:extLst>
        </xdr:cNvPr>
        <xdr:cNvSpPr txBox="1"/>
      </xdr:nvSpPr>
      <xdr:spPr>
        <a:xfrm>
          <a:off x="76428" y="123990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a:extLst>
            <a:ext uri="{FF2B5EF4-FFF2-40B4-BE49-F238E27FC236}">
              <a16:creationId xmlns:a16="http://schemas.microsoft.com/office/drawing/2014/main" id="{A15F96F2-DB47-45BA-AD12-06788A3FEF4B}"/>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69" name="テキスト ボックス 168">
          <a:extLst>
            <a:ext uri="{FF2B5EF4-FFF2-40B4-BE49-F238E27FC236}">
              <a16:creationId xmlns:a16="http://schemas.microsoft.com/office/drawing/2014/main" id="{D6C98E08-C1E6-45E6-804B-8A529D9B7E28}"/>
            </a:ext>
          </a:extLst>
        </xdr:cNvPr>
        <xdr:cNvSpPr txBox="1"/>
      </xdr:nvSpPr>
      <xdr:spPr>
        <a:xfrm>
          <a:off x="76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a:extLst>
            <a:ext uri="{FF2B5EF4-FFF2-40B4-BE49-F238E27FC236}">
              <a16:creationId xmlns:a16="http://schemas.microsoft.com/office/drawing/2014/main" id="{4E6AED11-B560-446C-9199-8A7AD442287F}"/>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71" name="テキスト ボックス 170">
          <a:extLst>
            <a:ext uri="{FF2B5EF4-FFF2-40B4-BE49-F238E27FC236}">
              <a16:creationId xmlns:a16="http://schemas.microsoft.com/office/drawing/2014/main" id="{D82AC507-17BD-4613-A5F9-B146EFD998C5}"/>
            </a:ext>
          </a:extLst>
        </xdr:cNvPr>
        <xdr:cNvSpPr txBox="1"/>
      </xdr:nvSpPr>
      <xdr:spPr>
        <a:xfrm>
          <a:off x="76428" y="1182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a:extLst>
            <a:ext uri="{FF2B5EF4-FFF2-40B4-BE49-F238E27FC236}">
              <a16:creationId xmlns:a16="http://schemas.microsoft.com/office/drawing/2014/main" id="{E8B2FA95-3E97-4651-A879-21B7B969BD73}"/>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a:extLst>
            <a:ext uri="{FF2B5EF4-FFF2-40B4-BE49-F238E27FC236}">
              <a16:creationId xmlns:a16="http://schemas.microsoft.com/office/drawing/2014/main" id="{C3D8F7F3-FB83-4637-8B11-772AB30F6AA8}"/>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a:extLst>
            <a:ext uri="{FF2B5EF4-FFF2-40B4-BE49-F238E27FC236}">
              <a16:creationId xmlns:a16="http://schemas.microsoft.com/office/drawing/2014/main" id="{8344C49D-17BD-41A2-82D3-828F8EF055C6}"/>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141732</xdr:rowOff>
    </xdr:from>
    <xdr:to>
      <xdr:col>6</xdr:col>
      <xdr:colOff>510540</xdr:colOff>
      <xdr:row>79</xdr:row>
      <xdr:rowOff>5888</xdr:rowOff>
    </xdr:to>
    <xdr:cxnSp macro="">
      <xdr:nvCxnSpPr>
        <xdr:cNvPr id="175" name="直線コネクタ 174">
          <a:extLst>
            <a:ext uri="{FF2B5EF4-FFF2-40B4-BE49-F238E27FC236}">
              <a16:creationId xmlns:a16="http://schemas.microsoft.com/office/drawing/2014/main" id="{B3727B4F-EEBB-42B9-8A15-BF1B3C3F6843}"/>
            </a:ext>
          </a:extLst>
        </xdr:cNvPr>
        <xdr:cNvCxnSpPr/>
      </xdr:nvCxnSpPr>
      <xdr:spPr>
        <a:xfrm flipV="1">
          <a:off x="4633595" y="12143232"/>
          <a:ext cx="1270" cy="140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9715</xdr:rowOff>
    </xdr:from>
    <xdr:ext cx="599010" cy="259045"/>
    <xdr:sp macro="" textlink="">
      <xdr:nvSpPr>
        <xdr:cNvPr id="176" name="民生費最小値テキスト">
          <a:extLst>
            <a:ext uri="{FF2B5EF4-FFF2-40B4-BE49-F238E27FC236}">
              <a16:creationId xmlns:a16="http://schemas.microsoft.com/office/drawing/2014/main" id="{B40E68C6-6676-4EDF-B66F-E610081737F7}"/>
            </a:ext>
          </a:extLst>
        </xdr:cNvPr>
        <xdr:cNvSpPr txBox="1"/>
      </xdr:nvSpPr>
      <xdr:spPr>
        <a:xfrm>
          <a:off x="4686300" y="1355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140,485</a:t>
          </a:r>
          <a:endParaRPr kumimoji="1" lang="ja-JP" altLang="en-US" sz="1000" b="1">
            <a:latin typeface="ＭＳ Ｐゴシック"/>
          </a:endParaRPr>
        </a:p>
      </xdr:txBody>
    </xdr:sp>
    <xdr:clientData/>
  </xdr:oneCellAnchor>
  <xdr:twoCellAnchor>
    <xdr:from>
      <xdr:col>6</xdr:col>
      <xdr:colOff>422275</xdr:colOff>
      <xdr:row>79</xdr:row>
      <xdr:rowOff>5888</xdr:rowOff>
    </xdr:from>
    <xdr:to>
      <xdr:col>6</xdr:col>
      <xdr:colOff>600075</xdr:colOff>
      <xdr:row>79</xdr:row>
      <xdr:rowOff>5888</xdr:rowOff>
    </xdr:to>
    <xdr:cxnSp macro="">
      <xdr:nvCxnSpPr>
        <xdr:cNvPr id="177" name="直線コネクタ 176">
          <a:extLst>
            <a:ext uri="{FF2B5EF4-FFF2-40B4-BE49-F238E27FC236}">
              <a16:creationId xmlns:a16="http://schemas.microsoft.com/office/drawing/2014/main" id="{7F981865-98A7-4B19-8A76-39ED0513619D}"/>
            </a:ext>
          </a:extLst>
        </xdr:cNvPr>
        <xdr:cNvCxnSpPr/>
      </xdr:nvCxnSpPr>
      <xdr:spPr>
        <a:xfrm>
          <a:off x="4546600" y="1355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88409</xdr:rowOff>
    </xdr:from>
    <xdr:ext cx="690189" cy="259045"/>
    <xdr:sp macro="" textlink="">
      <xdr:nvSpPr>
        <xdr:cNvPr id="178" name="民生費最大値テキスト">
          <a:extLst>
            <a:ext uri="{FF2B5EF4-FFF2-40B4-BE49-F238E27FC236}">
              <a16:creationId xmlns:a16="http://schemas.microsoft.com/office/drawing/2014/main" id="{AE8F9FE2-9AE9-4BD8-9906-BE25F4095DE0}"/>
            </a:ext>
          </a:extLst>
        </xdr:cNvPr>
        <xdr:cNvSpPr txBox="1"/>
      </xdr:nvSpPr>
      <xdr:spPr>
        <a:xfrm>
          <a:off x="4686300" y="11918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1,617,867</a:t>
          </a:r>
          <a:endParaRPr kumimoji="1" lang="ja-JP" altLang="en-US" sz="1000" b="1">
            <a:latin typeface="ＭＳ Ｐゴシック"/>
          </a:endParaRPr>
        </a:p>
      </xdr:txBody>
    </xdr:sp>
    <xdr:clientData/>
  </xdr:oneCellAnchor>
  <xdr:twoCellAnchor>
    <xdr:from>
      <xdr:col>6</xdr:col>
      <xdr:colOff>422275</xdr:colOff>
      <xdr:row>70</xdr:row>
      <xdr:rowOff>141732</xdr:rowOff>
    </xdr:from>
    <xdr:to>
      <xdr:col>6</xdr:col>
      <xdr:colOff>600075</xdr:colOff>
      <xdr:row>70</xdr:row>
      <xdr:rowOff>141732</xdr:rowOff>
    </xdr:to>
    <xdr:cxnSp macro="">
      <xdr:nvCxnSpPr>
        <xdr:cNvPr id="179" name="直線コネクタ 178">
          <a:extLst>
            <a:ext uri="{FF2B5EF4-FFF2-40B4-BE49-F238E27FC236}">
              <a16:creationId xmlns:a16="http://schemas.microsoft.com/office/drawing/2014/main" id="{224333BE-4264-4ABB-B03E-1FE066AFFF08}"/>
            </a:ext>
          </a:extLst>
        </xdr:cNvPr>
        <xdr:cNvCxnSpPr/>
      </xdr:nvCxnSpPr>
      <xdr:spPr>
        <a:xfrm>
          <a:off x="4546600" y="121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64808</xdr:rowOff>
    </xdr:from>
    <xdr:to>
      <xdr:col>6</xdr:col>
      <xdr:colOff>511175</xdr:colOff>
      <xdr:row>78</xdr:row>
      <xdr:rowOff>89395</xdr:rowOff>
    </xdr:to>
    <xdr:cxnSp macro="">
      <xdr:nvCxnSpPr>
        <xdr:cNvPr id="180" name="直線コネクタ 179">
          <a:extLst>
            <a:ext uri="{FF2B5EF4-FFF2-40B4-BE49-F238E27FC236}">
              <a16:creationId xmlns:a16="http://schemas.microsoft.com/office/drawing/2014/main" id="{0BAAF4ED-35AA-4F80-ADCE-2824D4CC1AC0}"/>
            </a:ext>
          </a:extLst>
        </xdr:cNvPr>
        <xdr:cNvCxnSpPr/>
      </xdr:nvCxnSpPr>
      <xdr:spPr>
        <a:xfrm flipV="1">
          <a:off x="3797300" y="13437908"/>
          <a:ext cx="838200" cy="2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26767</xdr:rowOff>
    </xdr:from>
    <xdr:ext cx="599010" cy="259045"/>
    <xdr:sp macro="" textlink="">
      <xdr:nvSpPr>
        <xdr:cNvPr id="181" name="民生費平均値テキスト">
          <a:extLst>
            <a:ext uri="{FF2B5EF4-FFF2-40B4-BE49-F238E27FC236}">
              <a16:creationId xmlns:a16="http://schemas.microsoft.com/office/drawing/2014/main" id="{567D955C-F2F7-4B1E-B667-360FE89F57B8}"/>
            </a:ext>
          </a:extLst>
        </xdr:cNvPr>
        <xdr:cNvSpPr txBox="1"/>
      </xdr:nvSpPr>
      <xdr:spPr>
        <a:xfrm>
          <a:off x="4686300" y="133998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222,583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48340</xdr:rowOff>
    </xdr:from>
    <xdr:to>
      <xdr:col>6</xdr:col>
      <xdr:colOff>561975</xdr:colOff>
      <xdr:row>78</xdr:row>
      <xdr:rowOff>149940</xdr:rowOff>
    </xdr:to>
    <xdr:sp macro="" textlink="">
      <xdr:nvSpPr>
        <xdr:cNvPr id="182" name="フローチャート : 判断 181">
          <a:extLst>
            <a:ext uri="{FF2B5EF4-FFF2-40B4-BE49-F238E27FC236}">
              <a16:creationId xmlns:a16="http://schemas.microsoft.com/office/drawing/2014/main" id="{2B9EF9BE-2771-41AA-ACBB-783C176F5822}"/>
            </a:ext>
          </a:extLst>
        </xdr:cNvPr>
        <xdr:cNvSpPr/>
      </xdr:nvSpPr>
      <xdr:spPr>
        <a:xfrm>
          <a:off x="4584700" y="134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89395</xdr:rowOff>
    </xdr:from>
    <xdr:to>
      <xdr:col>5</xdr:col>
      <xdr:colOff>358775</xdr:colOff>
      <xdr:row>78</xdr:row>
      <xdr:rowOff>91185</xdr:rowOff>
    </xdr:to>
    <xdr:cxnSp macro="">
      <xdr:nvCxnSpPr>
        <xdr:cNvPr id="183" name="直線コネクタ 182">
          <a:extLst>
            <a:ext uri="{FF2B5EF4-FFF2-40B4-BE49-F238E27FC236}">
              <a16:creationId xmlns:a16="http://schemas.microsoft.com/office/drawing/2014/main" id="{1397795B-489A-4F12-8187-E49791FCE6ED}"/>
            </a:ext>
          </a:extLst>
        </xdr:cNvPr>
        <xdr:cNvCxnSpPr/>
      </xdr:nvCxnSpPr>
      <xdr:spPr>
        <a:xfrm flipV="1">
          <a:off x="2908300" y="13462495"/>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9821</xdr:rowOff>
    </xdr:from>
    <xdr:to>
      <xdr:col>5</xdr:col>
      <xdr:colOff>409575</xdr:colOff>
      <xdr:row>78</xdr:row>
      <xdr:rowOff>111421</xdr:rowOff>
    </xdr:to>
    <xdr:sp macro="" textlink="">
      <xdr:nvSpPr>
        <xdr:cNvPr id="184" name="フローチャート : 判断 183">
          <a:extLst>
            <a:ext uri="{FF2B5EF4-FFF2-40B4-BE49-F238E27FC236}">
              <a16:creationId xmlns:a16="http://schemas.microsoft.com/office/drawing/2014/main" id="{551859BE-0352-49C8-98F7-2416193DB23B}"/>
            </a:ext>
          </a:extLst>
        </xdr:cNvPr>
        <xdr:cNvSpPr/>
      </xdr:nvSpPr>
      <xdr:spPr>
        <a:xfrm>
          <a:off x="3746500" y="1338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127948</xdr:rowOff>
    </xdr:from>
    <xdr:ext cx="599010" cy="259045"/>
    <xdr:sp macro="" textlink="">
      <xdr:nvSpPr>
        <xdr:cNvPr id="185" name="テキスト ボックス 184">
          <a:extLst>
            <a:ext uri="{FF2B5EF4-FFF2-40B4-BE49-F238E27FC236}">
              <a16:creationId xmlns:a16="http://schemas.microsoft.com/office/drawing/2014/main" id="{9FB893BB-12FE-4034-A91F-C52E39951F16}"/>
            </a:ext>
          </a:extLst>
        </xdr:cNvPr>
        <xdr:cNvSpPr txBox="1"/>
      </xdr:nvSpPr>
      <xdr:spPr>
        <a:xfrm>
          <a:off x="3497794" y="1315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91185</xdr:rowOff>
    </xdr:from>
    <xdr:to>
      <xdr:col>4</xdr:col>
      <xdr:colOff>155575</xdr:colOff>
      <xdr:row>78</xdr:row>
      <xdr:rowOff>103014</xdr:rowOff>
    </xdr:to>
    <xdr:cxnSp macro="">
      <xdr:nvCxnSpPr>
        <xdr:cNvPr id="186" name="直線コネクタ 185">
          <a:extLst>
            <a:ext uri="{FF2B5EF4-FFF2-40B4-BE49-F238E27FC236}">
              <a16:creationId xmlns:a16="http://schemas.microsoft.com/office/drawing/2014/main" id="{B2B819A7-8681-46C8-A36C-E8B9A57620D7}"/>
            </a:ext>
          </a:extLst>
        </xdr:cNvPr>
        <xdr:cNvCxnSpPr/>
      </xdr:nvCxnSpPr>
      <xdr:spPr>
        <a:xfrm flipV="1">
          <a:off x="2019300" y="13464285"/>
          <a:ext cx="889000" cy="1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73335</xdr:rowOff>
    </xdr:from>
    <xdr:to>
      <xdr:col>4</xdr:col>
      <xdr:colOff>206375</xdr:colOff>
      <xdr:row>79</xdr:row>
      <xdr:rowOff>3485</xdr:rowOff>
    </xdr:to>
    <xdr:sp macro="" textlink="">
      <xdr:nvSpPr>
        <xdr:cNvPr id="187" name="フローチャート : 判断 186">
          <a:extLst>
            <a:ext uri="{FF2B5EF4-FFF2-40B4-BE49-F238E27FC236}">
              <a16:creationId xmlns:a16="http://schemas.microsoft.com/office/drawing/2014/main" id="{6427231E-7E90-4A2E-9EE3-AFCF42F79B31}"/>
            </a:ext>
          </a:extLst>
        </xdr:cNvPr>
        <xdr:cNvSpPr/>
      </xdr:nvSpPr>
      <xdr:spPr>
        <a:xfrm>
          <a:off x="2857500" y="134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166062</xdr:rowOff>
    </xdr:from>
    <xdr:ext cx="599010" cy="259045"/>
    <xdr:sp macro="" textlink="">
      <xdr:nvSpPr>
        <xdr:cNvPr id="188" name="テキスト ボックス 187">
          <a:extLst>
            <a:ext uri="{FF2B5EF4-FFF2-40B4-BE49-F238E27FC236}">
              <a16:creationId xmlns:a16="http://schemas.microsoft.com/office/drawing/2014/main" id="{4F97D157-99DB-4638-96FD-75F9F6CA82CA}"/>
            </a:ext>
          </a:extLst>
        </xdr:cNvPr>
        <xdr:cNvSpPr txBox="1"/>
      </xdr:nvSpPr>
      <xdr:spPr>
        <a:xfrm>
          <a:off x="2608794" y="1353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103014</xdr:rowOff>
    </xdr:from>
    <xdr:to>
      <xdr:col>2</xdr:col>
      <xdr:colOff>638175</xdr:colOff>
      <xdr:row>78</xdr:row>
      <xdr:rowOff>103645</xdr:rowOff>
    </xdr:to>
    <xdr:cxnSp macro="">
      <xdr:nvCxnSpPr>
        <xdr:cNvPr id="189" name="直線コネクタ 188">
          <a:extLst>
            <a:ext uri="{FF2B5EF4-FFF2-40B4-BE49-F238E27FC236}">
              <a16:creationId xmlns:a16="http://schemas.microsoft.com/office/drawing/2014/main" id="{5120F508-F6E9-4947-A96F-8CF659ED0736}"/>
            </a:ext>
          </a:extLst>
        </xdr:cNvPr>
        <xdr:cNvCxnSpPr/>
      </xdr:nvCxnSpPr>
      <xdr:spPr>
        <a:xfrm flipV="1">
          <a:off x="1130300" y="13476114"/>
          <a:ext cx="8890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80890</xdr:rowOff>
    </xdr:from>
    <xdr:to>
      <xdr:col>3</xdr:col>
      <xdr:colOff>3175</xdr:colOff>
      <xdr:row>79</xdr:row>
      <xdr:rowOff>11040</xdr:rowOff>
    </xdr:to>
    <xdr:sp macro="" textlink="">
      <xdr:nvSpPr>
        <xdr:cNvPr id="190" name="フローチャート : 判断 189">
          <a:extLst>
            <a:ext uri="{FF2B5EF4-FFF2-40B4-BE49-F238E27FC236}">
              <a16:creationId xmlns:a16="http://schemas.microsoft.com/office/drawing/2014/main" id="{D832DAB9-5F3A-4BE4-98FE-0C851928D407}"/>
            </a:ext>
          </a:extLst>
        </xdr:cNvPr>
        <xdr:cNvSpPr/>
      </xdr:nvSpPr>
      <xdr:spPr>
        <a:xfrm>
          <a:off x="1968500" y="1345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2167</xdr:rowOff>
    </xdr:from>
    <xdr:ext cx="599010" cy="259045"/>
    <xdr:sp macro="" textlink="">
      <xdr:nvSpPr>
        <xdr:cNvPr id="191" name="テキスト ボックス 190">
          <a:extLst>
            <a:ext uri="{FF2B5EF4-FFF2-40B4-BE49-F238E27FC236}">
              <a16:creationId xmlns:a16="http://schemas.microsoft.com/office/drawing/2014/main" id="{73C84B4E-49EE-41D0-BFE2-E906C9077D67}"/>
            </a:ext>
          </a:extLst>
        </xdr:cNvPr>
        <xdr:cNvSpPr txBox="1"/>
      </xdr:nvSpPr>
      <xdr:spPr>
        <a:xfrm>
          <a:off x="1719794" y="1354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73208</xdr:rowOff>
    </xdr:from>
    <xdr:to>
      <xdr:col>1</xdr:col>
      <xdr:colOff>485775</xdr:colOff>
      <xdr:row>79</xdr:row>
      <xdr:rowOff>3358</xdr:rowOff>
    </xdr:to>
    <xdr:sp macro="" textlink="">
      <xdr:nvSpPr>
        <xdr:cNvPr id="192" name="フローチャート : 判断 191">
          <a:extLst>
            <a:ext uri="{FF2B5EF4-FFF2-40B4-BE49-F238E27FC236}">
              <a16:creationId xmlns:a16="http://schemas.microsoft.com/office/drawing/2014/main" id="{91F1B0E5-7902-4320-BD98-25A101D4C59B}"/>
            </a:ext>
          </a:extLst>
        </xdr:cNvPr>
        <xdr:cNvSpPr/>
      </xdr:nvSpPr>
      <xdr:spPr>
        <a:xfrm>
          <a:off x="1079500" y="134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165935</xdr:rowOff>
    </xdr:from>
    <xdr:ext cx="599010" cy="259045"/>
    <xdr:sp macro="" textlink="">
      <xdr:nvSpPr>
        <xdr:cNvPr id="193" name="テキスト ボックス 192">
          <a:extLst>
            <a:ext uri="{FF2B5EF4-FFF2-40B4-BE49-F238E27FC236}">
              <a16:creationId xmlns:a16="http://schemas.microsoft.com/office/drawing/2014/main" id="{324BD654-C135-4F3A-8F40-708951C65A9D}"/>
            </a:ext>
          </a:extLst>
        </xdr:cNvPr>
        <xdr:cNvSpPr txBox="1"/>
      </xdr:nvSpPr>
      <xdr:spPr>
        <a:xfrm>
          <a:off x="830794" y="13539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735D87D4-502E-4F76-A3F1-257D963D38EA}"/>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434D3EC-FD0A-48FF-9AAD-66D1629F7D91}"/>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2648133D-61BE-4BA6-A4DC-1908C8867D32}"/>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98BB3495-75C9-4B37-9411-1E2CA003EED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8F2B72B9-2C2B-490C-B69F-604594B806E1}"/>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14008</xdr:rowOff>
    </xdr:from>
    <xdr:to>
      <xdr:col>6</xdr:col>
      <xdr:colOff>561975</xdr:colOff>
      <xdr:row>78</xdr:row>
      <xdr:rowOff>115608</xdr:rowOff>
    </xdr:to>
    <xdr:sp macro="" textlink="">
      <xdr:nvSpPr>
        <xdr:cNvPr id="199" name="円/楕円 198">
          <a:extLst>
            <a:ext uri="{FF2B5EF4-FFF2-40B4-BE49-F238E27FC236}">
              <a16:creationId xmlns:a16="http://schemas.microsoft.com/office/drawing/2014/main" id="{D404C953-BA18-4740-ADCC-5547F02C90F2}"/>
            </a:ext>
          </a:extLst>
        </xdr:cNvPr>
        <xdr:cNvSpPr/>
      </xdr:nvSpPr>
      <xdr:spPr>
        <a:xfrm>
          <a:off x="4584700" y="1338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144835</xdr:rowOff>
    </xdr:from>
    <xdr:ext cx="599010" cy="259045"/>
    <xdr:sp macro="" textlink="">
      <xdr:nvSpPr>
        <xdr:cNvPr id="200" name="民生費該当値テキスト">
          <a:extLst>
            <a:ext uri="{FF2B5EF4-FFF2-40B4-BE49-F238E27FC236}">
              <a16:creationId xmlns:a16="http://schemas.microsoft.com/office/drawing/2014/main" id="{AAE483CE-DBA0-4E1E-A51F-2C824FD267AD}"/>
            </a:ext>
          </a:extLst>
        </xdr:cNvPr>
        <xdr:cNvSpPr txBox="1"/>
      </xdr:nvSpPr>
      <xdr:spPr>
        <a:xfrm>
          <a:off x="4686300" y="1317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258,627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38595</xdr:rowOff>
    </xdr:from>
    <xdr:to>
      <xdr:col>5</xdr:col>
      <xdr:colOff>409575</xdr:colOff>
      <xdr:row>78</xdr:row>
      <xdr:rowOff>140195</xdr:rowOff>
    </xdr:to>
    <xdr:sp macro="" textlink="">
      <xdr:nvSpPr>
        <xdr:cNvPr id="201" name="円/楕円 200">
          <a:extLst>
            <a:ext uri="{FF2B5EF4-FFF2-40B4-BE49-F238E27FC236}">
              <a16:creationId xmlns:a16="http://schemas.microsoft.com/office/drawing/2014/main" id="{114985EA-1930-40C5-99F6-2EF17917A71C}"/>
            </a:ext>
          </a:extLst>
        </xdr:cNvPr>
        <xdr:cNvSpPr/>
      </xdr:nvSpPr>
      <xdr:spPr>
        <a:xfrm>
          <a:off x="3746500" y="1341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131322</xdr:rowOff>
    </xdr:from>
    <xdr:ext cx="599010" cy="259045"/>
    <xdr:sp macro="" textlink="">
      <xdr:nvSpPr>
        <xdr:cNvPr id="202" name="テキスト ボックス 201">
          <a:extLst>
            <a:ext uri="{FF2B5EF4-FFF2-40B4-BE49-F238E27FC236}">
              <a16:creationId xmlns:a16="http://schemas.microsoft.com/office/drawing/2014/main" id="{EA14C28F-87EF-425C-AD74-E4462C4798F0}"/>
            </a:ext>
          </a:extLst>
        </xdr:cNvPr>
        <xdr:cNvSpPr txBox="1"/>
      </xdr:nvSpPr>
      <xdr:spPr>
        <a:xfrm>
          <a:off x="3497794" y="1350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232,814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40385</xdr:rowOff>
    </xdr:from>
    <xdr:to>
      <xdr:col>4</xdr:col>
      <xdr:colOff>206375</xdr:colOff>
      <xdr:row>78</xdr:row>
      <xdr:rowOff>141985</xdr:rowOff>
    </xdr:to>
    <xdr:sp macro="" textlink="">
      <xdr:nvSpPr>
        <xdr:cNvPr id="203" name="円/楕円 202">
          <a:extLst>
            <a:ext uri="{FF2B5EF4-FFF2-40B4-BE49-F238E27FC236}">
              <a16:creationId xmlns:a16="http://schemas.microsoft.com/office/drawing/2014/main" id="{0BC8460F-2BCD-41B4-8E09-405F55CF0C5B}"/>
            </a:ext>
          </a:extLst>
        </xdr:cNvPr>
        <xdr:cNvSpPr/>
      </xdr:nvSpPr>
      <xdr:spPr>
        <a:xfrm>
          <a:off x="2857500" y="1341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158512</xdr:rowOff>
    </xdr:from>
    <xdr:ext cx="599010" cy="259045"/>
    <xdr:sp macro="" textlink="">
      <xdr:nvSpPr>
        <xdr:cNvPr id="204" name="テキスト ボックス 203">
          <a:extLst>
            <a:ext uri="{FF2B5EF4-FFF2-40B4-BE49-F238E27FC236}">
              <a16:creationId xmlns:a16="http://schemas.microsoft.com/office/drawing/2014/main" id="{4DD21A07-2CAF-4BCF-84BF-3291DB4F9C18}"/>
            </a:ext>
          </a:extLst>
        </xdr:cNvPr>
        <xdr:cNvSpPr txBox="1"/>
      </xdr:nvSpPr>
      <xdr:spPr>
        <a:xfrm>
          <a:off x="2608794" y="13188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230,934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52214</xdr:rowOff>
    </xdr:from>
    <xdr:to>
      <xdr:col>3</xdr:col>
      <xdr:colOff>3175</xdr:colOff>
      <xdr:row>78</xdr:row>
      <xdr:rowOff>153814</xdr:rowOff>
    </xdr:to>
    <xdr:sp macro="" textlink="">
      <xdr:nvSpPr>
        <xdr:cNvPr id="205" name="円/楕円 204">
          <a:extLst>
            <a:ext uri="{FF2B5EF4-FFF2-40B4-BE49-F238E27FC236}">
              <a16:creationId xmlns:a16="http://schemas.microsoft.com/office/drawing/2014/main" id="{5D9EAA7F-C982-4790-AB5B-3CE99B39018D}"/>
            </a:ext>
          </a:extLst>
        </xdr:cNvPr>
        <xdr:cNvSpPr/>
      </xdr:nvSpPr>
      <xdr:spPr>
        <a:xfrm>
          <a:off x="1968500" y="1342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170341</xdr:rowOff>
    </xdr:from>
    <xdr:ext cx="599010" cy="259045"/>
    <xdr:sp macro="" textlink="">
      <xdr:nvSpPr>
        <xdr:cNvPr id="206" name="テキスト ボックス 205">
          <a:extLst>
            <a:ext uri="{FF2B5EF4-FFF2-40B4-BE49-F238E27FC236}">
              <a16:creationId xmlns:a16="http://schemas.microsoft.com/office/drawing/2014/main" id="{75BCE6E6-1280-4D5E-8207-43E200FD8A8C}"/>
            </a:ext>
          </a:extLst>
        </xdr:cNvPr>
        <xdr:cNvSpPr txBox="1"/>
      </xdr:nvSpPr>
      <xdr:spPr>
        <a:xfrm>
          <a:off x="1719794" y="13200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218,516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52845</xdr:rowOff>
    </xdr:from>
    <xdr:to>
      <xdr:col>1</xdr:col>
      <xdr:colOff>485775</xdr:colOff>
      <xdr:row>78</xdr:row>
      <xdr:rowOff>154445</xdr:rowOff>
    </xdr:to>
    <xdr:sp macro="" textlink="">
      <xdr:nvSpPr>
        <xdr:cNvPr id="207" name="円/楕円 206">
          <a:extLst>
            <a:ext uri="{FF2B5EF4-FFF2-40B4-BE49-F238E27FC236}">
              <a16:creationId xmlns:a16="http://schemas.microsoft.com/office/drawing/2014/main" id="{7D2EBC63-3AC5-4E10-B553-8735BAA68EF5}"/>
            </a:ext>
          </a:extLst>
        </xdr:cNvPr>
        <xdr:cNvSpPr/>
      </xdr:nvSpPr>
      <xdr:spPr>
        <a:xfrm>
          <a:off x="1079500" y="1342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170972</xdr:rowOff>
    </xdr:from>
    <xdr:ext cx="599010" cy="259045"/>
    <xdr:sp macro="" textlink="">
      <xdr:nvSpPr>
        <xdr:cNvPr id="208" name="テキスト ボックス 207">
          <a:extLst>
            <a:ext uri="{FF2B5EF4-FFF2-40B4-BE49-F238E27FC236}">
              <a16:creationId xmlns:a16="http://schemas.microsoft.com/office/drawing/2014/main" id="{2187C440-D079-419C-9F29-DC4A380C9D47}"/>
            </a:ext>
          </a:extLst>
        </xdr:cNvPr>
        <xdr:cNvSpPr txBox="1"/>
      </xdr:nvSpPr>
      <xdr:spPr>
        <a:xfrm>
          <a:off x="830794" y="1320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217,853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a:extLst>
            <a:ext uri="{FF2B5EF4-FFF2-40B4-BE49-F238E27FC236}">
              <a16:creationId xmlns:a16="http://schemas.microsoft.com/office/drawing/2014/main" id="{1B1F8950-08F6-4E80-BB0C-B8D01F942A0C}"/>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a:extLst>
            <a:ext uri="{FF2B5EF4-FFF2-40B4-BE49-F238E27FC236}">
              <a16:creationId xmlns:a16="http://schemas.microsoft.com/office/drawing/2014/main" id="{3EEA7304-A852-414C-BA94-276ED1194863}"/>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a:extLst>
            <a:ext uri="{FF2B5EF4-FFF2-40B4-BE49-F238E27FC236}">
              <a16:creationId xmlns:a16="http://schemas.microsoft.com/office/drawing/2014/main" id="{689D4222-0292-4E09-83B8-015CDA3156F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a:extLst>
            <a:ext uri="{FF2B5EF4-FFF2-40B4-BE49-F238E27FC236}">
              <a16:creationId xmlns:a16="http://schemas.microsoft.com/office/drawing/2014/main" id="{BB7FC1D8-748C-4135-B099-6D077D520A7B}"/>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a:extLst>
            <a:ext uri="{FF2B5EF4-FFF2-40B4-BE49-F238E27FC236}">
              <a16:creationId xmlns:a16="http://schemas.microsoft.com/office/drawing/2014/main" id="{8FCE9F8B-1E3D-4C7B-87D2-F7E8DEF86B25}"/>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a:extLst>
            <a:ext uri="{FF2B5EF4-FFF2-40B4-BE49-F238E27FC236}">
              <a16:creationId xmlns:a16="http://schemas.microsoft.com/office/drawing/2014/main" id="{7A5F6E9F-76E9-4C3C-8D26-7A99C9D815C5}"/>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a:extLst>
            <a:ext uri="{FF2B5EF4-FFF2-40B4-BE49-F238E27FC236}">
              <a16:creationId xmlns:a16="http://schemas.microsoft.com/office/drawing/2014/main" id="{4DD27916-8460-449B-9635-48954F104746}"/>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51,970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a:extLst>
            <a:ext uri="{FF2B5EF4-FFF2-40B4-BE49-F238E27FC236}">
              <a16:creationId xmlns:a16="http://schemas.microsoft.com/office/drawing/2014/main" id="{D613FD38-C2EA-4CDA-8ECA-2914471A42CA}"/>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a:extLst>
            <a:ext uri="{FF2B5EF4-FFF2-40B4-BE49-F238E27FC236}">
              <a16:creationId xmlns:a16="http://schemas.microsoft.com/office/drawing/2014/main" id="{336A5989-F367-4618-913C-BD6E42C48238}"/>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a:extLst>
            <a:ext uri="{FF2B5EF4-FFF2-40B4-BE49-F238E27FC236}">
              <a16:creationId xmlns:a16="http://schemas.microsoft.com/office/drawing/2014/main" id="{232F8341-5BA4-41D8-B038-85989442DE0F}"/>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a:extLst>
            <a:ext uri="{FF2B5EF4-FFF2-40B4-BE49-F238E27FC236}">
              <a16:creationId xmlns:a16="http://schemas.microsoft.com/office/drawing/2014/main" id="{2CF2C075-AD75-4F2F-BE11-1FCAA4B098CA}"/>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a:extLst>
            <a:ext uri="{FF2B5EF4-FFF2-40B4-BE49-F238E27FC236}">
              <a16:creationId xmlns:a16="http://schemas.microsoft.com/office/drawing/2014/main" id="{49FC379B-1BD0-4B82-805A-9BB6E40B39BF}"/>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a:extLst>
            <a:ext uri="{FF2B5EF4-FFF2-40B4-BE49-F238E27FC236}">
              <a16:creationId xmlns:a16="http://schemas.microsoft.com/office/drawing/2014/main" id="{A19D359C-8831-499C-BF0E-1C550D8FE4C1}"/>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a:extLst>
            <a:ext uri="{FF2B5EF4-FFF2-40B4-BE49-F238E27FC236}">
              <a16:creationId xmlns:a16="http://schemas.microsoft.com/office/drawing/2014/main" id="{E0622FB5-8F2D-4AF2-A6FF-6B7C5EE278F5}"/>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a:extLst>
            <a:ext uri="{FF2B5EF4-FFF2-40B4-BE49-F238E27FC236}">
              <a16:creationId xmlns:a16="http://schemas.microsoft.com/office/drawing/2014/main" id="{9C9F0774-AD5C-4DA1-AD44-D8E757F66F4E}"/>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6070BE61-88E4-482D-88E3-68E1D25DD92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a:extLst>
            <a:ext uri="{FF2B5EF4-FFF2-40B4-BE49-F238E27FC236}">
              <a16:creationId xmlns:a16="http://schemas.microsoft.com/office/drawing/2014/main" id="{F66E6116-EA5A-48E9-A63B-45C9E82C1DAD}"/>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DC9BCD57-B686-4E75-84EE-DE6F2B8FB6B6}"/>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a:extLst>
            <a:ext uri="{FF2B5EF4-FFF2-40B4-BE49-F238E27FC236}">
              <a16:creationId xmlns:a16="http://schemas.microsoft.com/office/drawing/2014/main" id="{FCE48624-5B77-4DF1-8931-736C9FCA0A65}"/>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897A9A1D-3D4F-4B1C-A7F3-1032AF054AD4}"/>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a:extLst>
            <a:ext uri="{FF2B5EF4-FFF2-40B4-BE49-F238E27FC236}">
              <a16:creationId xmlns:a16="http://schemas.microsoft.com/office/drawing/2014/main" id="{C8737F51-6DEA-434E-A629-A4BB2A919B1C}"/>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0" name="テキスト ボックス 229">
          <a:extLst>
            <a:ext uri="{FF2B5EF4-FFF2-40B4-BE49-F238E27FC236}">
              <a16:creationId xmlns:a16="http://schemas.microsoft.com/office/drawing/2014/main" id="{1E7E6C3B-A4BE-4F85-B1F7-DEB4E03390C4}"/>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a:extLst>
            <a:ext uri="{FF2B5EF4-FFF2-40B4-BE49-F238E27FC236}">
              <a16:creationId xmlns:a16="http://schemas.microsoft.com/office/drawing/2014/main" id="{549143CD-002C-47EC-B093-CD38312D69A9}"/>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156336</xdr:rowOff>
    </xdr:from>
    <xdr:to>
      <xdr:col>6</xdr:col>
      <xdr:colOff>510540</xdr:colOff>
      <xdr:row>98</xdr:row>
      <xdr:rowOff>169901</xdr:rowOff>
    </xdr:to>
    <xdr:cxnSp macro="">
      <xdr:nvCxnSpPr>
        <xdr:cNvPr id="232" name="直線コネクタ 231">
          <a:extLst>
            <a:ext uri="{FF2B5EF4-FFF2-40B4-BE49-F238E27FC236}">
              <a16:creationId xmlns:a16="http://schemas.microsoft.com/office/drawing/2014/main" id="{ADE8AB3F-A653-48B4-BA4B-12E56493BD20}"/>
            </a:ext>
          </a:extLst>
        </xdr:cNvPr>
        <xdr:cNvCxnSpPr/>
      </xdr:nvCxnSpPr>
      <xdr:spPr>
        <a:xfrm flipV="1">
          <a:off x="4633595" y="15758286"/>
          <a:ext cx="1270" cy="121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2278</xdr:rowOff>
    </xdr:from>
    <xdr:ext cx="534377" cy="259045"/>
    <xdr:sp macro="" textlink="">
      <xdr:nvSpPr>
        <xdr:cNvPr id="233" name="衛生費最小値テキスト">
          <a:extLst>
            <a:ext uri="{FF2B5EF4-FFF2-40B4-BE49-F238E27FC236}">
              <a16:creationId xmlns:a16="http://schemas.microsoft.com/office/drawing/2014/main" id="{C799286D-8996-4ECC-99C9-FC98BDB928F5}"/>
            </a:ext>
          </a:extLst>
        </xdr:cNvPr>
        <xdr:cNvSpPr txBox="1"/>
      </xdr:nvSpPr>
      <xdr:spPr>
        <a:xfrm>
          <a:off x="4686300" y="169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24,146</a:t>
          </a:r>
          <a:endParaRPr kumimoji="1" lang="ja-JP" altLang="en-US" sz="1000" b="1">
            <a:latin typeface="ＭＳ Ｐゴシック"/>
          </a:endParaRPr>
        </a:p>
      </xdr:txBody>
    </xdr:sp>
    <xdr:clientData/>
  </xdr:oneCellAnchor>
  <xdr:twoCellAnchor>
    <xdr:from>
      <xdr:col>6</xdr:col>
      <xdr:colOff>422275</xdr:colOff>
      <xdr:row>98</xdr:row>
      <xdr:rowOff>169901</xdr:rowOff>
    </xdr:from>
    <xdr:to>
      <xdr:col>6</xdr:col>
      <xdr:colOff>600075</xdr:colOff>
      <xdr:row>98</xdr:row>
      <xdr:rowOff>169901</xdr:rowOff>
    </xdr:to>
    <xdr:cxnSp macro="">
      <xdr:nvCxnSpPr>
        <xdr:cNvPr id="234" name="直線コネクタ 233">
          <a:extLst>
            <a:ext uri="{FF2B5EF4-FFF2-40B4-BE49-F238E27FC236}">
              <a16:creationId xmlns:a16="http://schemas.microsoft.com/office/drawing/2014/main" id="{BA803C3A-935E-4F37-BDF0-3C3F6679628D}"/>
            </a:ext>
          </a:extLst>
        </xdr:cNvPr>
        <xdr:cNvCxnSpPr/>
      </xdr:nvCxnSpPr>
      <xdr:spPr>
        <a:xfrm>
          <a:off x="4546600" y="169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103013</xdr:rowOff>
    </xdr:from>
    <xdr:ext cx="599010" cy="259045"/>
    <xdr:sp macro="" textlink="">
      <xdr:nvSpPr>
        <xdr:cNvPr id="235" name="衛生費最大値テキスト">
          <a:extLst>
            <a:ext uri="{FF2B5EF4-FFF2-40B4-BE49-F238E27FC236}">
              <a16:creationId xmlns:a16="http://schemas.microsoft.com/office/drawing/2014/main" id="{4636F6BD-516A-4DAF-821C-4A2305CBAF19}"/>
            </a:ext>
          </a:extLst>
        </xdr:cNvPr>
        <xdr:cNvSpPr txBox="1"/>
      </xdr:nvSpPr>
      <xdr:spPr>
        <a:xfrm>
          <a:off x="4686300" y="155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661,267</a:t>
          </a:r>
          <a:endParaRPr kumimoji="1" lang="ja-JP" altLang="en-US" sz="1000" b="1">
            <a:latin typeface="ＭＳ Ｐゴシック"/>
          </a:endParaRPr>
        </a:p>
      </xdr:txBody>
    </xdr:sp>
    <xdr:clientData/>
  </xdr:oneCellAnchor>
  <xdr:twoCellAnchor>
    <xdr:from>
      <xdr:col>6</xdr:col>
      <xdr:colOff>422275</xdr:colOff>
      <xdr:row>91</xdr:row>
      <xdr:rowOff>156336</xdr:rowOff>
    </xdr:from>
    <xdr:to>
      <xdr:col>6</xdr:col>
      <xdr:colOff>600075</xdr:colOff>
      <xdr:row>91</xdr:row>
      <xdr:rowOff>156336</xdr:rowOff>
    </xdr:to>
    <xdr:cxnSp macro="">
      <xdr:nvCxnSpPr>
        <xdr:cNvPr id="236" name="直線コネクタ 235">
          <a:extLst>
            <a:ext uri="{FF2B5EF4-FFF2-40B4-BE49-F238E27FC236}">
              <a16:creationId xmlns:a16="http://schemas.microsoft.com/office/drawing/2014/main" id="{F36C7A2C-1027-4D37-8FC6-279CD6F25AEB}"/>
            </a:ext>
          </a:extLst>
        </xdr:cNvPr>
        <xdr:cNvCxnSpPr/>
      </xdr:nvCxnSpPr>
      <xdr:spPr>
        <a:xfrm>
          <a:off x="4546600" y="1575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97211</xdr:rowOff>
    </xdr:from>
    <xdr:to>
      <xdr:col>6</xdr:col>
      <xdr:colOff>511175</xdr:colOff>
      <xdr:row>95</xdr:row>
      <xdr:rowOff>117064</xdr:rowOff>
    </xdr:to>
    <xdr:cxnSp macro="">
      <xdr:nvCxnSpPr>
        <xdr:cNvPr id="237" name="直線コネクタ 236">
          <a:extLst>
            <a:ext uri="{FF2B5EF4-FFF2-40B4-BE49-F238E27FC236}">
              <a16:creationId xmlns:a16="http://schemas.microsoft.com/office/drawing/2014/main" id="{42514924-9563-47B6-8594-E6A5427FAB6A}"/>
            </a:ext>
          </a:extLst>
        </xdr:cNvPr>
        <xdr:cNvCxnSpPr/>
      </xdr:nvCxnSpPr>
      <xdr:spPr>
        <a:xfrm>
          <a:off x="3797300" y="16384961"/>
          <a:ext cx="838200" cy="1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40212</xdr:rowOff>
    </xdr:from>
    <xdr:ext cx="599010" cy="259045"/>
    <xdr:sp macro="" textlink="">
      <xdr:nvSpPr>
        <xdr:cNvPr id="238" name="衛生費平均値テキスト">
          <a:extLst>
            <a:ext uri="{FF2B5EF4-FFF2-40B4-BE49-F238E27FC236}">
              <a16:creationId xmlns:a16="http://schemas.microsoft.com/office/drawing/2014/main" id="{1E40EE12-92DE-4C4D-B5B7-04878EF4CA84}"/>
            </a:ext>
          </a:extLst>
        </xdr:cNvPr>
        <xdr:cNvSpPr txBox="1"/>
      </xdr:nvSpPr>
      <xdr:spPr>
        <a:xfrm>
          <a:off x="4686300" y="16670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144,233</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61785</xdr:rowOff>
    </xdr:from>
    <xdr:to>
      <xdr:col>6</xdr:col>
      <xdr:colOff>561975</xdr:colOff>
      <xdr:row>97</xdr:row>
      <xdr:rowOff>163385</xdr:rowOff>
    </xdr:to>
    <xdr:sp macro="" textlink="">
      <xdr:nvSpPr>
        <xdr:cNvPr id="239" name="フローチャート : 判断 238">
          <a:extLst>
            <a:ext uri="{FF2B5EF4-FFF2-40B4-BE49-F238E27FC236}">
              <a16:creationId xmlns:a16="http://schemas.microsoft.com/office/drawing/2014/main" id="{86CA90DE-9A96-477E-BAB6-CD4E8DA00C4B}"/>
            </a:ext>
          </a:extLst>
        </xdr:cNvPr>
        <xdr:cNvSpPr/>
      </xdr:nvSpPr>
      <xdr:spPr>
        <a:xfrm>
          <a:off x="45847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97211</xdr:rowOff>
    </xdr:from>
    <xdr:to>
      <xdr:col>5</xdr:col>
      <xdr:colOff>358775</xdr:colOff>
      <xdr:row>97</xdr:row>
      <xdr:rowOff>14674</xdr:rowOff>
    </xdr:to>
    <xdr:cxnSp macro="">
      <xdr:nvCxnSpPr>
        <xdr:cNvPr id="240" name="直線コネクタ 239">
          <a:extLst>
            <a:ext uri="{FF2B5EF4-FFF2-40B4-BE49-F238E27FC236}">
              <a16:creationId xmlns:a16="http://schemas.microsoft.com/office/drawing/2014/main" id="{0FB6911B-8245-4EC1-9AC3-EB3B0A954717}"/>
            </a:ext>
          </a:extLst>
        </xdr:cNvPr>
        <xdr:cNvCxnSpPr/>
      </xdr:nvCxnSpPr>
      <xdr:spPr>
        <a:xfrm flipV="1">
          <a:off x="2908300" y="16384961"/>
          <a:ext cx="889000" cy="26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87965</xdr:rowOff>
    </xdr:from>
    <xdr:to>
      <xdr:col>5</xdr:col>
      <xdr:colOff>409575</xdr:colOff>
      <xdr:row>98</xdr:row>
      <xdr:rowOff>18115</xdr:rowOff>
    </xdr:to>
    <xdr:sp macro="" textlink="">
      <xdr:nvSpPr>
        <xdr:cNvPr id="241" name="フローチャート : 判断 240">
          <a:extLst>
            <a:ext uri="{FF2B5EF4-FFF2-40B4-BE49-F238E27FC236}">
              <a16:creationId xmlns:a16="http://schemas.microsoft.com/office/drawing/2014/main" id="{E603F241-9DF0-458F-83BE-E03F0FD43F24}"/>
            </a:ext>
          </a:extLst>
        </xdr:cNvPr>
        <xdr:cNvSpPr/>
      </xdr:nvSpPr>
      <xdr:spPr>
        <a:xfrm>
          <a:off x="3746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98</xdr:row>
      <xdr:rowOff>9242</xdr:rowOff>
    </xdr:from>
    <xdr:ext cx="599010" cy="259045"/>
    <xdr:sp macro="" textlink="">
      <xdr:nvSpPr>
        <xdr:cNvPr id="242" name="テキスト ボックス 241">
          <a:extLst>
            <a:ext uri="{FF2B5EF4-FFF2-40B4-BE49-F238E27FC236}">
              <a16:creationId xmlns:a16="http://schemas.microsoft.com/office/drawing/2014/main" id="{FA8A0340-0854-4F68-B710-858EEF40A175}"/>
            </a:ext>
          </a:extLst>
        </xdr:cNvPr>
        <xdr:cNvSpPr txBox="1"/>
      </xdr:nvSpPr>
      <xdr:spPr>
        <a:xfrm>
          <a:off x="3497794" y="1681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14674</xdr:rowOff>
    </xdr:from>
    <xdr:to>
      <xdr:col>4</xdr:col>
      <xdr:colOff>155575</xdr:colOff>
      <xdr:row>97</xdr:row>
      <xdr:rowOff>104294</xdr:rowOff>
    </xdr:to>
    <xdr:cxnSp macro="">
      <xdr:nvCxnSpPr>
        <xdr:cNvPr id="243" name="直線コネクタ 242">
          <a:extLst>
            <a:ext uri="{FF2B5EF4-FFF2-40B4-BE49-F238E27FC236}">
              <a16:creationId xmlns:a16="http://schemas.microsoft.com/office/drawing/2014/main" id="{57DDAD09-1021-4E97-9157-A1F7876FF6B3}"/>
            </a:ext>
          </a:extLst>
        </xdr:cNvPr>
        <xdr:cNvCxnSpPr/>
      </xdr:nvCxnSpPr>
      <xdr:spPr>
        <a:xfrm flipV="1">
          <a:off x="2019300" y="16645324"/>
          <a:ext cx="889000" cy="8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4" name="フローチャート : 判断 243">
          <a:extLst>
            <a:ext uri="{FF2B5EF4-FFF2-40B4-BE49-F238E27FC236}">
              <a16:creationId xmlns:a16="http://schemas.microsoft.com/office/drawing/2014/main" id="{B6A6CA63-F265-42F1-AF45-5989C3C06064}"/>
            </a:ext>
          </a:extLst>
        </xdr:cNvPr>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98</xdr:row>
      <xdr:rowOff>23908</xdr:rowOff>
    </xdr:from>
    <xdr:ext cx="599010" cy="259045"/>
    <xdr:sp macro="" textlink="">
      <xdr:nvSpPr>
        <xdr:cNvPr id="245" name="テキスト ボックス 244">
          <a:extLst>
            <a:ext uri="{FF2B5EF4-FFF2-40B4-BE49-F238E27FC236}">
              <a16:creationId xmlns:a16="http://schemas.microsoft.com/office/drawing/2014/main" id="{3DEC8221-8E89-4E0E-A34B-A8F3C5E6224A}"/>
            </a:ext>
          </a:extLst>
        </xdr:cNvPr>
        <xdr:cNvSpPr txBox="1"/>
      </xdr:nvSpPr>
      <xdr:spPr>
        <a:xfrm>
          <a:off x="2608794"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104294</xdr:rowOff>
    </xdr:from>
    <xdr:to>
      <xdr:col>2</xdr:col>
      <xdr:colOff>638175</xdr:colOff>
      <xdr:row>97</xdr:row>
      <xdr:rowOff>114582</xdr:rowOff>
    </xdr:to>
    <xdr:cxnSp macro="">
      <xdr:nvCxnSpPr>
        <xdr:cNvPr id="246" name="直線コネクタ 245">
          <a:extLst>
            <a:ext uri="{FF2B5EF4-FFF2-40B4-BE49-F238E27FC236}">
              <a16:creationId xmlns:a16="http://schemas.microsoft.com/office/drawing/2014/main" id="{3A7E8599-813F-43A5-9245-2F010C124980}"/>
            </a:ext>
          </a:extLst>
        </xdr:cNvPr>
        <xdr:cNvCxnSpPr/>
      </xdr:nvCxnSpPr>
      <xdr:spPr>
        <a:xfrm flipV="1">
          <a:off x="1130300" y="16734944"/>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7" name="フローチャート : 判断 246">
          <a:extLst>
            <a:ext uri="{FF2B5EF4-FFF2-40B4-BE49-F238E27FC236}">
              <a16:creationId xmlns:a16="http://schemas.microsoft.com/office/drawing/2014/main" id="{E2DD4ADE-9EB1-46D2-9971-602A4FA7FBE5}"/>
            </a:ext>
          </a:extLst>
        </xdr:cNvPr>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98</xdr:row>
      <xdr:rowOff>45431</xdr:rowOff>
    </xdr:from>
    <xdr:ext cx="599010" cy="259045"/>
    <xdr:sp macro="" textlink="">
      <xdr:nvSpPr>
        <xdr:cNvPr id="248" name="テキスト ボックス 247">
          <a:extLst>
            <a:ext uri="{FF2B5EF4-FFF2-40B4-BE49-F238E27FC236}">
              <a16:creationId xmlns:a16="http://schemas.microsoft.com/office/drawing/2014/main" id="{2F8CC30D-D21C-42E1-8DED-CCFCAE3360E2}"/>
            </a:ext>
          </a:extLst>
        </xdr:cNvPr>
        <xdr:cNvSpPr txBox="1"/>
      </xdr:nvSpPr>
      <xdr:spPr>
        <a:xfrm>
          <a:off x="1719794"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9" name="フローチャート : 判断 248">
          <a:extLst>
            <a:ext uri="{FF2B5EF4-FFF2-40B4-BE49-F238E27FC236}">
              <a16:creationId xmlns:a16="http://schemas.microsoft.com/office/drawing/2014/main" id="{6B23AB80-7215-4A39-ADC8-FC0E00857F82}"/>
            </a:ext>
          </a:extLst>
        </xdr:cNvPr>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98</xdr:row>
      <xdr:rowOff>48758</xdr:rowOff>
    </xdr:from>
    <xdr:ext cx="599010" cy="259045"/>
    <xdr:sp macro="" textlink="">
      <xdr:nvSpPr>
        <xdr:cNvPr id="250" name="テキスト ボックス 249">
          <a:extLst>
            <a:ext uri="{FF2B5EF4-FFF2-40B4-BE49-F238E27FC236}">
              <a16:creationId xmlns:a16="http://schemas.microsoft.com/office/drawing/2014/main" id="{916F4473-FCED-4187-AC6E-950C94B84946}"/>
            </a:ext>
          </a:extLst>
        </xdr:cNvPr>
        <xdr:cNvSpPr txBox="1"/>
      </xdr:nvSpPr>
      <xdr:spPr>
        <a:xfrm>
          <a:off x="830794" y="1685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868B03E8-C21E-497A-8DF8-10FE1183473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1F66CD25-1B49-493D-8548-543FDAF421B2}"/>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E4D9F3B7-3C92-4C39-9C48-1A6874434C48}"/>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351035A5-50F6-4704-B471-A7CE989589B9}"/>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394B54D3-C224-4C68-9707-5BD6E65F090A}"/>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66264</xdr:rowOff>
    </xdr:from>
    <xdr:to>
      <xdr:col>6</xdr:col>
      <xdr:colOff>561975</xdr:colOff>
      <xdr:row>95</xdr:row>
      <xdr:rowOff>167864</xdr:rowOff>
    </xdr:to>
    <xdr:sp macro="" textlink="">
      <xdr:nvSpPr>
        <xdr:cNvPr id="256" name="円/楕円 255">
          <a:extLst>
            <a:ext uri="{FF2B5EF4-FFF2-40B4-BE49-F238E27FC236}">
              <a16:creationId xmlns:a16="http://schemas.microsoft.com/office/drawing/2014/main" id="{22F30435-3752-47CD-AE20-1DE62120895D}"/>
            </a:ext>
          </a:extLst>
        </xdr:cNvPr>
        <xdr:cNvSpPr/>
      </xdr:nvSpPr>
      <xdr:spPr>
        <a:xfrm>
          <a:off x="4584700" y="1635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89141</xdr:rowOff>
    </xdr:from>
    <xdr:ext cx="599010" cy="259045"/>
    <xdr:sp macro="" textlink="">
      <xdr:nvSpPr>
        <xdr:cNvPr id="257" name="衛生費該当値テキスト">
          <a:extLst>
            <a:ext uri="{FF2B5EF4-FFF2-40B4-BE49-F238E27FC236}">
              <a16:creationId xmlns:a16="http://schemas.microsoft.com/office/drawing/2014/main" id="{F88F0B8C-C235-472A-BBC7-F497ABBEA4AB}"/>
            </a:ext>
          </a:extLst>
        </xdr:cNvPr>
        <xdr:cNvSpPr txBox="1"/>
      </xdr:nvSpPr>
      <xdr:spPr>
        <a:xfrm>
          <a:off x="4686300" y="16205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321,882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46411</xdr:rowOff>
    </xdr:from>
    <xdr:to>
      <xdr:col>5</xdr:col>
      <xdr:colOff>409575</xdr:colOff>
      <xdr:row>95</xdr:row>
      <xdr:rowOff>148011</xdr:rowOff>
    </xdr:to>
    <xdr:sp macro="" textlink="">
      <xdr:nvSpPr>
        <xdr:cNvPr id="258" name="円/楕円 257">
          <a:extLst>
            <a:ext uri="{FF2B5EF4-FFF2-40B4-BE49-F238E27FC236}">
              <a16:creationId xmlns:a16="http://schemas.microsoft.com/office/drawing/2014/main" id="{728B36CF-5AEC-4509-BF6C-F928B0408666}"/>
            </a:ext>
          </a:extLst>
        </xdr:cNvPr>
        <xdr:cNvSpPr/>
      </xdr:nvSpPr>
      <xdr:spPr>
        <a:xfrm>
          <a:off x="3746500" y="1633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164538</xdr:rowOff>
    </xdr:from>
    <xdr:ext cx="599010" cy="259045"/>
    <xdr:sp macro="" textlink="">
      <xdr:nvSpPr>
        <xdr:cNvPr id="259" name="テキスト ボックス 258">
          <a:extLst>
            <a:ext uri="{FF2B5EF4-FFF2-40B4-BE49-F238E27FC236}">
              <a16:creationId xmlns:a16="http://schemas.microsoft.com/office/drawing/2014/main" id="{884ED0BA-5DA9-40F7-8222-2166500283C9}"/>
            </a:ext>
          </a:extLst>
        </xdr:cNvPr>
        <xdr:cNvSpPr txBox="1"/>
      </xdr:nvSpPr>
      <xdr:spPr>
        <a:xfrm>
          <a:off x="3497794" y="1610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332,304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135324</xdr:rowOff>
    </xdr:from>
    <xdr:to>
      <xdr:col>4</xdr:col>
      <xdr:colOff>206375</xdr:colOff>
      <xdr:row>97</xdr:row>
      <xdr:rowOff>65474</xdr:rowOff>
    </xdr:to>
    <xdr:sp macro="" textlink="">
      <xdr:nvSpPr>
        <xdr:cNvPr id="260" name="円/楕円 259">
          <a:extLst>
            <a:ext uri="{FF2B5EF4-FFF2-40B4-BE49-F238E27FC236}">
              <a16:creationId xmlns:a16="http://schemas.microsoft.com/office/drawing/2014/main" id="{90AC3224-2AF6-4E47-9488-3FF2D438A0ED}"/>
            </a:ext>
          </a:extLst>
        </xdr:cNvPr>
        <xdr:cNvSpPr/>
      </xdr:nvSpPr>
      <xdr:spPr>
        <a:xfrm>
          <a:off x="2857500" y="1659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82001</xdr:rowOff>
    </xdr:from>
    <xdr:ext cx="599010" cy="259045"/>
    <xdr:sp macro="" textlink="">
      <xdr:nvSpPr>
        <xdr:cNvPr id="261" name="テキスト ボックス 260">
          <a:extLst>
            <a:ext uri="{FF2B5EF4-FFF2-40B4-BE49-F238E27FC236}">
              <a16:creationId xmlns:a16="http://schemas.microsoft.com/office/drawing/2014/main" id="{FCD5CE48-BAD1-42DA-85B1-4D6BEC2EF451}"/>
            </a:ext>
          </a:extLst>
        </xdr:cNvPr>
        <xdr:cNvSpPr txBox="1"/>
      </xdr:nvSpPr>
      <xdr:spPr>
        <a:xfrm>
          <a:off x="2608794" y="1636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195,631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53494</xdr:rowOff>
    </xdr:from>
    <xdr:to>
      <xdr:col>3</xdr:col>
      <xdr:colOff>3175</xdr:colOff>
      <xdr:row>97</xdr:row>
      <xdr:rowOff>155094</xdr:rowOff>
    </xdr:to>
    <xdr:sp macro="" textlink="">
      <xdr:nvSpPr>
        <xdr:cNvPr id="262" name="円/楕円 261">
          <a:extLst>
            <a:ext uri="{FF2B5EF4-FFF2-40B4-BE49-F238E27FC236}">
              <a16:creationId xmlns:a16="http://schemas.microsoft.com/office/drawing/2014/main" id="{FF4F8C16-AE7F-4D71-AEA5-28AA853B06D0}"/>
            </a:ext>
          </a:extLst>
        </xdr:cNvPr>
        <xdr:cNvSpPr/>
      </xdr:nvSpPr>
      <xdr:spPr>
        <a:xfrm>
          <a:off x="1968500" y="1668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171</xdr:rowOff>
    </xdr:from>
    <xdr:ext cx="599010" cy="259045"/>
    <xdr:sp macro="" textlink="">
      <xdr:nvSpPr>
        <xdr:cNvPr id="263" name="テキスト ボックス 262">
          <a:extLst>
            <a:ext uri="{FF2B5EF4-FFF2-40B4-BE49-F238E27FC236}">
              <a16:creationId xmlns:a16="http://schemas.microsoft.com/office/drawing/2014/main" id="{779268E2-2F00-4F4F-A5ED-03755BA42531}"/>
            </a:ext>
          </a:extLst>
        </xdr:cNvPr>
        <xdr:cNvSpPr txBox="1"/>
      </xdr:nvSpPr>
      <xdr:spPr>
        <a:xfrm>
          <a:off x="1719794" y="1645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148,586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63782</xdr:rowOff>
    </xdr:from>
    <xdr:to>
      <xdr:col>1</xdr:col>
      <xdr:colOff>485775</xdr:colOff>
      <xdr:row>97</xdr:row>
      <xdr:rowOff>165382</xdr:rowOff>
    </xdr:to>
    <xdr:sp macro="" textlink="">
      <xdr:nvSpPr>
        <xdr:cNvPr id="264" name="円/楕円 263">
          <a:extLst>
            <a:ext uri="{FF2B5EF4-FFF2-40B4-BE49-F238E27FC236}">
              <a16:creationId xmlns:a16="http://schemas.microsoft.com/office/drawing/2014/main" id="{8C80E39E-24B9-42FA-8004-792E41DF6B26}"/>
            </a:ext>
          </a:extLst>
        </xdr:cNvPr>
        <xdr:cNvSpPr/>
      </xdr:nvSpPr>
      <xdr:spPr>
        <a:xfrm>
          <a:off x="1079500" y="1669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10459</xdr:rowOff>
    </xdr:from>
    <xdr:ext cx="599010" cy="259045"/>
    <xdr:sp macro="" textlink="">
      <xdr:nvSpPr>
        <xdr:cNvPr id="265" name="テキスト ボックス 264">
          <a:extLst>
            <a:ext uri="{FF2B5EF4-FFF2-40B4-BE49-F238E27FC236}">
              <a16:creationId xmlns:a16="http://schemas.microsoft.com/office/drawing/2014/main" id="{C1413245-E84A-4681-97FE-6157445683DC}"/>
            </a:ext>
          </a:extLst>
        </xdr:cNvPr>
        <xdr:cNvSpPr txBox="1"/>
      </xdr:nvSpPr>
      <xdr:spPr>
        <a:xfrm>
          <a:off x="830794" y="16469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143,185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a:extLst>
            <a:ext uri="{FF2B5EF4-FFF2-40B4-BE49-F238E27FC236}">
              <a16:creationId xmlns:a16="http://schemas.microsoft.com/office/drawing/2014/main" id="{BE0E5A61-57D3-4CB4-81DF-4C1303B96DFA}"/>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a:extLst>
            <a:ext uri="{FF2B5EF4-FFF2-40B4-BE49-F238E27FC236}">
              <a16:creationId xmlns:a16="http://schemas.microsoft.com/office/drawing/2014/main" id="{962602E3-CEEF-49FB-8E1C-4BADB100DF09}"/>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a:extLst>
            <a:ext uri="{FF2B5EF4-FFF2-40B4-BE49-F238E27FC236}">
              <a16:creationId xmlns:a16="http://schemas.microsoft.com/office/drawing/2014/main" id="{CBFE31DB-B402-4701-BC28-8EE3429E18FE}"/>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a:extLst>
            <a:ext uri="{FF2B5EF4-FFF2-40B4-BE49-F238E27FC236}">
              <a16:creationId xmlns:a16="http://schemas.microsoft.com/office/drawing/2014/main" id="{DA275A5A-8FED-4D31-ACCD-918A61829EEF}"/>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a:extLst>
            <a:ext uri="{FF2B5EF4-FFF2-40B4-BE49-F238E27FC236}">
              <a16:creationId xmlns:a16="http://schemas.microsoft.com/office/drawing/2014/main" id="{65CAEDB4-09D7-40F1-A6D2-7E4091027704}"/>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a:extLst>
            <a:ext uri="{FF2B5EF4-FFF2-40B4-BE49-F238E27FC236}">
              <a16:creationId xmlns:a16="http://schemas.microsoft.com/office/drawing/2014/main" id="{446C0DEA-9DA7-48A7-B749-6D91885FD483}"/>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a:extLst>
            <a:ext uri="{FF2B5EF4-FFF2-40B4-BE49-F238E27FC236}">
              <a16:creationId xmlns:a16="http://schemas.microsoft.com/office/drawing/2014/main" id="{E63C4F70-19A6-4DC8-A5C7-13A8D3DD56E5}"/>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a:extLst>
            <a:ext uri="{FF2B5EF4-FFF2-40B4-BE49-F238E27FC236}">
              <a16:creationId xmlns:a16="http://schemas.microsoft.com/office/drawing/2014/main" id="{FED6CCDE-768C-42A9-A82B-618B80FCAF77}"/>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a:extLst>
            <a:ext uri="{FF2B5EF4-FFF2-40B4-BE49-F238E27FC236}">
              <a16:creationId xmlns:a16="http://schemas.microsoft.com/office/drawing/2014/main" id="{AAE5BD2B-607C-48C3-83B7-67C14A352707}"/>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a:extLst>
            <a:ext uri="{FF2B5EF4-FFF2-40B4-BE49-F238E27FC236}">
              <a16:creationId xmlns:a16="http://schemas.microsoft.com/office/drawing/2014/main" id="{8386415A-F704-4E86-ABDC-4E671B239068}"/>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a:extLst>
            <a:ext uri="{FF2B5EF4-FFF2-40B4-BE49-F238E27FC236}">
              <a16:creationId xmlns:a16="http://schemas.microsoft.com/office/drawing/2014/main" id="{39CC7B7A-E394-4846-A52B-3BAE64D41C78}"/>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FE599ACB-3C91-43E8-B044-DE3979281B32}"/>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a:extLst>
            <a:ext uri="{FF2B5EF4-FFF2-40B4-BE49-F238E27FC236}">
              <a16:creationId xmlns:a16="http://schemas.microsoft.com/office/drawing/2014/main" id="{D3B55793-2779-4309-8C97-DF8F73E442FD}"/>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5A39F712-A89D-45B0-898B-8E4270D84CCA}"/>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a:extLst>
            <a:ext uri="{FF2B5EF4-FFF2-40B4-BE49-F238E27FC236}">
              <a16:creationId xmlns:a16="http://schemas.microsoft.com/office/drawing/2014/main" id="{6A2B8BEA-2F85-46C8-B0C2-1FA36E6C21C5}"/>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67EE5E3E-3A66-4325-BB35-4BE5825E758C}"/>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a:extLst>
            <a:ext uri="{FF2B5EF4-FFF2-40B4-BE49-F238E27FC236}">
              <a16:creationId xmlns:a16="http://schemas.microsoft.com/office/drawing/2014/main" id="{5B407E44-41B7-4454-AA8A-88B669B13EF9}"/>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a:extLst>
            <a:ext uri="{FF2B5EF4-FFF2-40B4-BE49-F238E27FC236}">
              <a16:creationId xmlns:a16="http://schemas.microsoft.com/office/drawing/2014/main" id="{22BA300B-F091-4AAC-879D-D2589F9153FF}"/>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a:extLst>
            <a:ext uri="{FF2B5EF4-FFF2-40B4-BE49-F238E27FC236}">
              <a16:creationId xmlns:a16="http://schemas.microsoft.com/office/drawing/2014/main" id="{7CE06B15-0151-41C6-833C-A20431949A3C}"/>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a:extLst>
            <a:ext uri="{FF2B5EF4-FFF2-40B4-BE49-F238E27FC236}">
              <a16:creationId xmlns:a16="http://schemas.microsoft.com/office/drawing/2014/main" id="{4DA6C29B-CD9A-4BF0-8405-CA199A230FF1}"/>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a:extLst>
            <a:ext uri="{FF2B5EF4-FFF2-40B4-BE49-F238E27FC236}">
              <a16:creationId xmlns:a16="http://schemas.microsoft.com/office/drawing/2014/main" id="{7F86EFFE-0766-406C-9F55-D51FDEECFD9A}"/>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51220D11-E3E4-47C8-B56F-E289BE77F2EA}"/>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a:extLst>
            <a:ext uri="{FF2B5EF4-FFF2-40B4-BE49-F238E27FC236}">
              <a16:creationId xmlns:a16="http://schemas.microsoft.com/office/drawing/2014/main" id="{D9241049-8835-4498-95AD-2559769867D4}"/>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33538A14-25C5-47AB-8693-39D729D3EEAF}"/>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a:extLst>
            <a:ext uri="{FF2B5EF4-FFF2-40B4-BE49-F238E27FC236}">
              <a16:creationId xmlns:a16="http://schemas.microsoft.com/office/drawing/2014/main" id="{413F583D-F80D-4451-9419-A61E22EBF4CA}"/>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25318</xdr:rowOff>
    </xdr:from>
    <xdr:to>
      <xdr:col>15</xdr:col>
      <xdr:colOff>180340</xdr:colOff>
      <xdr:row>39</xdr:row>
      <xdr:rowOff>98878</xdr:rowOff>
    </xdr:to>
    <xdr:cxnSp macro="">
      <xdr:nvCxnSpPr>
        <xdr:cNvPr id="291" name="直線コネクタ 290">
          <a:extLst>
            <a:ext uri="{FF2B5EF4-FFF2-40B4-BE49-F238E27FC236}">
              <a16:creationId xmlns:a16="http://schemas.microsoft.com/office/drawing/2014/main" id="{033D1E01-589D-4F6A-B6C1-8B36F6887EB6}"/>
            </a:ext>
          </a:extLst>
        </xdr:cNvPr>
        <xdr:cNvCxnSpPr/>
      </xdr:nvCxnSpPr>
      <xdr:spPr>
        <a:xfrm flipV="1">
          <a:off x="10475595" y="5340268"/>
          <a:ext cx="1270" cy="144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119444</xdr:rowOff>
    </xdr:from>
    <xdr:ext cx="249299" cy="259045"/>
    <xdr:sp macro="" textlink="">
      <xdr:nvSpPr>
        <xdr:cNvPr id="292" name="労働費最小値テキスト">
          <a:extLst>
            <a:ext uri="{FF2B5EF4-FFF2-40B4-BE49-F238E27FC236}">
              <a16:creationId xmlns:a16="http://schemas.microsoft.com/office/drawing/2014/main" id="{77DAC849-34C7-421B-AF36-410877EFEC29}"/>
            </a:ext>
          </a:extLst>
        </xdr:cNvPr>
        <xdr:cNvSpPr txBox="1"/>
      </xdr:nvSpPr>
      <xdr:spPr>
        <a:xfrm>
          <a:off x="10528300" y="6805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a:extLst>
            <a:ext uri="{FF2B5EF4-FFF2-40B4-BE49-F238E27FC236}">
              <a16:creationId xmlns:a16="http://schemas.microsoft.com/office/drawing/2014/main" id="{D44FA2C8-7E4C-4C8B-AF8D-93912396D8E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143445</xdr:rowOff>
    </xdr:from>
    <xdr:ext cx="534377" cy="259045"/>
    <xdr:sp macro="" textlink="">
      <xdr:nvSpPr>
        <xdr:cNvPr id="294" name="労働費最大値テキスト">
          <a:extLst>
            <a:ext uri="{FF2B5EF4-FFF2-40B4-BE49-F238E27FC236}">
              <a16:creationId xmlns:a16="http://schemas.microsoft.com/office/drawing/2014/main" id="{1EB30766-A772-4B97-A2C7-1A1130BBB542}"/>
            </a:ext>
          </a:extLst>
        </xdr:cNvPr>
        <xdr:cNvSpPr txBox="1"/>
      </xdr:nvSpPr>
      <xdr:spPr>
        <a:xfrm>
          <a:off x="10528300" y="51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88,505</a:t>
          </a:r>
          <a:endParaRPr kumimoji="1" lang="ja-JP" altLang="en-US" sz="1000" b="1">
            <a:latin typeface="ＭＳ Ｐゴシック"/>
          </a:endParaRPr>
        </a:p>
      </xdr:txBody>
    </xdr:sp>
    <xdr:clientData/>
  </xdr:oneCellAnchor>
  <xdr:twoCellAnchor>
    <xdr:from>
      <xdr:col>15</xdr:col>
      <xdr:colOff>92075</xdr:colOff>
      <xdr:row>31</xdr:row>
      <xdr:rowOff>25318</xdr:rowOff>
    </xdr:from>
    <xdr:to>
      <xdr:col>15</xdr:col>
      <xdr:colOff>269875</xdr:colOff>
      <xdr:row>31</xdr:row>
      <xdr:rowOff>25318</xdr:rowOff>
    </xdr:to>
    <xdr:cxnSp macro="">
      <xdr:nvCxnSpPr>
        <xdr:cNvPr id="295" name="直線コネクタ 294">
          <a:extLst>
            <a:ext uri="{FF2B5EF4-FFF2-40B4-BE49-F238E27FC236}">
              <a16:creationId xmlns:a16="http://schemas.microsoft.com/office/drawing/2014/main" id="{4ED9BEFB-AD33-4A6F-B483-DB41991C58D3}"/>
            </a:ext>
          </a:extLst>
        </xdr:cNvPr>
        <xdr:cNvCxnSpPr/>
      </xdr:nvCxnSpPr>
      <xdr:spPr>
        <a:xfrm>
          <a:off x="10388600" y="534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6" name="直線コネクタ 295">
          <a:extLst>
            <a:ext uri="{FF2B5EF4-FFF2-40B4-BE49-F238E27FC236}">
              <a16:creationId xmlns:a16="http://schemas.microsoft.com/office/drawing/2014/main" id="{DA7ACCA9-0AA2-46A0-8DA5-A38FA1A6FE3C}"/>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36894</xdr:rowOff>
    </xdr:from>
    <xdr:ext cx="469744" cy="259045"/>
    <xdr:sp macro="" textlink="">
      <xdr:nvSpPr>
        <xdr:cNvPr id="297" name="労働費平均値テキスト">
          <a:extLst>
            <a:ext uri="{FF2B5EF4-FFF2-40B4-BE49-F238E27FC236}">
              <a16:creationId xmlns:a16="http://schemas.microsoft.com/office/drawing/2014/main" id="{82C5FAA8-207A-41B1-ABD3-F1BDF2BDBE7B}"/>
            </a:ext>
          </a:extLst>
        </xdr:cNvPr>
        <xdr:cNvSpPr txBox="1"/>
      </xdr:nvSpPr>
      <xdr:spPr>
        <a:xfrm>
          <a:off x="10528300" y="6551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14017</xdr:rowOff>
    </xdr:from>
    <xdr:to>
      <xdr:col>15</xdr:col>
      <xdr:colOff>231775</xdr:colOff>
      <xdr:row>39</xdr:row>
      <xdr:rowOff>115617</xdr:rowOff>
    </xdr:to>
    <xdr:sp macro="" textlink="">
      <xdr:nvSpPr>
        <xdr:cNvPr id="298" name="フローチャート : 判断 297">
          <a:extLst>
            <a:ext uri="{FF2B5EF4-FFF2-40B4-BE49-F238E27FC236}">
              <a16:creationId xmlns:a16="http://schemas.microsoft.com/office/drawing/2014/main" id="{C23BA48A-8D44-4D61-8456-166F3B86A400}"/>
            </a:ext>
          </a:extLst>
        </xdr:cNvPr>
        <xdr:cNvSpPr/>
      </xdr:nvSpPr>
      <xdr:spPr>
        <a:xfrm>
          <a:off x="104267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9" name="直線コネクタ 298">
          <a:extLst>
            <a:ext uri="{FF2B5EF4-FFF2-40B4-BE49-F238E27FC236}">
              <a16:creationId xmlns:a16="http://schemas.microsoft.com/office/drawing/2014/main" id="{04BF9683-0AEE-41B0-8004-3E3A2851D8AE}"/>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165612</xdr:rowOff>
    </xdr:from>
    <xdr:to>
      <xdr:col>14</xdr:col>
      <xdr:colOff>79375</xdr:colOff>
      <xdr:row>39</xdr:row>
      <xdr:rowOff>95762</xdr:rowOff>
    </xdr:to>
    <xdr:sp macro="" textlink="">
      <xdr:nvSpPr>
        <xdr:cNvPr id="300" name="フローチャート : 判断 299">
          <a:extLst>
            <a:ext uri="{FF2B5EF4-FFF2-40B4-BE49-F238E27FC236}">
              <a16:creationId xmlns:a16="http://schemas.microsoft.com/office/drawing/2014/main" id="{0050AA32-1EE3-4DA2-A4E2-5B7F6EDC9610}"/>
            </a:ext>
          </a:extLst>
        </xdr:cNvPr>
        <xdr:cNvSpPr/>
      </xdr:nvSpPr>
      <xdr:spPr>
        <a:xfrm>
          <a:off x="9588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112289</xdr:rowOff>
    </xdr:from>
    <xdr:ext cx="469744" cy="259045"/>
    <xdr:sp macro="" textlink="">
      <xdr:nvSpPr>
        <xdr:cNvPr id="301" name="テキスト ボックス 300">
          <a:extLst>
            <a:ext uri="{FF2B5EF4-FFF2-40B4-BE49-F238E27FC236}">
              <a16:creationId xmlns:a16="http://schemas.microsoft.com/office/drawing/2014/main" id="{8939F323-7080-4514-B4BA-49FE0EB1FAD2}"/>
            </a:ext>
          </a:extLst>
        </xdr:cNvPr>
        <xdr:cNvSpPr txBox="1"/>
      </xdr:nvSpPr>
      <xdr:spPr>
        <a:xfrm>
          <a:off x="9404427"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302" name="直線コネクタ 301">
          <a:extLst>
            <a:ext uri="{FF2B5EF4-FFF2-40B4-BE49-F238E27FC236}">
              <a16:creationId xmlns:a16="http://schemas.microsoft.com/office/drawing/2014/main" id="{6CE8714C-A4B0-482F-A23E-F0996A722E33}"/>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39</xdr:row>
      <xdr:rowOff>9527</xdr:rowOff>
    </xdr:from>
    <xdr:to>
      <xdr:col>12</xdr:col>
      <xdr:colOff>561975</xdr:colOff>
      <xdr:row>39</xdr:row>
      <xdr:rowOff>111127</xdr:rowOff>
    </xdr:to>
    <xdr:sp macro="" textlink="">
      <xdr:nvSpPr>
        <xdr:cNvPr id="303" name="フローチャート : 判断 302">
          <a:extLst>
            <a:ext uri="{FF2B5EF4-FFF2-40B4-BE49-F238E27FC236}">
              <a16:creationId xmlns:a16="http://schemas.microsoft.com/office/drawing/2014/main" id="{2195DDCE-F0AD-4360-964D-401162AC4F44}"/>
            </a:ext>
          </a:extLst>
        </xdr:cNvPr>
        <xdr:cNvSpPr/>
      </xdr:nvSpPr>
      <xdr:spPr>
        <a:xfrm>
          <a:off x="8699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127654</xdr:rowOff>
    </xdr:from>
    <xdr:ext cx="469744" cy="259045"/>
    <xdr:sp macro="" textlink="">
      <xdr:nvSpPr>
        <xdr:cNvPr id="304" name="テキスト ボックス 303">
          <a:extLst>
            <a:ext uri="{FF2B5EF4-FFF2-40B4-BE49-F238E27FC236}">
              <a16:creationId xmlns:a16="http://schemas.microsoft.com/office/drawing/2014/main" id="{0F25ADB1-C725-4B18-B8E1-991FE3CCBD34}"/>
            </a:ext>
          </a:extLst>
        </xdr:cNvPr>
        <xdr:cNvSpPr txBox="1"/>
      </xdr:nvSpPr>
      <xdr:spPr>
        <a:xfrm>
          <a:off x="8515427"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305" name="直線コネクタ 304">
          <a:extLst>
            <a:ext uri="{FF2B5EF4-FFF2-40B4-BE49-F238E27FC236}">
              <a16:creationId xmlns:a16="http://schemas.microsoft.com/office/drawing/2014/main" id="{BF229930-C5B2-4E57-BB08-56F3BB56D799}"/>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161203</xdr:rowOff>
    </xdr:from>
    <xdr:to>
      <xdr:col>11</xdr:col>
      <xdr:colOff>358775</xdr:colOff>
      <xdr:row>39</xdr:row>
      <xdr:rowOff>91353</xdr:rowOff>
    </xdr:to>
    <xdr:sp macro="" textlink="">
      <xdr:nvSpPr>
        <xdr:cNvPr id="306" name="フローチャート : 判断 305">
          <a:extLst>
            <a:ext uri="{FF2B5EF4-FFF2-40B4-BE49-F238E27FC236}">
              <a16:creationId xmlns:a16="http://schemas.microsoft.com/office/drawing/2014/main" id="{71C176CA-1C9A-4132-A6AC-DEB354446CB2}"/>
            </a:ext>
          </a:extLst>
        </xdr:cNvPr>
        <xdr:cNvSpPr/>
      </xdr:nvSpPr>
      <xdr:spPr>
        <a:xfrm>
          <a:off x="7810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107880</xdr:rowOff>
    </xdr:from>
    <xdr:ext cx="469744" cy="259045"/>
    <xdr:sp macro="" textlink="">
      <xdr:nvSpPr>
        <xdr:cNvPr id="307" name="テキスト ボックス 306">
          <a:extLst>
            <a:ext uri="{FF2B5EF4-FFF2-40B4-BE49-F238E27FC236}">
              <a16:creationId xmlns:a16="http://schemas.microsoft.com/office/drawing/2014/main" id="{9B904508-2ABF-4EB6-A892-DB07072EE27D}"/>
            </a:ext>
          </a:extLst>
        </xdr:cNvPr>
        <xdr:cNvSpPr txBox="1"/>
      </xdr:nvSpPr>
      <xdr:spPr>
        <a:xfrm>
          <a:off x="7626427"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144074</xdr:rowOff>
    </xdr:from>
    <xdr:to>
      <xdr:col>10</xdr:col>
      <xdr:colOff>155575</xdr:colOff>
      <xdr:row>39</xdr:row>
      <xdr:rowOff>74224</xdr:rowOff>
    </xdr:to>
    <xdr:sp macro="" textlink="">
      <xdr:nvSpPr>
        <xdr:cNvPr id="308" name="フローチャート : 判断 307">
          <a:extLst>
            <a:ext uri="{FF2B5EF4-FFF2-40B4-BE49-F238E27FC236}">
              <a16:creationId xmlns:a16="http://schemas.microsoft.com/office/drawing/2014/main" id="{12A43954-B482-44A6-9201-34DE00AD3752}"/>
            </a:ext>
          </a:extLst>
        </xdr:cNvPr>
        <xdr:cNvSpPr/>
      </xdr:nvSpPr>
      <xdr:spPr>
        <a:xfrm>
          <a:off x="6921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90751</xdr:rowOff>
    </xdr:from>
    <xdr:ext cx="469744" cy="259045"/>
    <xdr:sp macro="" textlink="">
      <xdr:nvSpPr>
        <xdr:cNvPr id="309" name="テキスト ボックス 308">
          <a:extLst>
            <a:ext uri="{FF2B5EF4-FFF2-40B4-BE49-F238E27FC236}">
              <a16:creationId xmlns:a16="http://schemas.microsoft.com/office/drawing/2014/main" id="{E02717E4-4FE0-41AB-AD93-79B4AFBF99FD}"/>
            </a:ext>
          </a:extLst>
        </xdr:cNvPr>
        <xdr:cNvSpPr txBox="1"/>
      </xdr:nvSpPr>
      <xdr:spPr>
        <a:xfrm>
          <a:off x="6737427" y="643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B88ADE01-9623-447E-9807-3DF7D5DCC761}"/>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6C0513B2-9B13-4BCC-B83E-43A54C4DB212}"/>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124BC103-FDCE-463D-A432-327BA723E753}"/>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8C845844-6B25-4876-9D90-F6D16ADBBF66}"/>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AC60EF7F-F242-44AE-A49F-060435E70071}"/>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5" name="円/楕円 314">
          <a:extLst>
            <a:ext uri="{FF2B5EF4-FFF2-40B4-BE49-F238E27FC236}">
              <a16:creationId xmlns:a16="http://schemas.microsoft.com/office/drawing/2014/main" id="{3FCE2756-0D23-4AFF-A2A3-A613D87876FB}"/>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163894</xdr:rowOff>
    </xdr:from>
    <xdr:ext cx="249299" cy="259045"/>
    <xdr:sp macro="" textlink="">
      <xdr:nvSpPr>
        <xdr:cNvPr id="316" name="労働費該当値テキスト">
          <a:extLst>
            <a:ext uri="{FF2B5EF4-FFF2-40B4-BE49-F238E27FC236}">
              <a16:creationId xmlns:a16="http://schemas.microsoft.com/office/drawing/2014/main" id="{5679DD59-B33F-43A9-B55B-991C1FED3066}"/>
            </a:ext>
          </a:extLst>
        </xdr:cNvPr>
        <xdr:cNvSpPr txBox="1"/>
      </xdr:nvSpPr>
      <xdr:spPr>
        <a:xfrm>
          <a:off x="10528300" y="6678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7" name="円/楕円 316">
          <a:extLst>
            <a:ext uri="{FF2B5EF4-FFF2-40B4-BE49-F238E27FC236}">
              <a16:creationId xmlns:a16="http://schemas.microsoft.com/office/drawing/2014/main" id="{4A2B2889-3697-47AB-83FB-55E984B23194}"/>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1D498725-B385-409B-BEE1-B507A933F1FA}"/>
            </a:ext>
          </a:extLst>
        </xdr:cNvPr>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9" name="円/楕円 318">
          <a:extLst>
            <a:ext uri="{FF2B5EF4-FFF2-40B4-BE49-F238E27FC236}">
              <a16:creationId xmlns:a16="http://schemas.microsoft.com/office/drawing/2014/main" id="{F197950D-F2F4-498D-B715-8E963C4AED3D}"/>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3F8D21D7-8B31-422E-9909-053EEDAB0FB9}"/>
            </a:ext>
          </a:extLst>
        </xdr:cNvPr>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21" name="円/楕円 320">
          <a:extLst>
            <a:ext uri="{FF2B5EF4-FFF2-40B4-BE49-F238E27FC236}">
              <a16:creationId xmlns:a16="http://schemas.microsoft.com/office/drawing/2014/main" id="{78CF7265-77F9-4C62-9889-ACAB1C4AB552}"/>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22" name="テキスト ボックス 321">
          <a:extLst>
            <a:ext uri="{FF2B5EF4-FFF2-40B4-BE49-F238E27FC236}">
              <a16:creationId xmlns:a16="http://schemas.microsoft.com/office/drawing/2014/main" id="{C422C4F9-1E40-47FF-9102-E246AC132D26}"/>
            </a:ext>
          </a:extLst>
        </xdr:cNvPr>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23" name="円/楕円 322">
          <a:extLst>
            <a:ext uri="{FF2B5EF4-FFF2-40B4-BE49-F238E27FC236}">
              <a16:creationId xmlns:a16="http://schemas.microsoft.com/office/drawing/2014/main" id="{774D92A1-BFB5-4077-8828-281C37ED55B1}"/>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24" name="テキスト ボックス 323">
          <a:extLst>
            <a:ext uri="{FF2B5EF4-FFF2-40B4-BE49-F238E27FC236}">
              <a16:creationId xmlns:a16="http://schemas.microsoft.com/office/drawing/2014/main" id="{B4CDB023-2132-4090-98D2-6837E335063D}"/>
            </a:ext>
          </a:extLst>
        </xdr:cNvPr>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a:extLst>
            <a:ext uri="{FF2B5EF4-FFF2-40B4-BE49-F238E27FC236}">
              <a16:creationId xmlns:a16="http://schemas.microsoft.com/office/drawing/2014/main" id="{17CEB3AE-591C-4FFB-AAD5-924D073E4C4E}"/>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a:extLst>
            <a:ext uri="{FF2B5EF4-FFF2-40B4-BE49-F238E27FC236}">
              <a16:creationId xmlns:a16="http://schemas.microsoft.com/office/drawing/2014/main" id="{F8384848-576D-473C-BA93-CE656221530A}"/>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a:extLst>
            <a:ext uri="{FF2B5EF4-FFF2-40B4-BE49-F238E27FC236}">
              <a16:creationId xmlns:a16="http://schemas.microsoft.com/office/drawing/2014/main" id="{8D327946-D450-4FD9-B56D-A845F542EF58}"/>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a:extLst>
            <a:ext uri="{FF2B5EF4-FFF2-40B4-BE49-F238E27FC236}">
              <a16:creationId xmlns:a16="http://schemas.microsoft.com/office/drawing/2014/main" id="{78AA1B73-7989-4841-916C-48CEF82D267F}"/>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a:extLst>
            <a:ext uri="{FF2B5EF4-FFF2-40B4-BE49-F238E27FC236}">
              <a16:creationId xmlns:a16="http://schemas.microsoft.com/office/drawing/2014/main" id="{500C6B57-F141-4A2B-933B-A7467766C835}"/>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a:extLst>
            <a:ext uri="{FF2B5EF4-FFF2-40B4-BE49-F238E27FC236}">
              <a16:creationId xmlns:a16="http://schemas.microsoft.com/office/drawing/2014/main" id="{D9EBBF1C-9D9D-486A-8D1D-1E732EB427A1}"/>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a:extLst>
            <a:ext uri="{FF2B5EF4-FFF2-40B4-BE49-F238E27FC236}">
              <a16:creationId xmlns:a16="http://schemas.microsoft.com/office/drawing/2014/main" id="{75543A20-3382-42DB-83A3-2F339C4AEE2B}"/>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33,763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a:extLst>
            <a:ext uri="{FF2B5EF4-FFF2-40B4-BE49-F238E27FC236}">
              <a16:creationId xmlns:a16="http://schemas.microsoft.com/office/drawing/2014/main" id="{3A0F6F1A-9C37-4F5F-AB01-0868739C8A1D}"/>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a:extLst>
            <a:ext uri="{FF2B5EF4-FFF2-40B4-BE49-F238E27FC236}">
              <a16:creationId xmlns:a16="http://schemas.microsoft.com/office/drawing/2014/main" id="{4FB4FACE-3691-4843-BF64-8D615CC14DAA}"/>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a:extLst>
            <a:ext uri="{FF2B5EF4-FFF2-40B4-BE49-F238E27FC236}">
              <a16:creationId xmlns:a16="http://schemas.microsoft.com/office/drawing/2014/main" id="{EE36F5B7-FD9C-45F4-8323-7C96E1990FC1}"/>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a:extLst>
            <a:ext uri="{FF2B5EF4-FFF2-40B4-BE49-F238E27FC236}">
              <a16:creationId xmlns:a16="http://schemas.microsoft.com/office/drawing/2014/main" id="{3BE459DE-5991-4FCE-8133-9C10CD709879}"/>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407F7C77-5979-48DE-B126-061F0A8566BF}"/>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a:extLst>
            <a:ext uri="{FF2B5EF4-FFF2-40B4-BE49-F238E27FC236}">
              <a16:creationId xmlns:a16="http://schemas.microsoft.com/office/drawing/2014/main" id="{74FDC4EB-1A3A-4592-9902-C50F9E80014E}"/>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a:extLst>
            <a:ext uri="{FF2B5EF4-FFF2-40B4-BE49-F238E27FC236}">
              <a16:creationId xmlns:a16="http://schemas.microsoft.com/office/drawing/2014/main" id="{0228657D-57FB-4572-A89E-55EAE8F337EF}"/>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a:extLst>
            <a:ext uri="{FF2B5EF4-FFF2-40B4-BE49-F238E27FC236}">
              <a16:creationId xmlns:a16="http://schemas.microsoft.com/office/drawing/2014/main" id="{4E5A9ED0-69F7-46C0-A597-4A4FF922060C}"/>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26EA92EC-C3D4-4F0E-AB25-E0DE8C580297}"/>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a:extLst>
            <a:ext uri="{FF2B5EF4-FFF2-40B4-BE49-F238E27FC236}">
              <a16:creationId xmlns:a16="http://schemas.microsoft.com/office/drawing/2014/main" id="{3C95E351-2076-4D70-B6E6-02ED5060621E}"/>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4B6AED9F-52F1-41D5-966F-BF198995089F}"/>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a:extLst>
            <a:ext uri="{FF2B5EF4-FFF2-40B4-BE49-F238E27FC236}">
              <a16:creationId xmlns:a16="http://schemas.microsoft.com/office/drawing/2014/main" id="{8B27DF54-D450-41C1-9104-A05A97DF3566}"/>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7469390E-AC61-4844-9A0D-6DE57D6DDD39}"/>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a:extLst>
            <a:ext uri="{FF2B5EF4-FFF2-40B4-BE49-F238E27FC236}">
              <a16:creationId xmlns:a16="http://schemas.microsoft.com/office/drawing/2014/main" id="{87DB72E6-3362-46E5-900E-0CE143F7E282}"/>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a:extLst>
            <a:ext uri="{FF2B5EF4-FFF2-40B4-BE49-F238E27FC236}">
              <a16:creationId xmlns:a16="http://schemas.microsoft.com/office/drawing/2014/main" id="{36AD0A78-E568-4E5C-B7A3-51A6A95AA6BA}"/>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a:extLst>
            <a:ext uri="{FF2B5EF4-FFF2-40B4-BE49-F238E27FC236}">
              <a16:creationId xmlns:a16="http://schemas.microsoft.com/office/drawing/2014/main" id="{F3E2B9DB-CBE9-4D64-B703-C1C35E26AF8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76704</xdr:rowOff>
    </xdr:from>
    <xdr:to>
      <xdr:col>15</xdr:col>
      <xdr:colOff>180340</xdr:colOff>
      <xdr:row>59</xdr:row>
      <xdr:rowOff>44135</xdr:rowOff>
    </xdr:to>
    <xdr:cxnSp macro="">
      <xdr:nvCxnSpPr>
        <xdr:cNvPr id="348" name="直線コネクタ 347">
          <a:extLst>
            <a:ext uri="{FF2B5EF4-FFF2-40B4-BE49-F238E27FC236}">
              <a16:creationId xmlns:a16="http://schemas.microsoft.com/office/drawing/2014/main" id="{7FEA3027-6C57-4888-9A83-DBD96798DA03}"/>
            </a:ext>
          </a:extLst>
        </xdr:cNvPr>
        <xdr:cNvCxnSpPr/>
      </xdr:nvCxnSpPr>
      <xdr:spPr>
        <a:xfrm flipV="1">
          <a:off x="10475595" y="8649204"/>
          <a:ext cx="1270" cy="1510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47962</xdr:rowOff>
    </xdr:from>
    <xdr:ext cx="378565" cy="259045"/>
    <xdr:sp macro="" textlink="">
      <xdr:nvSpPr>
        <xdr:cNvPr id="349" name="農林水産業費最小値テキスト">
          <a:extLst>
            <a:ext uri="{FF2B5EF4-FFF2-40B4-BE49-F238E27FC236}">
              <a16:creationId xmlns:a16="http://schemas.microsoft.com/office/drawing/2014/main" id="{25D3F549-4F64-40EC-93C9-7C877D7ABE4A}"/>
            </a:ext>
          </a:extLst>
        </xdr:cNvPr>
        <xdr:cNvSpPr txBox="1"/>
      </xdr:nvSpPr>
      <xdr:spPr>
        <a:xfrm>
          <a:off x="10528300" y="1016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15</xdr:col>
      <xdr:colOff>92075</xdr:colOff>
      <xdr:row>59</xdr:row>
      <xdr:rowOff>44135</xdr:rowOff>
    </xdr:from>
    <xdr:to>
      <xdr:col>15</xdr:col>
      <xdr:colOff>269875</xdr:colOff>
      <xdr:row>59</xdr:row>
      <xdr:rowOff>44135</xdr:rowOff>
    </xdr:to>
    <xdr:cxnSp macro="">
      <xdr:nvCxnSpPr>
        <xdr:cNvPr id="350" name="直線コネクタ 349">
          <a:extLst>
            <a:ext uri="{FF2B5EF4-FFF2-40B4-BE49-F238E27FC236}">
              <a16:creationId xmlns:a16="http://schemas.microsoft.com/office/drawing/2014/main" id="{9914E713-3C9E-4803-96B6-184BA0F50B94}"/>
            </a:ext>
          </a:extLst>
        </xdr:cNvPr>
        <xdr:cNvCxnSpPr/>
      </xdr:nvCxnSpPr>
      <xdr:spPr>
        <a:xfrm>
          <a:off x="10388600" y="101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23381</xdr:rowOff>
    </xdr:from>
    <xdr:ext cx="599010" cy="259045"/>
    <xdr:sp macro="" textlink="">
      <xdr:nvSpPr>
        <xdr:cNvPr id="351" name="農林水産業費最大値テキスト">
          <a:extLst>
            <a:ext uri="{FF2B5EF4-FFF2-40B4-BE49-F238E27FC236}">
              <a16:creationId xmlns:a16="http://schemas.microsoft.com/office/drawing/2014/main" id="{7477BE1E-6D7F-401D-906C-B97E40048ACC}"/>
            </a:ext>
          </a:extLst>
        </xdr:cNvPr>
        <xdr:cNvSpPr txBox="1"/>
      </xdr:nvSpPr>
      <xdr:spPr>
        <a:xfrm>
          <a:off x="10528300" y="84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793,069</a:t>
          </a:r>
          <a:endParaRPr kumimoji="1" lang="ja-JP" altLang="en-US" sz="1000" b="1">
            <a:latin typeface="ＭＳ Ｐゴシック"/>
          </a:endParaRPr>
        </a:p>
      </xdr:txBody>
    </xdr:sp>
    <xdr:clientData/>
  </xdr:oneCellAnchor>
  <xdr:twoCellAnchor>
    <xdr:from>
      <xdr:col>15</xdr:col>
      <xdr:colOff>92075</xdr:colOff>
      <xdr:row>50</xdr:row>
      <xdr:rowOff>76704</xdr:rowOff>
    </xdr:from>
    <xdr:to>
      <xdr:col>15</xdr:col>
      <xdr:colOff>269875</xdr:colOff>
      <xdr:row>50</xdr:row>
      <xdr:rowOff>76704</xdr:rowOff>
    </xdr:to>
    <xdr:cxnSp macro="">
      <xdr:nvCxnSpPr>
        <xdr:cNvPr id="352" name="直線コネクタ 351">
          <a:extLst>
            <a:ext uri="{FF2B5EF4-FFF2-40B4-BE49-F238E27FC236}">
              <a16:creationId xmlns:a16="http://schemas.microsoft.com/office/drawing/2014/main" id="{2C7597B5-F75B-4424-8B5B-D8D05D70948D}"/>
            </a:ext>
          </a:extLst>
        </xdr:cNvPr>
        <xdr:cNvCxnSpPr/>
      </xdr:nvCxnSpPr>
      <xdr:spPr>
        <a:xfrm>
          <a:off x="10388600" y="864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70628</xdr:rowOff>
    </xdr:from>
    <xdr:to>
      <xdr:col>15</xdr:col>
      <xdr:colOff>180975</xdr:colOff>
      <xdr:row>57</xdr:row>
      <xdr:rowOff>105593</xdr:rowOff>
    </xdr:to>
    <xdr:cxnSp macro="">
      <xdr:nvCxnSpPr>
        <xdr:cNvPr id="353" name="直線コネクタ 352">
          <a:extLst>
            <a:ext uri="{FF2B5EF4-FFF2-40B4-BE49-F238E27FC236}">
              <a16:creationId xmlns:a16="http://schemas.microsoft.com/office/drawing/2014/main" id="{4EE8314A-C251-4D8C-88DA-29B3DC73973E}"/>
            </a:ext>
          </a:extLst>
        </xdr:cNvPr>
        <xdr:cNvCxnSpPr/>
      </xdr:nvCxnSpPr>
      <xdr:spPr>
        <a:xfrm flipV="1">
          <a:off x="9639300" y="9843278"/>
          <a:ext cx="838200" cy="3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133876</xdr:rowOff>
    </xdr:from>
    <xdr:ext cx="534377" cy="259045"/>
    <xdr:sp macro="" textlink="">
      <xdr:nvSpPr>
        <xdr:cNvPr id="354" name="農林水産業費平均値テキスト">
          <a:extLst>
            <a:ext uri="{FF2B5EF4-FFF2-40B4-BE49-F238E27FC236}">
              <a16:creationId xmlns:a16="http://schemas.microsoft.com/office/drawing/2014/main" id="{7F4B5689-FA27-4DE4-8173-A2409558D4DA}"/>
            </a:ext>
          </a:extLst>
        </xdr:cNvPr>
        <xdr:cNvSpPr txBox="1"/>
      </xdr:nvSpPr>
      <xdr:spPr>
        <a:xfrm>
          <a:off x="10528300" y="9906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95,066</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155449</xdr:rowOff>
    </xdr:from>
    <xdr:to>
      <xdr:col>15</xdr:col>
      <xdr:colOff>231775</xdr:colOff>
      <xdr:row>58</xdr:row>
      <xdr:rowOff>85599</xdr:rowOff>
    </xdr:to>
    <xdr:sp macro="" textlink="">
      <xdr:nvSpPr>
        <xdr:cNvPr id="355" name="フローチャート : 判断 354">
          <a:extLst>
            <a:ext uri="{FF2B5EF4-FFF2-40B4-BE49-F238E27FC236}">
              <a16:creationId xmlns:a16="http://schemas.microsoft.com/office/drawing/2014/main" id="{C598F4F6-E550-4975-BBE5-C67B969F3053}"/>
            </a:ext>
          </a:extLst>
        </xdr:cNvPr>
        <xdr:cNvSpPr/>
      </xdr:nvSpPr>
      <xdr:spPr>
        <a:xfrm>
          <a:off x="10426700" y="992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105593</xdr:rowOff>
    </xdr:from>
    <xdr:to>
      <xdr:col>14</xdr:col>
      <xdr:colOff>28575</xdr:colOff>
      <xdr:row>57</xdr:row>
      <xdr:rowOff>147629</xdr:rowOff>
    </xdr:to>
    <xdr:cxnSp macro="">
      <xdr:nvCxnSpPr>
        <xdr:cNvPr id="356" name="直線コネクタ 355">
          <a:extLst>
            <a:ext uri="{FF2B5EF4-FFF2-40B4-BE49-F238E27FC236}">
              <a16:creationId xmlns:a16="http://schemas.microsoft.com/office/drawing/2014/main" id="{E2F9759D-5756-4F8A-A865-339141B12BA6}"/>
            </a:ext>
          </a:extLst>
        </xdr:cNvPr>
        <xdr:cNvCxnSpPr/>
      </xdr:nvCxnSpPr>
      <xdr:spPr>
        <a:xfrm flipV="1">
          <a:off x="8750300" y="9878243"/>
          <a:ext cx="889000" cy="4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148098</xdr:rowOff>
    </xdr:from>
    <xdr:to>
      <xdr:col>14</xdr:col>
      <xdr:colOff>79375</xdr:colOff>
      <xdr:row>58</xdr:row>
      <xdr:rowOff>78248</xdr:rowOff>
    </xdr:to>
    <xdr:sp macro="" textlink="">
      <xdr:nvSpPr>
        <xdr:cNvPr id="357" name="フローチャート : 判断 356">
          <a:extLst>
            <a:ext uri="{FF2B5EF4-FFF2-40B4-BE49-F238E27FC236}">
              <a16:creationId xmlns:a16="http://schemas.microsoft.com/office/drawing/2014/main" id="{80C62AE9-DDCC-486E-87C5-4BB6433E0E3F}"/>
            </a:ext>
          </a:extLst>
        </xdr:cNvPr>
        <xdr:cNvSpPr/>
      </xdr:nvSpPr>
      <xdr:spPr>
        <a:xfrm>
          <a:off x="9588500" y="992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69375</xdr:rowOff>
    </xdr:from>
    <xdr:ext cx="534377" cy="259045"/>
    <xdr:sp macro="" textlink="">
      <xdr:nvSpPr>
        <xdr:cNvPr id="358" name="テキスト ボックス 357">
          <a:extLst>
            <a:ext uri="{FF2B5EF4-FFF2-40B4-BE49-F238E27FC236}">
              <a16:creationId xmlns:a16="http://schemas.microsoft.com/office/drawing/2014/main" id="{9142C155-6E43-4411-B2D2-49D12524CCD4}"/>
            </a:ext>
          </a:extLst>
        </xdr:cNvPr>
        <xdr:cNvSpPr txBox="1"/>
      </xdr:nvSpPr>
      <xdr:spPr>
        <a:xfrm>
          <a:off x="9372111" y="1001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147629</xdr:rowOff>
    </xdr:from>
    <xdr:to>
      <xdr:col>12</xdr:col>
      <xdr:colOff>511175</xdr:colOff>
      <xdr:row>58</xdr:row>
      <xdr:rowOff>27511</xdr:rowOff>
    </xdr:to>
    <xdr:cxnSp macro="">
      <xdr:nvCxnSpPr>
        <xdr:cNvPr id="359" name="直線コネクタ 358">
          <a:extLst>
            <a:ext uri="{FF2B5EF4-FFF2-40B4-BE49-F238E27FC236}">
              <a16:creationId xmlns:a16="http://schemas.microsoft.com/office/drawing/2014/main" id="{627FF71B-9583-4978-9D6A-21655C5985E4}"/>
            </a:ext>
          </a:extLst>
        </xdr:cNvPr>
        <xdr:cNvCxnSpPr/>
      </xdr:nvCxnSpPr>
      <xdr:spPr>
        <a:xfrm flipV="1">
          <a:off x="7861300" y="9920279"/>
          <a:ext cx="889000" cy="5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144141</xdr:rowOff>
    </xdr:from>
    <xdr:to>
      <xdr:col>12</xdr:col>
      <xdr:colOff>561975</xdr:colOff>
      <xdr:row>58</xdr:row>
      <xdr:rowOff>74291</xdr:rowOff>
    </xdr:to>
    <xdr:sp macro="" textlink="">
      <xdr:nvSpPr>
        <xdr:cNvPr id="360" name="フローチャート : 判断 359">
          <a:extLst>
            <a:ext uri="{FF2B5EF4-FFF2-40B4-BE49-F238E27FC236}">
              <a16:creationId xmlns:a16="http://schemas.microsoft.com/office/drawing/2014/main" id="{FC2DD52C-7EA9-4878-8EA6-FD24F1C7C1CB}"/>
            </a:ext>
          </a:extLst>
        </xdr:cNvPr>
        <xdr:cNvSpPr/>
      </xdr:nvSpPr>
      <xdr:spPr>
        <a:xfrm>
          <a:off x="8699500" y="991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65418</xdr:rowOff>
    </xdr:from>
    <xdr:ext cx="599010" cy="259045"/>
    <xdr:sp macro="" textlink="">
      <xdr:nvSpPr>
        <xdr:cNvPr id="361" name="テキスト ボックス 360">
          <a:extLst>
            <a:ext uri="{FF2B5EF4-FFF2-40B4-BE49-F238E27FC236}">
              <a16:creationId xmlns:a16="http://schemas.microsoft.com/office/drawing/2014/main" id="{55A0F6CE-6191-4CA1-8071-859B1A09B3F2}"/>
            </a:ext>
          </a:extLst>
        </xdr:cNvPr>
        <xdr:cNvSpPr txBox="1"/>
      </xdr:nvSpPr>
      <xdr:spPr>
        <a:xfrm>
          <a:off x="8450794" y="10009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27511</xdr:rowOff>
    </xdr:from>
    <xdr:to>
      <xdr:col>11</xdr:col>
      <xdr:colOff>307975</xdr:colOff>
      <xdr:row>58</xdr:row>
      <xdr:rowOff>52864</xdr:rowOff>
    </xdr:to>
    <xdr:cxnSp macro="">
      <xdr:nvCxnSpPr>
        <xdr:cNvPr id="362" name="直線コネクタ 361">
          <a:extLst>
            <a:ext uri="{FF2B5EF4-FFF2-40B4-BE49-F238E27FC236}">
              <a16:creationId xmlns:a16="http://schemas.microsoft.com/office/drawing/2014/main" id="{870E91D9-FE44-47A5-B446-65CAF048D7DC}"/>
            </a:ext>
          </a:extLst>
        </xdr:cNvPr>
        <xdr:cNvCxnSpPr/>
      </xdr:nvCxnSpPr>
      <xdr:spPr>
        <a:xfrm flipV="1">
          <a:off x="6972300" y="9971611"/>
          <a:ext cx="889000" cy="2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155192</xdr:rowOff>
    </xdr:from>
    <xdr:to>
      <xdr:col>11</xdr:col>
      <xdr:colOff>358775</xdr:colOff>
      <xdr:row>58</xdr:row>
      <xdr:rowOff>85342</xdr:rowOff>
    </xdr:to>
    <xdr:sp macro="" textlink="">
      <xdr:nvSpPr>
        <xdr:cNvPr id="363" name="フローチャート : 判断 362">
          <a:extLst>
            <a:ext uri="{FF2B5EF4-FFF2-40B4-BE49-F238E27FC236}">
              <a16:creationId xmlns:a16="http://schemas.microsoft.com/office/drawing/2014/main" id="{22EBEF17-F3BE-42B7-B7DC-F91C0DA26CB4}"/>
            </a:ext>
          </a:extLst>
        </xdr:cNvPr>
        <xdr:cNvSpPr/>
      </xdr:nvSpPr>
      <xdr:spPr>
        <a:xfrm>
          <a:off x="7810500" y="992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76469</xdr:rowOff>
    </xdr:from>
    <xdr:ext cx="534377" cy="259045"/>
    <xdr:sp macro="" textlink="">
      <xdr:nvSpPr>
        <xdr:cNvPr id="364" name="テキスト ボックス 363">
          <a:extLst>
            <a:ext uri="{FF2B5EF4-FFF2-40B4-BE49-F238E27FC236}">
              <a16:creationId xmlns:a16="http://schemas.microsoft.com/office/drawing/2014/main" id="{88DCE69A-16E1-4EB7-87AF-0FF3802E4445}"/>
            </a:ext>
          </a:extLst>
        </xdr:cNvPr>
        <xdr:cNvSpPr txBox="1"/>
      </xdr:nvSpPr>
      <xdr:spPr>
        <a:xfrm>
          <a:off x="7594111" y="1002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7789</xdr:rowOff>
    </xdr:from>
    <xdr:to>
      <xdr:col>10</xdr:col>
      <xdr:colOff>155575</xdr:colOff>
      <xdr:row>58</xdr:row>
      <xdr:rowOff>109389</xdr:rowOff>
    </xdr:to>
    <xdr:sp macro="" textlink="">
      <xdr:nvSpPr>
        <xdr:cNvPr id="365" name="フローチャート : 判断 364">
          <a:extLst>
            <a:ext uri="{FF2B5EF4-FFF2-40B4-BE49-F238E27FC236}">
              <a16:creationId xmlns:a16="http://schemas.microsoft.com/office/drawing/2014/main" id="{C2E657CD-B106-4018-9A70-DF6796E34C56}"/>
            </a:ext>
          </a:extLst>
        </xdr:cNvPr>
        <xdr:cNvSpPr/>
      </xdr:nvSpPr>
      <xdr:spPr>
        <a:xfrm>
          <a:off x="6921500" y="99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100516</xdr:rowOff>
    </xdr:from>
    <xdr:ext cx="534377" cy="259045"/>
    <xdr:sp macro="" textlink="">
      <xdr:nvSpPr>
        <xdr:cNvPr id="366" name="テキスト ボックス 365">
          <a:extLst>
            <a:ext uri="{FF2B5EF4-FFF2-40B4-BE49-F238E27FC236}">
              <a16:creationId xmlns:a16="http://schemas.microsoft.com/office/drawing/2014/main" id="{825D7509-7B60-4070-A611-86FD84697E77}"/>
            </a:ext>
          </a:extLst>
        </xdr:cNvPr>
        <xdr:cNvSpPr txBox="1"/>
      </xdr:nvSpPr>
      <xdr:spPr>
        <a:xfrm>
          <a:off x="6705111" y="1004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B0D1460C-2185-4DCD-AF70-F0BDCB95B10E}"/>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57DC1F16-E229-4DE6-9E4F-168EE01298F8}"/>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A0FB092C-8487-478A-9511-58A624E3EA43}"/>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5977C840-762B-44B0-A99F-90710F749CA8}"/>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E76B0A4-1E10-43A6-8BE7-26C9D2D3C5AE}"/>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19828</xdr:rowOff>
    </xdr:from>
    <xdr:to>
      <xdr:col>15</xdr:col>
      <xdr:colOff>231775</xdr:colOff>
      <xdr:row>57</xdr:row>
      <xdr:rowOff>121428</xdr:rowOff>
    </xdr:to>
    <xdr:sp macro="" textlink="">
      <xdr:nvSpPr>
        <xdr:cNvPr id="372" name="円/楕円 371">
          <a:extLst>
            <a:ext uri="{FF2B5EF4-FFF2-40B4-BE49-F238E27FC236}">
              <a16:creationId xmlns:a16="http://schemas.microsoft.com/office/drawing/2014/main" id="{7C5E1F00-1D48-47F5-837B-1F7C13659FFC}"/>
            </a:ext>
          </a:extLst>
        </xdr:cNvPr>
        <xdr:cNvSpPr/>
      </xdr:nvSpPr>
      <xdr:spPr>
        <a:xfrm>
          <a:off x="10426700" y="979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42705</xdr:rowOff>
    </xdr:from>
    <xdr:ext cx="599010" cy="259045"/>
    <xdr:sp macro="" textlink="">
      <xdr:nvSpPr>
        <xdr:cNvPr id="373" name="農林水産業費該当値テキスト">
          <a:extLst>
            <a:ext uri="{FF2B5EF4-FFF2-40B4-BE49-F238E27FC236}">
              <a16:creationId xmlns:a16="http://schemas.microsoft.com/office/drawing/2014/main" id="{6A492169-B9E9-43C5-B0A9-1F6EFAC4470E}"/>
            </a:ext>
          </a:extLst>
        </xdr:cNvPr>
        <xdr:cNvSpPr txBox="1"/>
      </xdr:nvSpPr>
      <xdr:spPr>
        <a:xfrm>
          <a:off x="10528300" y="964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166,258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54793</xdr:rowOff>
    </xdr:from>
    <xdr:to>
      <xdr:col>14</xdr:col>
      <xdr:colOff>79375</xdr:colOff>
      <xdr:row>57</xdr:row>
      <xdr:rowOff>156393</xdr:rowOff>
    </xdr:to>
    <xdr:sp macro="" textlink="">
      <xdr:nvSpPr>
        <xdr:cNvPr id="374" name="円/楕円 373">
          <a:extLst>
            <a:ext uri="{FF2B5EF4-FFF2-40B4-BE49-F238E27FC236}">
              <a16:creationId xmlns:a16="http://schemas.microsoft.com/office/drawing/2014/main" id="{05472FEC-7319-4CF8-BFAB-9645964AFFA8}"/>
            </a:ext>
          </a:extLst>
        </xdr:cNvPr>
        <xdr:cNvSpPr/>
      </xdr:nvSpPr>
      <xdr:spPr>
        <a:xfrm>
          <a:off x="9588500" y="982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1470</xdr:rowOff>
    </xdr:from>
    <xdr:ext cx="599010" cy="259045"/>
    <xdr:sp macro="" textlink="">
      <xdr:nvSpPr>
        <xdr:cNvPr id="375" name="テキスト ボックス 374">
          <a:extLst>
            <a:ext uri="{FF2B5EF4-FFF2-40B4-BE49-F238E27FC236}">
              <a16:creationId xmlns:a16="http://schemas.microsoft.com/office/drawing/2014/main" id="{11C4CD10-547C-4CA2-BA7C-8F4B48292BF5}"/>
            </a:ext>
          </a:extLst>
        </xdr:cNvPr>
        <xdr:cNvSpPr txBox="1"/>
      </xdr:nvSpPr>
      <xdr:spPr>
        <a:xfrm>
          <a:off x="9339794" y="960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147,904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96829</xdr:rowOff>
    </xdr:from>
    <xdr:to>
      <xdr:col>12</xdr:col>
      <xdr:colOff>561975</xdr:colOff>
      <xdr:row>58</xdr:row>
      <xdr:rowOff>26979</xdr:rowOff>
    </xdr:to>
    <xdr:sp macro="" textlink="">
      <xdr:nvSpPr>
        <xdr:cNvPr id="376" name="円/楕円 375">
          <a:extLst>
            <a:ext uri="{FF2B5EF4-FFF2-40B4-BE49-F238E27FC236}">
              <a16:creationId xmlns:a16="http://schemas.microsoft.com/office/drawing/2014/main" id="{6600AC76-8C3C-4161-8AD8-25DA25D808D5}"/>
            </a:ext>
          </a:extLst>
        </xdr:cNvPr>
        <xdr:cNvSpPr/>
      </xdr:nvSpPr>
      <xdr:spPr>
        <a:xfrm>
          <a:off x="8699500" y="986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43506</xdr:rowOff>
    </xdr:from>
    <xdr:ext cx="599010" cy="259045"/>
    <xdr:sp macro="" textlink="">
      <xdr:nvSpPr>
        <xdr:cNvPr id="377" name="テキスト ボックス 376">
          <a:extLst>
            <a:ext uri="{FF2B5EF4-FFF2-40B4-BE49-F238E27FC236}">
              <a16:creationId xmlns:a16="http://schemas.microsoft.com/office/drawing/2014/main" id="{1602E2EF-886E-4729-95EB-ED8A9264AE5F}"/>
            </a:ext>
          </a:extLst>
        </xdr:cNvPr>
        <xdr:cNvSpPr txBox="1"/>
      </xdr:nvSpPr>
      <xdr:spPr>
        <a:xfrm>
          <a:off x="8450794" y="9644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125,838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148161</xdr:rowOff>
    </xdr:from>
    <xdr:to>
      <xdr:col>11</xdr:col>
      <xdr:colOff>358775</xdr:colOff>
      <xdr:row>58</xdr:row>
      <xdr:rowOff>78311</xdr:rowOff>
    </xdr:to>
    <xdr:sp macro="" textlink="">
      <xdr:nvSpPr>
        <xdr:cNvPr id="378" name="円/楕円 377">
          <a:extLst>
            <a:ext uri="{FF2B5EF4-FFF2-40B4-BE49-F238E27FC236}">
              <a16:creationId xmlns:a16="http://schemas.microsoft.com/office/drawing/2014/main" id="{7C29B5E1-F075-4003-B6D2-19951866D946}"/>
            </a:ext>
          </a:extLst>
        </xdr:cNvPr>
        <xdr:cNvSpPr/>
      </xdr:nvSpPr>
      <xdr:spPr>
        <a:xfrm>
          <a:off x="7810500" y="992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94838</xdr:rowOff>
    </xdr:from>
    <xdr:ext cx="534377" cy="259045"/>
    <xdr:sp macro="" textlink="">
      <xdr:nvSpPr>
        <xdr:cNvPr id="379" name="テキスト ボックス 378">
          <a:extLst>
            <a:ext uri="{FF2B5EF4-FFF2-40B4-BE49-F238E27FC236}">
              <a16:creationId xmlns:a16="http://schemas.microsoft.com/office/drawing/2014/main" id="{B158DDA6-9960-4A66-8D2F-5F3A928C2864}"/>
            </a:ext>
          </a:extLst>
        </xdr:cNvPr>
        <xdr:cNvSpPr txBox="1"/>
      </xdr:nvSpPr>
      <xdr:spPr>
        <a:xfrm>
          <a:off x="7594111" y="969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98,892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2064</xdr:rowOff>
    </xdr:from>
    <xdr:to>
      <xdr:col>10</xdr:col>
      <xdr:colOff>155575</xdr:colOff>
      <xdr:row>58</xdr:row>
      <xdr:rowOff>103664</xdr:rowOff>
    </xdr:to>
    <xdr:sp macro="" textlink="">
      <xdr:nvSpPr>
        <xdr:cNvPr id="380" name="円/楕円 379">
          <a:extLst>
            <a:ext uri="{FF2B5EF4-FFF2-40B4-BE49-F238E27FC236}">
              <a16:creationId xmlns:a16="http://schemas.microsoft.com/office/drawing/2014/main" id="{1A3A6401-53F9-4A8D-9A46-38C3E29DA5F3}"/>
            </a:ext>
          </a:extLst>
        </xdr:cNvPr>
        <xdr:cNvSpPr/>
      </xdr:nvSpPr>
      <xdr:spPr>
        <a:xfrm>
          <a:off x="6921500" y="99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120191</xdr:rowOff>
    </xdr:from>
    <xdr:ext cx="534377" cy="259045"/>
    <xdr:sp macro="" textlink="">
      <xdr:nvSpPr>
        <xdr:cNvPr id="381" name="テキスト ボックス 380">
          <a:extLst>
            <a:ext uri="{FF2B5EF4-FFF2-40B4-BE49-F238E27FC236}">
              <a16:creationId xmlns:a16="http://schemas.microsoft.com/office/drawing/2014/main" id="{D36328F6-7E53-4408-87BC-B63DD1C6AC6D}"/>
            </a:ext>
          </a:extLst>
        </xdr:cNvPr>
        <xdr:cNvSpPr txBox="1"/>
      </xdr:nvSpPr>
      <xdr:spPr>
        <a:xfrm>
          <a:off x="6705111" y="972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a:extLst>
            <a:ext uri="{FF2B5EF4-FFF2-40B4-BE49-F238E27FC236}">
              <a16:creationId xmlns:a16="http://schemas.microsoft.com/office/drawing/2014/main" id="{B8A154CE-4E27-45D1-8EB8-07309622A1F5}"/>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a:extLst>
            <a:ext uri="{FF2B5EF4-FFF2-40B4-BE49-F238E27FC236}">
              <a16:creationId xmlns:a16="http://schemas.microsoft.com/office/drawing/2014/main" id="{B0B0413B-794E-4DEF-B639-8CBC21216BB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a:extLst>
            <a:ext uri="{FF2B5EF4-FFF2-40B4-BE49-F238E27FC236}">
              <a16:creationId xmlns:a16="http://schemas.microsoft.com/office/drawing/2014/main" id="{E6C66EDA-EE07-46A1-A6B5-D7EA34156279}"/>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a:extLst>
            <a:ext uri="{FF2B5EF4-FFF2-40B4-BE49-F238E27FC236}">
              <a16:creationId xmlns:a16="http://schemas.microsoft.com/office/drawing/2014/main" id="{1734F3C5-C9E3-418D-B5E8-85C3BBCE1B34}"/>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a:extLst>
            <a:ext uri="{FF2B5EF4-FFF2-40B4-BE49-F238E27FC236}">
              <a16:creationId xmlns:a16="http://schemas.microsoft.com/office/drawing/2014/main" id="{346BF97E-EC28-40AE-941D-68BC098540DF}"/>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a:extLst>
            <a:ext uri="{FF2B5EF4-FFF2-40B4-BE49-F238E27FC236}">
              <a16:creationId xmlns:a16="http://schemas.microsoft.com/office/drawing/2014/main" id="{18660FD0-C827-430C-846A-F5D04A39B0CE}"/>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a:extLst>
            <a:ext uri="{FF2B5EF4-FFF2-40B4-BE49-F238E27FC236}">
              <a16:creationId xmlns:a16="http://schemas.microsoft.com/office/drawing/2014/main" id="{08983F64-31E1-4CF7-A261-2CE33E8A8F1F}"/>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a:extLst>
            <a:ext uri="{FF2B5EF4-FFF2-40B4-BE49-F238E27FC236}">
              <a16:creationId xmlns:a16="http://schemas.microsoft.com/office/drawing/2014/main" id="{A189E565-CEB8-4C18-8632-E0A5F0DCC67C}"/>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a:extLst>
            <a:ext uri="{FF2B5EF4-FFF2-40B4-BE49-F238E27FC236}">
              <a16:creationId xmlns:a16="http://schemas.microsoft.com/office/drawing/2014/main" id="{14CF24C1-168A-411F-9917-0E0A8242679A}"/>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a:extLst>
            <a:ext uri="{FF2B5EF4-FFF2-40B4-BE49-F238E27FC236}">
              <a16:creationId xmlns:a16="http://schemas.microsoft.com/office/drawing/2014/main" id="{9461DD9B-874F-41E3-9B0F-F7232CAECA82}"/>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a:extLst>
            <a:ext uri="{FF2B5EF4-FFF2-40B4-BE49-F238E27FC236}">
              <a16:creationId xmlns:a16="http://schemas.microsoft.com/office/drawing/2014/main" id="{64A6AFA4-A375-4A0A-83AF-521021570C9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333A67F0-58F2-4ED4-8B84-84992A7078A9}"/>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a:extLst>
            <a:ext uri="{FF2B5EF4-FFF2-40B4-BE49-F238E27FC236}">
              <a16:creationId xmlns:a16="http://schemas.microsoft.com/office/drawing/2014/main" id="{24C10FF3-3C3C-4029-9199-E7C2EB3CFE9C}"/>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a:extLst>
            <a:ext uri="{FF2B5EF4-FFF2-40B4-BE49-F238E27FC236}">
              <a16:creationId xmlns:a16="http://schemas.microsoft.com/office/drawing/2014/main" id="{BCB7ED4A-EA08-40FD-A1B3-3D2151B37FBA}"/>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a:extLst>
            <a:ext uri="{FF2B5EF4-FFF2-40B4-BE49-F238E27FC236}">
              <a16:creationId xmlns:a16="http://schemas.microsoft.com/office/drawing/2014/main" id="{D2D2D2FB-B9AC-49DE-8E36-699B66D112E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a:extLst>
            <a:ext uri="{FF2B5EF4-FFF2-40B4-BE49-F238E27FC236}">
              <a16:creationId xmlns:a16="http://schemas.microsoft.com/office/drawing/2014/main" id="{05A97987-3B50-4240-8502-5AEA73AB5A03}"/>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a:extLst>
            <a:ext uri="{FF2B5EF4-FFF2-40B4-BE49-F238E27FC236}">
              <a16:creationId xmlns:a16="http://schemas.microsoft.com/office/drawing/2014/main" id="{A391D5A4-B91B-4010-A97E-59C6BA5ECBAF}"/>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a:extLst>
            <a:ext uri="{FF2B5EF4-FFF2-40B4-BE49-F238E27FC236}">
              <a16:creationId xmlns:a16="http://schemas.microsoft.com/office/drawing/2014/main" id="{B10F7F09-0EE7-4D54-9103-9C1FE1A7DE67}"/>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a:extLst>
            <a:ext uri="{FF2B5EF4-FFF2-40B4-BE49-F238E27FC236}">
              <a16:creationId xmlns:a16="http://schemas.microsoft.com/office/drawing/2014/main" id="{BE0D8DBA-59E4-42CE-9E91-148C42F06D32}"/>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85894CC7-8EA7-420E-A36C-9BE55BDB4DB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a:extLst>
            <a:ext uri="{FF2B5EF4-FFF2-40B4-BE49-F238E27FC236}">
              <a16:creationId xmlns:a16="http://schemas.microsoft.com/office/drawing/2014/main" id="{E61AA7AF-13F2-40A0-A6A5-93CC99CA17D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a:extLst>
            <a:ext uri="{FF2B5EF4-FFF2-40B4-BE49-F238E27FC236}">
              <a16:creationId xmlns:a16="http://schemas.microsoft.com/office/drawing/2014/main" id="{9A7475F9-E5F5-47DD-8F64-AE8B3891CFAB}"/>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a:extLst>
            <a:ext uri="{FF2B5EF4-FFF2-40B4-BE49-F238E27FC236}">
              <a16:creationId xmlns:a16="http://schemas.microsoft.com/office/drawing/2014/main" id="{0AC4DB17-5B78-4010-82C6-7026B49A7332}"/>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65203</xdr:rowOff>
    </xdr:from>
    <xdr:to>
      <xdr:col>15</xdr:col>
      <xdr:colOff>180340</xdr:colOff>
      <xdr:row>79</xdr:row>
      <xdr:rowOff>42627</xdr:rowOff>
    </xdr:to>
    <xdr:cxnSp macro="">
      <xdr:nvCxnSpPr>
        <xdr:cNvPr id="405" name="直線コネクタ 404">
          <a:extLst>
            <a:ext uri="{FF2B5EF4-FFF2-40B4-BE49-F238E27FC236}">
              <a16:creationId xmlns:a16="http://schemas.microsoft.com/office/drawing/2014/main" id="{02810E6A-BF32-4D99-90D5-C196BE810412}"/>
            </a:ext>
          </a:extLst>
        </xdr:cNvPr>
        <xdr:cNvCxnSpPr/>
      </xdr:nvCxnSpPr>
      <xdr:spPr>
        <a:xfrm flipV="1">
          <a:off x="10475595" y="12066703"/>
          <a:ext cx="1270" cy="1520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46454</xdr:rowOff>
    </xdr:from>
    <xdr:ext cx="378565" cy="259045"/>
    <xdr:sp macro="" textlink="">
      <xdr:nvSpPr>
        <xdr:cNvPr id="406" name="商工費最小値テキスト">
          <a:extLst>
            <a:ext uri="{FF2B5EF4-FFF2-40B4-BE49-F238E27FC236}">
              <a16:creationId xmlns:a16="http://schemas.microsoft.com/office/drawing/2014/main" id="{ECB3D480-DC3B-439C-8EB2-5B053A522091}"/>
            </a:ext>
          </a:extLst>
        </xdr:cNvPr>
        <xdr:cNvSpPr txBox="1"/>
      </xdr:nvSpPr>
      <xdr:spPr>
        <a:xfrm>
          <a:off x="10528300" y="1359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15</xdr:col>
      <xdr:colOff>92075</xdr:colOff>
      <xdr:row>79</xdr:row>
      <xdr:rowOff>42627</xdr:rowOff>
    </xdr:from>
    <xdr:to>
      <xdr:col>15</xdr:col>
      <xdr:colOff>269875</xdr:colOff>
      <xdr:row>79</xdr:row>
      <xdr:rowOff>42627</xdr:rowOff>
    </xdr:to>
    <xdr:cxnSp macro="">
      <xdr:nvCxnSpPr>
        <xdr:cNvPr id="407" name="直線コネクタ 406">
          <a:extLst>
            <a:ext uri="{FF2B5EF4-FFF2-40B4-BE49-F238E27FC236}">
              <a16:creationId xmlns:a16="http://schemas.microsoft.com/office/drawing/2014/main" id="{C022DB39-7918-4C9E-AC8C-7A946BFB7E3A}"/>
            </a:ext>
          </a:extLst>
        </xdr:cNvPr>
        <xdr:cNvCxnSpPr/>
      </xdr:nvCxnSpPr>
      <xdr:spPr>
        <a:xfrm>
          <a:off x="10388600" y="1358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11880</xdr:rowOff>
    </xdr:from>
    <xdr:ext cx="599010" cy="259045"/>
    <xdr:sp macro="" textlink="">
      <xdr:nvSpPr>
        <xdr:cNvPr id="408" name="商工費最大値テキスト">
          <a:extLst>
            <a:ext uri="{FF2B5EF4-FFF2-40B4-BE49-F238E27FC236}">
              <a16:creationId xmlns:a16="http://schemas.microsoft.com/office/drawing/2014/main" id="{C4EE64E0-EB77-4B24-9930-C9B6EC4F08A8}"/>
            </a:ext>
          </a:extLst>
        </xdr:cNvPr>
        <xdr:cNvSpPr txBox="1"/>
      </xdr:nvSpPr>
      <xdr:spPr>
        <a:xfrm>
          <a:off x="10528300" y="118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799,106</a:t>
          </a:r>
          <a:endParaRPr kumimoji="1" lang="ja-JP" altLang="en-US" sz="1000" b="1">
            <a:latin typeface="ＭＳ Ｐゴシック"/>
          </a:endParaRPr>
        </a:p>
      </xdr:txBody>
    </xdr:sp>
    <xdr:clientData/>
  </xdr:oneCellAnchor>
  <xdr:twoCellAnchor>
    <xdr:from>
      <xdr:col>15</xdr:col>
      <xdr:colOff>92075</xdr:colOff>
      <xdr:row>70</xdr:row>
      <xdr:rowOff>65203</xdr:rowOff>
    </xdr:from>
    <xdr:to>
      <xdr:col>15</xdr:col>
      <xdr:colOff>269875</xdr:colOff>
      <xdr:row>70</xdr:row>
      <xdr:rowOff>65203</xdr:rowOff>
    </xdr:to>
    <xdr:cxnSp macro="">
      <xdr:nvCxnSpPr>
        <xdr:cNvPr id="409" name="直線コネクタ 408">
          <a:extLst>
            <a:ext uri="{FF2B5EF4-FFF2-40B4-BE49-F238E27FC236}">
              <a16:creationId xmlns:a16="http://schemas.microsoft.com/office/drawing/2014/main" id="{B5979CA5-EA65-4CAE-B441-9054020F0772}"/>
            </a:ext>
          </a:extLst>
        </xdr:cNvPr>
        <xdr:cNvCxnSpPr/>
      </xdr:nvCxnSpPr>
      <xdr:spPr>
        <a:xfrm>
          <a:off x="10388600" y="1206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136528</xdr:rowOff>
    </xdr:from>
    <xdr:to>
      <xdr:col>15</xdr:col>
      <xdr:colOff>180975</xdr:colOff>
      <xdr:row>78</xdr:row>
      <xdr:rowOff>154031</xdr:rowOff>
    </xdr:to>
    <xdr:cxnSp macro="">
      <xdr:nvCxnSpPr>
        <xdr:cNvPr id="410" name="直線コネクタ 409">
          <a:extLst>
            <a:ext uri="{FF2B5EF4-FFF2-40B4-BE49-F238E27FC236}">
              <a16:creationId xmlns:a16="http://schemas.microsoft.com/office/drawing/2014/main" id="{09DF757C-A191-4E76-A68D-68419D28BC3D}"/>
            </a:ext>
          </a:extLst>
        </xdr:cNvPr>
        <xdr:cNvCxnSpPr/>
      </xdr:nvCxnSpPr>
      <xdr:spPr>
        <a:xfrm>
          <a:off x="9639300" y="13509628"/>
          <a:ext cx="838200" cy="1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34127</xdr:rowOff>
    </xdr:from>
    <xdr:ext cx="534377" cy="259045"/>
    <xdr:sp macro="" textlink="">
      <xdr:nvSpPr>
        <xdr:cNvPr id="411" name="商工費平均値テキスト">
          <a:extLst>
            <a:ext uri="{FF2B5EF4-FFF2-40B4-BE49-F238E27FC236}">
              <a16:creationId xmlns:a16="http://schemas.microsoft.com/office/drawing/2014/main" id="{CE2555B6-BB8B-4423-B9D5-8F12993ABE96}"/>
            </a:ext>
          </a:extLst>
        </xdr:cNvPr>
        <xdr:cNvSpPr txBox="1"/>
      </xdr:nvSpPr>
      <xdr:spPr>
        <a:xfrm>
          <a:off x="10528300" y="13235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80,761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11250</xdr:rowOff>
    </xdr:from>
    <xdr:to>
      <xdr:col>15</xdr:col>
      <xdr:colOff>231775</xdr:colOff>
      <xdr:row>78</xdr:row>
      <xdr:rowOff>112850</xdr:rowOff>
    </xdr:to>
    <xdr:sp macro="" textlink="">
      <xdr:nvSpPr>
        <xdr:cNvPr id="412" name="フローチャート : 判断 411">
          <a:extLst>
            <a:ext uri="{FF2B5EF4-FFF2-40B4-BE49-F238E27FC236}">
              <a16:creationId xmlns:a16="http://schemas.microsoft.com/office/drawing/2014/main" id="{7512E661-6075-4925-A4B5-E67B3B2EEA7A}"/>
            </a:ext>
          </a:extLst>
        </xdr:cNvPr>
        <xdr:cNvSpPr/>
      </xdr:nvSpPr>
      <xdr:spPr>
        <a:xfrm>
          <a:off x="104267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136528</xdr:rowOff>
    </xdr:from>
    <xdr:to>
      <xdr:col>14</xdr:col>
      <xdr:colOff>28575</xdr:colOff>
      <xdr:row>78</xdr:row>
      <xdr:rowOff>143735</xdr:rowOff>
    </xdr:to>
    <xdr:cxnSp macro="">
      <xdr:nvCxnSpPr>
        <xdr:cNvPr id="413" name="直線コネクタ 412">
          <a:extLst>
            <a:ext uri="{FF2B5EF4-FFF2-40B4-BE49-F238E27FC236}">
              <a16:creationId xmlns:a16="http://schemas.microsoft.com/office/drawing/2014/main" id="{3613A234-53F0-4D49-A3B3-925A5E0AE874}"/>
            </a:ext>
          </a:extLst>
        </xdr:cNvPr>
        <xdr:cNvCxnSpPr/>
      </xdr:nvCxnSpPr>
      <xdr:spPr>
        <a:xfrm flipV="1">
          <a:off x="8750300" y="13509628"/>
          <a:ext cx="889000" cy="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52888</xdr:rowOff>
    </xdr:from>
    <xdr:to>
      <xdr:col>14</xdr:col>
      <xdr:colOff>79375</xdr:colOff>
      <xdr:row>78</xdr:row>
      <xdr:rowOff>154488</xdr:rowOff>
    </xdr:to>
    <xdr:sp macro="" textlink="">
      <xdr:nvSpPr>
        <xdr:cNvPr id="414" name="フローチャート : 判断 413">
          <a:extLst>
            <a:ext uri="{FF2B5EF4-FFF2-40B4-BE49-F238E27FC236}">
              <a16:creationId xmlns:a16="http://schemas.microsoft.com/office/drawing/2014/main" id="{2D429D01-3C28-43A2-B573-F211B9B21D16}"/>
            </a:ext>
          </a:extLst>
        </xdr:cNvPr>
        <xdr:cNvSpPr/>
      </xdr:nvSpPr>
      <xdr:spPr>
        <a:xfrm>
          <a:off x="9588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171015</xdr:rowOff>
    </xdr:from>
    <xdr:ext cx="534377" cy="259045"/>
    <xdr:sp macro="" textlink="">
      <xdr:nvSpPr>
        <xdr:cNvPr id="415" name="テキスト ボックス 414">
          <a:extLst>
            <a:ext uri="{FF2B5EF4-FFF2-40B4-BE49-F238E27FC236}">
              <a16:creationId xmlns:a16="http://schemas.microsoft.com/office/drawing/2014/main" id="{52ED1FF6-87B7-4D81-A170-02BA81544DD5}"/>
            </a:ext>
          </a:extLst>
        </xdr:cNvPr>
        <xdr:cNvSpPr txBox="1"/>
      </xdr:nvSpPr>
      <xdr:spPr>
        <a:xfrm>
          <a:off x="9372111" y="132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133462</xdr:rowOff>
    </xdr:from>
    <xdr:to>
      <xdr:col>12</xdr:col>
      <xdr:colOff>511175</xdr:colOff>
      <xdr:row>78</xdr:row>
      <xdr:rowOff>143735</xdr:rowOff>
    </xdr:to>
    <xdr:cxnSp macro="">
      <xdr:nvCxnSpPr>
        <xdr:cNvPr id="416" name="直線コネクタ 415">
          <a:extLst>
            <a:ext uri="{FF2B5EF4-FFF2-40B4-BE49-F238E27FC236}">
              <a16:creationId xmlns:a16="http://schemas.microsoft.com/office/drawing/2014/main" id="{6C41B870-E10C-4AC8-9E6F-6B348C6390FD}"/>
            </a:ext>
          </a:extLst>
        </xdr:cNvPr>
        <xdr:cNvCxnSpPr/>
      </xdr:nvCxnSpPr>
      <xdr:spPr>
        <a:xfrm>
          <a:off x="7861300" y="13506562"/>
          <a:ext cx="889000" cy="1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59175</xdr:rowOff>
    </xdr:from>
    <xdr:to>
      <xdr:col>12</xdr:col>
      <xdr:colOff>561975</xdr:colOff>
      <xdr:row>78</xdr:row>
      <xdr:rowOff>160775</xdr:rowOff>
    </xdr:to>
    <xdr:sp macro="" textlink="">
      <xdr:nvSpPr>
        <xdr:cNvPr id="417" name="フローチャート : 判断 416">
          <a:extLst>
            <a:ext uri="{FF2B5EF4-FFF2-40B4-BE49-F238E27FC236}">
              <a16:creationId xmlns:a16="http://schemas.microsoft.com/office/drawing/2014/main" id="{2AEAEEA7-F708-4085-A80F-154EC73EC5AB}"/>
            </a:ext>
          </a:extLst>
        </xdr:cNvPr>
        <xdr:cNvSpPr/>
      </xdr:nvSpPr>
      <xdr:spPr>
        <a:xfrm>
          <a:off x="8699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5852</xdr:rowOff>
    </xdr:from>
    <xdr:ext cx="534377" cy="259045"/>
    <xdr:sp macro="" textlink="">
      <xdr:nvSpPr>
        <xdr:cNvPr id="418" name="テキスト ボックス 417">
          <a:extLst>
            <a:ext uri="{FF2B5EF4-FFF2-40B4-BE49-F238E27FC236}">
              <a16:creationId xmlns:a16="http://schemas.microsoft.com/office/drawing/2014/main" id="{9E1CF3F7-196E-47F4-BCEF-28F2EEEF7454}"/>
            </a:ext>
          </a:extLst>
        </xdr:cNvPr>
        <xdr:cNvSpPr txBox="1"/>
      </xdr:nvSpPr>
      <xdr:spPr>
        <a:xfrm>
          <a:off x="8483111" y="132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133462</xdr:rowOff>
    </xdr:from>
    <xdr:to>
      <xdr:col>11</xdr:col>
      <xdr:colOff>307975</xdr:colOff>
      <xdr:row>78</xdr:row>
      <xdr:rowOff>143525</xdr:rowOff>
    </xdr:to>
    <xdr:cxnSp macro="">
      <xdr:nvCxnSpPr>
        <xdr:cNvPr id="419" name="直線コネクタ 418">
          <a:extLst>
            <a:ext uri="{FF2B5EF4-FFF2-40B4-BE49-F238E27FC236}">
              <a16:creationId xmlns:a16="http://schemas.microsoft.com/office/drawing/2014/main" id="{7C039782-11C1-44A0-B90F-B686CB9D3F89}"/>
            </a:ext>
          </a:extLst>
        </xdr:cNvPr>
        <xdr:cNvCxnSpPr/>
      </xdr:nvCxnSpPr>
      <xdr:spPr>
        <a:xfrm flipV="1">
          <a:off x="6972300" y="13506562"/>
          <a:ext cx="889000" cy="1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64188</xdr:rowOff>
    </xdr:from>
    <xdr:to>
      <xdr:col>11</xdr:col>
      <xdr:colOff>358775</xdr:colOff>
      <xdr:row>78</xdr:row>
      <xdr:rowOff>165788</xdr:rowOff>
    </xdr:to>
    <xdr:sp macro="" textlink="">
      <xdr:nvSpPr>
        <xdr:cNvPr id="420" name="フローチャート : 判断 419">
          <a:extLst>
            <a:ext uri="{FF2B5EF4-FFF2-40B4-BE49-F238E27FC236}">
              <a16:creationId xmlns:a16="http://schemas.microsoft.com/office/drawing/2014/main" id="{2FB93EBC-ED80-4DD9-BBFC-8F32664FB71F}"/>
            </a:ext>
          </a:extLst>
        </xdr:cNvPr>
        <xdr:cNvSpPr/>
      </xdr:nvSpPr>
      <xdr:spPr>
        <a:xfrm>
          <a:off x="7810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10865</xdr:rowOff>
    </xdr:from>
    <xdr:ext cx="534377" cy="259045"/>
    <xdr:sp macro="" textlink="">
      <xdr:nvSpPr>
        <xdr:cNvPr id="421" name="テキスト ボックス 420">
          <a:extLst>
            <a:ext uri="{FF2B5EF4-FFF2-40B4-BE49-F238E27FC236}">
              <a16:creationId xmlns:a16="http://schemas.microsoft.com/office/drawing/2014/main" id="{C1B28A05-A0D9-454B-A931-2AB97B17A688}"/>
            </a:ext>
          </a:extLst>
        </xdr:cNvPr>
        <xdr:cNvSpPr txBox="1"/>
      </xdr:nvSpPr>
      <xdr:spPr>
        <a:xfrm>
          <a:off x="7594111" y="132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74954</xdr:rowOff>
    </xdr:from>
    <xdr:to>
      <xdr:col>10</xdr:col>
      <xdr:colOff>155575</xdr:colOff>
      <xdr:row>79</xdr:row>
      <xdr:rowOff>5104</xdr:rowOff>
    </xdr:to>
    <xdr:sp macro="" textlink="">
      <xdr:nvSpPr>
        <xdr:cNvPr id="422" name="フローチャート : 判断 421">
          <a:extLst>
            <a:ext uri="{FF2B5EF4-FFF2-40B4-BE49-F238E27FC236}">
              <a16:creationId xmlns:a16="http://schemas.microsoft.com/office/drawing/2014/main" id="{8E8ACA3F-81B0-473E-933A-33DC962865BE}"/>
            </a:ext>
          </a:extLst>
        </xdr:cNvPr>
        <xdr:cNvSpPr/>
      </xdr:nvSpPr>
      <xdr:spPr>
        <a:xfrm>
          <a:off x="6921500" y="1344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21631</xdr:rowOff>
    </xdr:from>
    <xdr:ext cx="534377" cy="259045"/>
    <xdr:sp macro="" textlink="">
      <xdr:nvSpPr>
        <xdr:cNvPr id="423" name="テキスト ボックス 422">
          <a:extLst>
            <a:ext uri="{FF2B5EF4-FFF2-40B4-BE49-F238E27FC236}">
              <a16:creationId xmlns:a16="http://schemas.microsoft.com/office/drawing/2014/main" id="{320B3964-C78F-4D2E-B33E-B5F0ACC073DD}"/>
            </a:ext>
          </a:extLst>
        </xdr:cNvPr>
        <xdr:cNvSpPr txBox="1"/>
      </xdr:nvSpPr>
      <xdr:spPr>
        <a:xfrm>
          <a:off x="6705111" y="1322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2B667765-C762-4053-B9B0-CC84126978EF}"/>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C4A3AF67-A4E9-4642-A65C-C5BBCF9B74CD}"/>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CBAFBCFC-8DFF-45EC-A97B-4B8CE428348C}"/>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64E2E2AE-F40B-462E-8F59-317588EB9A2E}"/>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CA3009CA-37E6-4F42-A008-A03980959BBC}"/>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103231</xdr:rowOff>
    </xdr:from>
    <xdr:to>
      <xdr:col>15</xdr:col>
      <xdr:colOff>231775</xdr:colOff>
      <xdr:row>79</xdr:row>
      <xdr:rowOff>33381</xdr:rowOff>
    </xdr:to>
    <xdr:sp macro="" textlink="">
      <xdr:nvSpPr>
        <xdr:cNvPr id="429" name="円/楕円 428">
          <a:extLst>
            <a:ext uri="{FF2B5EF4-FFF2-40B4-BE49-F238E27FC236}">
              <a16:creationId xmlns:a16="http://schemas.microsoft.com/office/drawing/2014/main" id="{8874719F-9326-4B11-9693-18D38342EF93}"/>
            </a:ext>
          </a:extLst>
        </xdr:cNvPr>
        <xdr:cNvSpPr/>
      </xdr:nvSpPr>
      <xdr:spPr>
        <a:xfrm>
          <a:off x="10426700" y="1347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18158</xdr:rowOff>
    </xdr:from>
    <xdr:ext cx="534377" cy="259045"/>
    <xdr:sp macro="" textlink="">
      <xdr:nvSpPr>
        <xdr:cNvPr id="430" name="商工費該当値テキスト">
          <a:extLst>
            <a:ext uri="{FF2B5EF4-FFF2-40B4-BE49-F238E27FC236}">
              <a16:creationId xmlns:a16="http://schemas.microsoft.com/office/drawing/2014/main" id="{26CA23DA-52AD-4B1F-AE88-3A59F470961C}"/>
            </a:ext>
          </a:extLst>
        </xdr:cNvPr>
        <xdr:cNvSpPr txBox="1"/>
      </xdr:nvSpPr>
      <xdr:spPr>
        <a:xfrm>
          <a:off x="10528300" y="1339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32,477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85728</xdr:rowOff>
    </xdr:from>
    <xdr:to>
      <xdr:col>14</xdr:col>
      <xdr:colOff>79375</xdr:colOff>
      <xdr:row>79</xdr:row>
      <xdr:rowOff>15878</xdr:rowOff>
    </xdr:to>
    <xdr:sp macro="" textlink="">
      <xdr:nvSpPr>
        <xdr:cNvPr id="431" name="円/楕円 430">
          <a:extLst>
            <a:ext uri="{FF2B5EF4-FFF2-40B4-BE49-F238E27FC236}">
              <a16:creationId xmlns:a16="http://schemas.microsoft.com/office/drawing/2014/main" id="{2C22363D-1BD9-4526-914E-126875BEF0D4}"/>
            </a:ext>
          </a:extLst>
        </xdr:cNvPr>
        <xdr:cNvSpPr/>
      </xdr:nvSpPr>
      <xdr:spPr>
        <a:xfrm>
          <a:off x="9588500" y="1345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7005</xdr:rowOff>
    </xdr:from>
    <xdr:ext cx="534377" cy="259045"/>
    <xdr:sp macro="" textlink="">
      <xdr:nvSpPr>
        <xdr:cNvPr id="432" name="テキスト ボックス 431">
          <a:extLst>
            <a:ext uri="{FF2B5EF4-FFF2-40B4-BE49-F238E27FC236}">
              <a16:creationId xmlns:a16="http://schemas.microsoft.com/office/drawing/2014/main" id="{EEB83844-03C6-466A-A08B-168534E399D5}"/>
            </a:ext>
          </a:extLst>
        </xdr:cNvPr>
        <xdr:cNvSpPr txBox="1"/>
      </xdr:nvSpPr>
      <xdr:spPr>
        <a:xfrm>
          <a:off x="9372111" y="1355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41,665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92935</xdr:rowOff>
    </xdr:from>
    <xdr:to>
      <xdr:col>12</xdr:col>
      <xdr:colOff>561975</xdr:colOff>
      <xdr:row>79</xdr:row>
      <xdr:rowOff>23085</xdr:rowOff>
    </xdr:to>
    <xdr:sp macro="" textlink="">
      <xdr:nvSpPr>
        <xdr:cNvPr id="433" name="円/楕円 432">
          <a:extLst>
            <a:ext uri="{FF2B5EF4-FFF2-40B4-BE49-F238E27FC236}">
              <a16:creationId xmlns:a16="http://schemas.microsoft.com/office/drawing/2014/main" id="{066A0931-1A5F-4F77-A166-2BC3FD934A01}"/>
            </a:ext>
          </a:extLst>
        </xdr:cNvPr>
        <xdr:cNvSpPr/>
      </xdr:nvSpPr>
      <xdr:spPr>
        <a:xfrm>
          <a:off x="8699500" y="1346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14212</xdr:rowOff>
    </xdr:from>
    <xdr:ext cx="534377" cy="259045"/>
    <xdr:sp macro="" textlink="">
      <xdr:nvSpPr>
        <xdr:cNvPr id="434" name="テキスト ボックス 433">
          <a:extLst>
            <a:ext uri="{FF2B5EF4-FFF2-40B4-BE49-F238E27FC236}">
              <a16:creationId xmlns:a16="http://schemas.microsoft.com/office/drawing/2014/main" id="{AF3DD478-0BEB-4275-A0D3-65AB299307DB}"/>
            </a:ext>
          </a:extLst>
        </xdr:cNvPr>
        <xdr:cNvSpPr txBox="1"/>
      </xdr:nvSpPr>
      <xdr:spPr>
        <a:xfrm>
          <a:off x="8483111" y="1355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37,882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82662</xdr:rowOff>
    </xdr:from>
    <xdr:to>
      <xdr:col>11</xdr:col>
      <xdr:colOff>358775</xdr:colOff>
      <xdr:row>79</xdr:row>
      <xdr:rowOff>12812</xdr:rowOff>
    </xdr:to>
    <xdr:sp macro="" textlink="">
      <xdr:nvSpPr>
        <xdr:cNvPr id="435" name="円/楕円 434">
          <a:extLst>
            <a:ext uri="{FF2B5EF4-FFF2-40B4-BE49-F238E27FC236}">
              <a16:creationId xmlns:a16="http://schemas.microsoft.com/office/drawing/2014/main" id="{84596199-2104-4379-8BEE-EA98E816A7F8}"/>
            </a:ext>
          </a:extLst>
        </xdr:cNvPr>
        <xdr:cNvSpPr/>
      </xdr:nvSpPr>
      <xdr:spPr>
        <a:xfrm>
          <a:off x="7810500" y="1345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3939</xdr:rowOff>
    </xdr:from>
    <xdr:ext cx="534377" cy="259045"/>
    <xdr:sp macro="" textlink="">
      <xdr:nvSpPr>
        <xdr:cNvPr id="436" name="テキスト ボックス 435">
          <a:extLst>
            <a:ext uri="{FF2B5EF4-FFF2-40B4-BE49-F238E27FC236}">
              <a16:creationId xmlns:a16="http://schemas.microsoft.com/office/drawing/2014/main" id="{0B0D1AE1-85CA-4345-ADB7-04DD2747F157}"/>
            </a:ext>
          </a:extLst>
        </xdr:cNvPr>
        <xdr:cNvSpPr txBox="1"/>
      </xdr:nvSpPr>
      <xdr:spPr>
        <a:xfrm>
          <a:off x="7594111" y="1354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43,275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92725</xdr:rowOff>
    </xdr:from>
    <xdr:to>
      <xdr:col>10</xdr:col>
      <xdr:colOff>155575</xdr:colOff>
      <xdr:row>79</xdr:row>
      <xdr:rowOff>22875</xdr:rowOff>
    </xdr:to>
    <xdr:sp macro="" textlink="">
      <xdr:nvSpPr>
        <xdr:cNvPr id="437" name="円/楕円 436">
          <a:extLst>
            <a:ext uri="{FF2B5EF4-FFF2-40B4-BE49-F238E27FC236}">
              <a16:creationId xmlns:a16="http://schemas.microsoft.com/office/drawing/2014/main" id="{FCDF706D-BF28-4300-8178-E4168B0BF7B2}"/>
            </a:ext>
          </a:extLst>
        </xdr:cNvPr>
        <xdr:cNvSpPr/>
      </xdr:nvSpPr>
      <xdr:spPr>
        <a:xfrm>
          <a:off x="6921500" y="1346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14002</xdr:rowOff>
    </xdr:from>
    <xdr:ext cx="534377" cy="259045"/>
    <xdr:sp macro="" textlink="">
      <xdr:nvSpPr>
        <xdr:cNvPr id="438" name="テキスト ボックス 437">
          <a:extLst>
            <a:ext uri="{FF2B5EF4-FFF2-40B4-BE49-F238E27FC236}">
              <a16:creationId xmlns:a16="http://schemas.microsoft.com/office/drawing/2014/main" id="{38A03AF1-7227-44EF-8424-B5C0E7A2369A}"/>
            </a:ext>
          </a:extLst>
        </xdr:cNvPr>
        <xdr:cNvSpPr txBox="1"/>
      </xdr:nvSpPr>
      <xdr:spPr>
        <a:xfrm>
          <a:off x="6705111" y="1355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a:extLst>
            <a:ext uri="{FF2B5EF4-FFF2-40B4-BE49-F238E27FC236}">
              <a16:creationId xmlns:a16="http://schemas.microsoft.com/office/drawing/2014/main" id="{BA7742B9-FF1F-4DCB-A1F6-4854FFA0C77B}"/>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a:extLst>
            <a:ext uri="{FF2B5EF4-FFF2-40B4-BE49-F238E27FC236}">
              <a16:creationId xmlns:a16="http://schemas.microsoft.com/office/drawing/2014/main" id="{6A0B7D7A-7DDB-4331-976D-38D3B32BAD5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a:extLst>
            <a:ext uri="{FF2B5EF4-FFF2-40B4-BE49-F238E27FC236}">
              <a16:creationId xmlns:a16="http://schemas.microsoft.com/office/drawing/2014/main" id="{5C6C1124-820F-42EB-B6B3-F998BFB11ACE}"/>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a:extLst>
            <a:ext uri="{FF2B5EF4-FFF2-40B4-BE49-F238E27FC236}">
              <a16:creationId xmlns:a16="http://schemas.microsoft.com/office/drawing/2014/main" id="{AA869266-35B7-42A2-808F-854859269874}"/>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a:extLst>
            <a:ext uri="{FF2B5EF4-FFF2-40B4-BE49-F238E27FC236}">
              <a16:creationId xmlns:a16="http://schemas.microsoft.com/office/drawing/2014/main" id="{5108F6F0-C78D-4D2F-A51B-280F03641BE8}"/>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a:extLst>
            <a:ext uri="{FF2B5EF4-FFF2-40B4-BE49-F238E27FC236}">
              <a16:creationId xmlns:a16="http://schemas.microsoft.com/office/drawing/2014/main" id="{5BEE3A1F-64D5-4DB9-A23E-0CC57D77C0C6}"/>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a:extLst>
            <a:ext uri="{FF2B5EF4-FFF2-40B4-BE49-F238E27FC236}">
              <a16:creationId xmlns:a16="http://schemas.microsoft.com/office/drawing/2014/main" id="{96D1D3F5-6CE6-494B-B286-E485E89570BA}"/>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a:extLst>
            <a:ext uri="{FF2B5EF4-FFF2-40B4-BE49-F238E27FC236}">
              <a16:creationId xmlns:a16="http://schemas.microsoft.com/office/drawing/2014/main" id="{837A4217-899A-4053-AC74-BF80E99799D7}"/>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a:extLst>
            <a:ext uri="{FF2B5EF4-FFF2-40B4-BE49-F238E27FC236}">
              <a16:creationId xmlns:a16="http://schemas.microsoft.com/office/drawing/2014/main" id="{564FECFB-A94D-43E4-9C8C-FF60052E7AEE}"/>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a:extLst>
            <a:ext uri="{FF2B5EF4-FFF2-40B4-BE49-F238E27FC236}">
              <a16:creationId xmlns:a16="http://schemas.microsoft.com/office/drawing/2014/main" id="{884AA32F-46DC-422D-AB6A-670D25486025}"/>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a:extLst>
            <a:ext uri="{FF2B5EF4-FFF2-40B4-BE49-F238E27FC236}">
              <a16:creationId xmlns:a16="http://schemas.microsoft.com/office/drawing/2014/main" id="{FE725FEF-8B57-4A54-9260-DBA729F3D313}"/>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48219A6A-D8F6-47FA-9DAA-F4BEC1613FC3}"/>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a:extLst>
            <a:ext uri="{FF2B5EF4-FFF2-40B4-BE49-F238E27FC236}">
              <a16:creationId xmlns:a16="http://schemas.microsoft.com/office/drawing/2014/main" id="{6FED2D1A-3D8C-48B4-A8BC-0A9676265A42}"/>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a:extLst>
            <a:ext uri="{FF2B5EF4-FFF2-40B4-BE49-F238E27FC236}">
              <a16:creationId xmlns:a16="http://schemas.microsoft.com/office/drawing/2014/main" id="{3C3E488E-076C-4043-9B18-BBA0C8ED78D5}"/>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a:extLst>
            <a:ext uri="{FF2B5EF4-FFF2-40B4-BE49-F238E27FC236}">
              <a16:creationId xmlns:a16="http://schemas.microsoft.com/office/drawing/2014/main" id="{5070D502-E799-4526-9785-4E88BCEC9286}"/>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a:extLst>
            <a:ext uri="{FF2B5EF4-FFF2-40B4-BE49-F238E27FC236}">
              <a16:creationId xmlns:a16="http://schemas.microsoft.com/office/drawing/2014/main" id="{D1FE2670-EDF3-444E-A0CF-44970933C716}"/>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a:extLst>
            <a:ext uri="{FF2B5EF4-FFF2-40B4-BE49-F238E27FC236}">
              <a16:creationId xmlns:a16="http://schemas.microsoft.com/office/drawing/2014/main" id="{D0EC66E6-96BC-421F-B0EF-D7F5ECAB81DA}"/>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a:extLst>
            <a:ext uri="{FF2B5EF4-FFF2-40B4-BE49-F238E27FC236}">
              <a16:creationId xmlns:a16="http://schemas.microsoft.com/office/drawing/2014/main" id="{11B94CFF-CD93-4CDC-B063-A41DFD946062}"/>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a:extLst>
            <a:ext uri="{FF2B5EF4-FFF2-40B4-BE49-F238E27FC236}">
              <a16:creationId xmlns:a16="http://schemas.microsoft.com/office/drawing/2014/main" id="{EEDAA30D-63BF-4EE1-AA99-46DDCA01D611}"/>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a:extLst>
            <a:ext uri="{FF2B5EF4-FFF2-40B4-BE49-F238E27FC236}">
              <a16:creationId xmlns:a16="http://schemas.microsoft.com/office/drawing/2014/main" id="{4175E5FB-BF88-43EE-AE86-F05629A57EAB}"/>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a:extLst>
            <a:ext uri="{FF2B5EF4-FFF2-40B4-BE49-F238E27FC236}">
              <a16:creationId xmlns:a16="http://schemas.microsoft.com/office/drawing/2014/main" id="{3D70CCCD-A4D4-47E7-92FD-F4F776E35FED}"/>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a:extLst>
            <a:ext uri="{FF2B5EF4-FFF2-40B4-BE49-F238E27FC236}">
              <a16:creationId xmlns:a16="http://schemas.microsoft.com/office/drawing/2014/main" id="{BA3502DF-6AEE-47FF-84BD-AF4420CB29AF}"/>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a:extLst>
            <a:ext uri="{FF2B5EF4-FFF2-40B4-BE49-F238E27FC236}">
              <a16:creationId xmlns:a16="http://schemas.microsoft.com/office/drawing/2014/main" id="{85213E68-4A3F-4C94-A41C-0B0E34D5BC12}"/>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132162</xdr:rowOff>
    </xdr:from>
    <xdr:to>
      <xdr:col>15</xdr:col>
      <xdr:colOff>180340</xdr:colOff>
      <xdr:row>99</xdr:row>
      <xdr:rowOff>21380</xdr:rowOff>
    </xdr:to>
    <xdr:cxnSp macro="">
      <xdr:nvCxnSpPr>
        <xdr:cNvPr id="462" name="直線コネクタ 461">
          <a:extLst>
            <a:ext uri="{FF2B5EF4-FFF2-40B4-BE49-F238E27FC236}">
              <a16:creationId xmlns:a16="http://schemas.microsoft.com/office/drawing/2014/main" id="{7B49CCF5-8B07-466C-B640-22DCD0071616}"/>
            </a:ext>
          </a:extLst>
        </xdr:cNvPr>
        <xdr:cNvCxnSpPr/>
      </xdr:nvCxnSpPr>
      <xdr:spPr>
        <a:xfrm flipV="1">
          <a:off x="10475595" y="15562662"/>
          <a:ext cx="1270" cy="143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25207</xdr:rowOff>
    </xdr:from>
    <xdr:ext cx="534377" cy="259045"/>
    <xdr:sp macro="" textlink="">
      <xdr:nvSpPr>
        <xdr:cNvPr id="463" name="土木費最小値テキスト">
          <a:extLst>
            <a:ext uri="{FF2B5EF4-FFF2-40B4-BE49-F238E27FC236}">
              <a16:creationId xmlns:a16="http://schemas.microsoft.com/office/drawing/2014/main" id="{01393694-1D22-463A-8E86-180FB3149D90}"/>
            </a:ext>
          </a:extLst>
        </xdr:cNvPr>
        <xdr:cNvSpPr txBox="1"/>
      </xdr:nvSpPr>
      <xdr:spPr>
        <a:xfrm>
          <a:off x="10528300" y="169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30,276</a:t>
          </a:r>
          <a:endParaRPr kumimoji="1" lang="ja-JP" altLang="en-US" sz="1000" b="1">
            <a:latin typeface="ＭＳ Ｐゴシック"/>
          </a:endParaRPr>
        </a:p>
      </xdr:txBody>
    </xdr:sp>
    <xdr:clientData/>
  </xdr:oneCellAnchor>
  <xdr:twoCellAnchor>
    <xdr:from>
      <xdr:col>15</xdr:col>
      <xdr:colOff>92075</xdr:colOff>
      <xdr:row>99</xdr:row>
      <xdr:rowOff>21380</xdr:rowOff>
    </xdr:from>
    <xdr:to>
      <xdr:col>15</xdr:col>
      <xdr:colOff>269875</xdr:colOff>
      <xdr:row>99</xdr:row>
      <xdr:rowOff>21380</xdr:rowOff>
    </xdr:to>
    <xdr:cxnSp macro="">
      <xdr:nvCxnSpPr>
        <xdr:cNvPr id="464" name="直線コネクタ 463">
          <a:extLst>
            <a:ext uri="{FF2B5EF4-FFF2-40B4-BE49-F238E27FC236}">
              <a16:creationId xmlns:a16="http://schemas.microsoft.com/office/drawing/2014/main" id="{E0ED2A1C-67F5-4ED8-B869-C2454314B2A5}"/>
            </a:ext>
          </a:extLst>
        </xdr:cNvPr>
        <xdr:cNvCxnSpPr/>
      </xdr:nvCxnSpPr>
      <xdr:spPr>
        <a:xfrm>
          <a:off x="10388600" y="1699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78839</xdr:rowOff>
    </xdr:from>
    <xdr:ext cx="690189" cy="259045"/>
    <xdr:sp macro="" textlink="">
      <xdr:nvSpPr>
        <xdr:cNvPr id="465" name="土木費最大値テキスト">
          <a:extLst>
            <a:ext uri="{FF2B5EF4-FFF2-40B4-BE49-F238E27FC236}">
              <a16:creationId xmlns:a16="http://schemas.microsoft.com/office/drawing/2014/main" id="{69F65897-8E64-4F7D-8F47-FDF6AE9FC5D0}"/>
            </a:ext>
          </a:extLst>
        </xdr:cNvPr>
        <xdr:cNvSpPr txBox="1"/>
      </xdr:nvSpPr>
      <xdr:spPr>
        <a:xfrm>
          <a:off x="10528300" y="153378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1,909,891</a:t>
          </a:r>
          <a:endParaRPr kumimoji="1" lang="ja-JP" altLang="en-US" sz="1000" b="1">
            <a:latin typeface="ＭＳ Ｐゴシック"/>
          </a:endParaRPr>
        </a:p>
      </xdr:txBody>
    </xdr:sp>
    <xdr:clientData/>
  </xdr:oneCellAnchor>
  <xdr:twoCellAnchor>
    <xdr:from>
      <xdr:col>15</xdr:col>
      <xdr:colOff>92075</xdr:colOff>
      <xdr:row>90</xdr:row>
      <xdr:rowOff>132162</xdr:rowOff>
    </xdr:from>
    <xdr:to>
      <xdr:col>15</xdr:col>
      <xdr:colOff>269875</xdr:colOff>
      <xdr:row>90</xdr:row>
      <xdr:rowOff>132162</xdr:rowOff>
    </xdr:to>
    <xdr:cxnSp macro="">
      <xdr:nvCxnSpPr>
        <xdr:cNvPr id="466" name="直線コネクタ 465">
          <a:extLst>
            <a:ext uri="{FF2B5EF4-FFF2-40B4-BE49-F238E27FC236}">
              <a16:creationId xmlns:a16="http://schemas.microsoft.com/office/drawing/2014/main" id="{DD3087A6-BCC6-43F3-98FD-0EF56E5558DA}"/>
            </a:ext>
          </a:extLst>
        </xdr:cNvPr>
        <xdr:cNvCxnSpPr/>
      </xdr:nvCxnSpPr>
      <xdr:spPr>
        <a:xfrm>
          <a:off x="10388600" y="1556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106600</xdr:rowOff>
    </xdr:from>
    <xdr:to>
      <xdr:col>15</xdr:col>
      <xdr:colOff>180975</xdr:colOff>
      <xdr:row>98</xdr:row>
      <xdr:rowOff>119924</xdr:rowOff>
    </xdr:to>
    <xdr:cxnSp macro="">
      <xdr:nvCxnSpPr>
        <xdr:cNvPr id="467" name="直線コネクタ 466">
          <a:extLst>
            <a:ext uri="{FF2B5EF4-FFF2-40B4-BE49-F238E27FC236}">
              <a16:creationId xmlns:a16="http://schemas.microsoft.com/office/drawing/2014/main" id="{756161B7-C84D-4EAA-8813-67E47DF6CA8C}"/>
            </a:ext>
          </a:extLst>
        </xdr:cNvPr>
        <xdr:cNvCxnSpPr/>
      </xdr:nvCxnSpPr>
      <xdr:spPr>
        <a:xfrm>
          <a:off x="9639300" y="16908700"/>
          <a:ext cx="838200" cy="1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70100</xdr:rowOff>
    </xdr:from>
    <xdr:ext cx="599010" cy="259045"/>
    <xdr:sp macro="" textlink="">
      <xdr:nvSpPr>
        <xdr:cNvPr id="468" name="土木費平均値テキスト">
          <a:extLst>
            <a:ext uri="{FF2B5EF4-FFF2-40B4-BE49-F238E27FC236}">
              <a16:creationId xmlns:a16="http://schemas.microsoft.com/office/drawing/2014/main" id="{2C4B7FD0-B5A0-4A62-ACB2-46032BF467E1}"/>
            </a:ext>
          </a:extLst>
        </xdr:cNvPr>
        <xdr:cNvSpPr txBox="1"/>
      </xdr:nvSpPr>
      <xdr:spPr>
        <a:xfrm>
          <a:off x="10528300" y="167007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154,693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47223</xdr:rowOff>
    </xdr:from>
    <xdr:to>
      <xdr:col>15</xdr:col>
      <xdr:colOff>231775</xdr:colOff>
      <xdr:row>98</xdr:row>
      <xdr:rowOff>148823</xdr:rowOff>
    </xdr:to>
    <xdr:sp macro="" textlink="">
      <xdr:nvSpPr>
        <xdr:cNvPr id="469" name="フローチャート : 判断 468">
          <a:extLst>
            <a:ext uri="{FF2B5EF4-FFF2-40B4-BE49-F238E27FC236}">
              <a16:creationId xmlns:a16="http://schemas.microsoft.com/office/drawing/2014/main" id="{E1E6287E-F7AE-48E7-8347-1C506FD0215E}"/>
            </a:ext>
          </a:extLst>
        </xdr:cNvPr>
        <xdr:cNvSpPr/>
      </xdr:nvSpPr>
      <xdr:spPr>
        <a:xfrm>
          <a:off x="104267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106600</xdr:rowOff>
    </xdr:from>
    <xdr:to>
      <xdr:col>14</xdr:col>
      <xdr:colOff>28575</xdr:colOff>
      <xdr:row>98</xdr:row>
      <xdr:rowOff>112491</xdr:rowOff>
    </xdr:to>
    <xdr:cxnSp macro="">
      <xdr:nvCxnSpPr>
        <xdr:cNvPr id="470" name="直線コネクタ 469">
          <a:extLst>
            <a:ext uri="{FF2B5EF4-FFF2-40B4-BE49-F238E27FC236}">
              <a16:creationId xmlns:a16="http://schemas.microsoft.com/office/drawing/2014/main" id="{ACE462C0-86C7-46C9-8D4D-C265EAB864F4}"/>
            </a:ext>
          </a:extLst>
        </xdr:cNvPr>
        <xdr:cNvCxnSpPr/>
      </xdr:nvCxnSpPr>
      <xdr:spPr>
        <a:xfrm flipV="1">
          <a:off x="8750300" y="16908700"/>
          <a:ext cx="889000" cy="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51574</xdr:rowOff>
    </xdr:from>
    <xdr:to>
      <xdr:col>14</xdr:col>
      <xdr:colOff>79375</xdr:colOff>
      <xdr:row>98</xdr:row>
      <xdr:rowOff>153174</xdr:rowOff>
    </xdr:to>
    <xdr:sp macro="" textlink="">
      <xdr:nvSpPr>
        <xdr:cNvPr id="471" name="フローチャート : 判断 470">
          <a:extLst>
            <a:ext uri="{FF2B5EF4-FFF2-40B4-BE49-F238E27FC236}">
              <a16:creationId xmlns:a16="http://schemas.microsoft.com/office/drawing/2014/main" id="{33668A60-1A69-49C4-8752-C5D8D49712B7}"/>
            </a:ext>
          </a:extLst>
        </xdr:cNvPr>
        <xdr:cNvSpPr/>
      </xdr:nvSpPr>
      <xdr:spPr>
        <a:xfrm>
          <a:off x="9588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169701</xdr:rowOff>
    </xdr:from>
    <xdr:ext cx="599010" cy="259045"/>
    <xdr:sp macro="" textlink="">
      <xdr:nvSpPr>
        <xdr:cNvPr id="472" name="テキスト ボックス 471">
          <a:extLst>
            <a:ext uri="{FF2B5EF4-FFF2-40B4-BE49-F238E27FC236}">
              <a16:creationId xmlns:a16="http://schemas.microsoft.com/office/drawing/2014/main" id="{7B374E0A-1F84-4243-9821-9416950A976B}"/>
            </a:ext>
          </a:extLst>
        </xdr:cNvPr>
        <xdr:cNvSpPr txBox="1"/>
      </xdr:nvSpPr>
      <xdr:spPr>
        <a:xfrm>
          <a:off x="9339794" y="1662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136196</xdr:rowOff>
    </xdr:from>
    <xdr:to>
      <xdr:col>12</xdr:col>
      <xdr:colOff>511175</xdr:colOff>
      <xdr:row>98</xdr:row>
      <xdr:rowOff>112491</xdr:rowOff>
    </xdr:to>
    <xdr:cxnSp macro="">
      <xdr:nvCxnSpPr>
        <xdr:cNvPr id="473" name="直線コネクタ 472">
          <a:extLst>
            <a:ext uri="{FF2B5EF4-FFF2-40B4-BE49-F238E27FC236}">
              <a16:creationId xmlns:a16="http://schemas.microsoft.com/office/drawing/2014/main" id="{3952668C-5B06-457F-95CE-164ACD449D3F}"/>
            </a:ext>
          </a:extLst>
        </xdr:cNvPr>
        <xdr:cNvCxnSpPr/>
      </xdr:nvCxnSpPr>
      <xdr:spPr>
        <a:xfrm>
          <a:off x="7861300" y="16766846"/>
          <a:ext cx="889000" cy="14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51721</xdr:rowOff>
    </xdr:from>
    <xdr:to>
      <xdr:col>12</xdr:col>
      <xdr:colOff>561975</xdr:colOff>
      <xdr:row>98</xdr:row>
      <xdr:rowOff>153321</xdr:rowOff>
    </xdr:to>
    <xdr:sp macro="" textlink="">
      <xdr:nvSpPr>
        <xdr:cNvPr id="474" name="フローチャート : 判断 473">
          <a:extLst>
            <a:ext uri="{FF2B5EF4-FFF2-40B4-BE49-F238E27FC236}">
              <a16:creationId xmlns:a16="http://schemas.microsoft.com/office/drawing/2014/main" id="{1B7332EA-6655-4826-BEC1-640CADB287D9}"/>
            </a:ext>
          </a:extLst>
        </xdr:cNvPr>
        <xdr:cNvSpPr/>
      </xdr:nvSpPr>
      <xdr:spPr>
        <a:xfrm>
          <a:off x="8699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169848</xdr:rowOff>
    </xdr:from>
    <xdr:ext cx="599010" cy="259045"/>
    <xdr:sp macro="" textlink="">
      <xdr:nvSpPr>
        <xdr:cNvPr id="475" name="テキスト ボックス 474">
          <a:extLst>
            <a:ext uri="{FF2B5EF4-FFF2-40B4-BE49-F238E27FC236}">
              <a16:creationId xmlns:a16="http://schemas.microsoft.com/office/drawing/2014/main" id="{7585BCEC-98D8-42D0-B8F0-AED51EE4B520}"/>
            </a:ext>
          </a:extLst>
        </xdr:cNvPr>
        <xdr:cNvSpPr txBox="1"/>
      </xdr:nvSpPr>
      <xdr:spPr>
        <a:xfrm>
          <a:off x="8450794" y="1662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136196</xdr:rowOff>
    </xdr:from>
    <xdr:to>
      <xdr:col>11</xdr:col>
      <xdr:colOff>307975</xdr:colOff>
      <xdr:row>98</xdr:row>
      <xdr:rowOff>66227</xdr:rowOff>
    </xdr:to>
    <xdr:cxnSp macro="">
      <xdr:nvCxnSpPr>
        <xdr:cNvPr id="476" name="直線コネクタ 475">
          <a:extLst>
            <a:ext uri="{FF2B5EF4-FFF2-40B4-BE49-F238E27FC236}">
              <a16:creationId xmlns:a16="http://schemas.microsoft.com/office/drawing/2014/main" id="{059132DB-B081-4E67-861A-B3049DF84725}"/>
            </a:ext>
          </a:extLst>
        </xdr:cNvPr>
        <xdr:cNvCxnSpPr/>
      </xdr:nvCxnSpPr>
      <xdr:spPr>
        <a:xfrm flipV="1">
          <a:off x="6972300" y="16766846"/>
          <a:ext cx="889000" cy="10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63804</xdr:rowOff>
    </xdr:from>
    <xdr:to>
      <xdr:col>11</xdr:col>
      <xdr:colOff>358775</xdr:colOff>
      <xdr:row>98</xdr:row>
      <xdr:rowOff>165404</xdr:rowOff>
    </xdr:to>
    <xdr:sp macro="" textlink="">
      <xdr:nvSpPr>
        <xdr:cNvPr id="477" name="フローチャート : 判断 476">
          <a:extLst>
            <a:ext uri="{FF2B5EF4-FFF2-40B4-BE49-F238E27FC236}">
              <a16:creationId xmlns:a16="http://schemas.microsoft.com/office/drawing/2014/main" id="{8F140DBE-73B7-4BD1-AD85-1722D282E861}"/>
            </a:ext>
          </a:extLst>
        </xdr:cNvPr>
        <xdr:cNvSpPr/>
      </xdr:nvSpPr>
      <xdr:spPr>
        <a:xfrm>
          <a:off x="7810500" y="1686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156531</xdr:rowOff>
    </xdr:from>
    <xdr:ext cx="599010" cy="259045"/>
    <xdr:sp macro="" textlink="">
      <xdr:nvSpPr>
        <xdr:cNvPr id="478" name="テキスト ボックス 477">
          <a:extLst>
            <a:ext uri="{FF2B5EF4-FFF2-40B4-BE49-F238E27FC236}">
              <a16:creationId xmlns:a16="http://schemas.microsoft.com/office/drawing/2014/main" id="{C5F006D1-9C1A-4F81-BAD1-30D4C67C1B30}"/>
            </a:ext>
          </a:extLst>
        </xdr:cNvPr>
        <xdr:cNvSpPr txBox="1"/>
      </xdr:nvSpPr>
      <xdr:spPr>
        <a:xfrm>
          <a:off x="7561794" y="1695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78801</xdr:rowOff>
    </xdr:from>
    <xdr:to>
      <xdr:col>10</xdr:col>
      <xdr:colOff>155575</xdr:colOff>
      <xdr:row>99</xdr:row>
      <xdr:rowOff>8951</xdr:rowOff>
    </xdr:to>
    <xdr:sp macro="" textlink="">
      <xdr:nvSpPr>
        <xdr:cNvPr id="479" name="フローチャート : 判断 478">
          <a:extLst>
            <a:ext uri="{FF2B5EF4-FFF2-40B4-BE49-F238E27FC236}">
              <a16:creationId xmlns:a16="http://schemas.microsoft.com/office/drawing/2014/main" id="{058D685B-E484-4E13-831E-FA9BDED1454F}"/>
            </a:ext>
          </a:extLst>
        </xdr:cNvPr>
        <xdr:cNvSpPr/>
      </xdr:nvSpPr>
      <xdr:spPr>
        <a:xfrm>
          <a:off x="6921500" y="1688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78</xdr:rowOff>
    </xdr:from>
    <xdr:ext cx="599010" cy="259045"/>
    <xdr:sp macro="" textlink="">
      <xdr:nvSpPr>
        <xdr:cNvPr id="480" name="テキスト ボックス 479">
          <a:extLst>
            <a:ext uri="{FF2B5EF4-FFF2-40B4-BE49-F238E27FC236}">
              <a16:creationId xmlns:a16="http://schemas.microsoft.com/office/drawing/2014/main" id="{938ECB7A-915F-48A1-AC2F-38A1F56CFF42}"/>
            </a:ext>
          </a:extLst>
        </xdr:cNvPr>
        <xdr:cNvSpPr txBox="1"/>
      </xdr:nvSpPr>
      <xdr:spPr>
        <a:xfrm>
          <a:off x="6672794" y="16973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52258840-7C97-4E99-B818-FB772265BF49}"/>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BF279280-1439-4E13-8E01-959988A27477}"/>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ECB42DD0-443A-4EB4-BADE-5E413F881418}"/>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462A7F64-6D7F-4D3F-A938-E3BF5622FD97}"/>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D0F127-2B49-48BD-AD2D-50E0C1C07C6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69124</xdr:rowOff>
    </xdr:from>
    <xdr:to>
      <xdr:col>15</xdr:col>
      <xdr:colOff>231775</xdr:colOff>
      <xdr:row>98</xdr:row>
      <xdr:rowOff>170724</xdr:rowOff>
    </xdr:to>
    <xdr:sp macro="" textlink="">
      <xdr:nvSpPr>
        <xdr:cNvPr id="486" name="円/楕円 485">
          <a:extLst>
            <a:ext uri="{FF2B5EF4-FFF2-40B4-BE49-F238E27FC236}">
              <a16:creationId xmlns:a16="http://schemas.microsoft.com/office/drawing/2014/main" id="{8D5020D3-4994-4FDB-9235-22F7B551C120}"/>
            </a:ext>
          </a:extLst>
        </xdr:cNvPr>
        <xdr:cNvSpPr/>
      </xdr:nvSpPr>
      <xdr:spPr>
        <a:xfrm>
          <a:off x="10426700" y="1687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25650</xdr:rowOff>
    </xdr:from>
    <xdr:ext cx="599010" cy="259045"/>
    <xdr:sp macro="" textlink="">
      <xdr:nvSpPr>
        <xdr:cNvPr id="487" name="土木費該当値テキスト">
          <a:extLst>
            <a:ext uri="{FF2B5EF4-FFF2-40B4-BE49-F238E27FC236}">
              <a16:creationId xmlns:a16="http://schemas.microsoft.com/office/drawing/2014/main" id="{98ADCDB0-920F-4A68-B522-7CE61D4B41DD}"/>
            </a:ext>
          </a:extLst>
        </xdr:cNvPr>
        <xdr:cNvSpPr txBox="1"/>
      </xdr:nvSpPr>
      <xdr:spPr>
        <a:xfrm>
          <a:off x="10528300" y="16827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125,952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55800</xdr:rowOff>
    </xdr:from>
    <xdr:to>
      <xdr:col>14</xdr:col>
      <xdr:colOff>79375</xdr:colOff>
      <xdr:row>98</xdr:row>
      <xdr:rowOff>157400</xdr:rowOff>
    </xdr:to>
    <xdr:sp macro="" textlink="">
      <xdr:nvSpPr>
        <xdr:cNvPr id="488" name="円/楕円 487">
          <a:extLst>
            <a:ext uri="{FF2B5EF4-FFF2-40B4-BE49-F238E27FC236}">
              <a16:creationId xmlns:a16="http://schemas.microsoft.com/office/drawing/2014/main" id="{7E9A9187-A7FF-49C3-83F3-CFA9F93EE06D}"/>
            </a:ext>
          </a:extLst>
        </xdr:cNvPr>
        <xdr:cNvSpPr/>
      </xdr:nvSpPr>
      <xdr:spPr>
        <a:xfrm>
          <a:off x="9588500" y="168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148527</xdr:rowOff>
    </xdr:from>
    <xdr:ext cx="599010" cy="259045"/>
    <xdr:sp macro="" textlink="">
      <xdr:nvSpPr>
        <xdr:cNvPr id="489" name="テキスト ボックス 488">
          <a:extLst>
            <a:ext uri="{FF2B5EF4-FFF2-40B4-BE49-F238E27FC236}">
              <a16:creationId xmlns:a16="http://schemas.microsoft.com/office/drawing/2014/main" id="{2162395E-9B3A-419F-8EFF-DB1094AAA537}"/>
            </a:ext>
          </a:extLst>
        </xdr:cNvPr>
        <xdr:cNvSpPr txBox="1"/>
      </xdr:nvSpPr>
      <xdr:spPr>
        <a:xfrm>
          <a:off x="9339794" y="16950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143,439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61691</xdr:rowOff>
    </xdr:from>
    <xdr:to>
      <xdr:col>12</xdr:col>
      <xdr:colOff>561975</xdr:colOff>
      <xdr:row>98</xdr:row>
      <xdr:rowOff>163291</xdr:rowOff>
    </xdr:to>
    <xdr:sp macro="" textlink="">
      <xdr:nvSpPr>
        <xdr:cNvPr id="490" name="円/楕円 489">
          <a:extLst>
            <a:ext uri="{FF2B5EF4-FFF2-40B4-BE49-F238E27FC236}">
              <a16:creationId xmlns:a16="http://schemas.microsoft.com/office/drawing/2014/main" id="{C5D2606C-2374-407C-B804-205443DE18A4}"/>
            </a:ext>
          </a:extLst>
        </xdr:cNvPr>
        <xdr:cNvSpPr/>
      </xdr:nvSpPr>
      <xdr:spPr>
        <a:xfrm>
          <a:off x="8699500" y="1686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154418</xdr:rowOff>
    </xdr:from>
    <xdr:ext cx="599010" cy="259045"/>
    <xdr:sp macro="" textlink="">
      <xdr:nvSpPr>
        <xdr:cNvPr id="491" name="テキスト ボックス 490">
          <a:extLst>
            <a:ext uri="{FF2B5EF4-FFF2-40B4-BE49-F238E27FC236}">
              <a16:creationId xmlns:a16="http://schemas.microsoft.com/office/drawing/2014/main" id="{438E2780-D30A-46CD-ABBC-BAA4DA958F79}"/>
            </a:ext>
          </a:extLst>
        </xdr:cNvPr>
        <xdr:cNvSpPr txBox="1"/>
      </xdr:nvSpPr>
      <xdr:spPr>
        <a:xfrm>
          <a:off x="8450794" y="1695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135,708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85396</xdr:rowOff>
    </xdr:from>
    <xdr:to>
      <xdr:col>11</xdr:col>
      <xdr:colOff>358775</xdr:colOff>
      <xdr:row>98</xdr:row>
      <xdr:rowOff>15546</xdr:rowOff>
    </xdr:to>
    <xdr:sp macro="" textlink="">
      <xdr:nvSpPr>
        <xdr:cNvPr id="492" name="円/楕円 491">
          <a:extLst>
            <a:ext uri="{FF2B5EF4-FFF2-40B4-BE49-F238E27FC236}">
              <a16:creationId xmlns:a16="http://schemas.microsoft.com/office/drawing/2014/main" id="{0AFC40E2-BD24-44CD-AA3F-B1BA2EC25B27}"/>
            </a:ext>
          </a:extLst>
        </xdr:cNvPr>
        <xdr:cNvSpPr/>
      </xdr:nvSpPr>
      <xdr:spPr>
        <a:xfrm>
          <a:off x="7810500" y="1671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32073</xdr:rowOff>
    </xdr:from>
    <xdr:ext cx="599010" cy="259045"/>
    <xdr:sp macro="" textlink="">
      <xdr:nvSpPr>
        <xdr:cNvPr id="493" name="テキスト ボックス 492">
          <a:extLst>
            <a:ext uri="{FF2B5EF4-FFF2-40B4-BE49-F238E27FC236}">
              <a16:creationId xmlns:a16="http://schemas.microsoft.com/office/drawing/2014/main" id="{A6667D38-B39C-411F-8272-0149DA57B01C}"/>
            </a:ext>
          </a:extLst>
        </xdr:cNvPr>
        <xdr:cNvSpPr txBox="1"/>
      </xdr:nvSpPr>
      <xdr:spPr>
        <a:xfrm>
          <a:off x="7561794" y="1649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329,598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15427</xdr:rowOff>
    </xdr:from>
    <xdr:to>
      <xdr:col>10</xdr:col>
      <xdr:colOff>155575</xdr:colOff>
      <xdr:row>98</xdr:row>
      <xdr:rowOff>117027</xdr:rowOff>
    </xdr:to>
    <xdr:sp macro="" textlink="">
      <xdr:nvSpPr>
        <xdr:cNvPr id="494" name="円/楕円 493">
          <a:extLst>
            <a:ext uri="{FF2B5EF4-FFF2-40B4-BE49-F238E27FC236}">
              <a16:creationId xmlns:a16="http://schemas.microsoft.com/office/drawing/2014/main" id="{36FF3262-417E-4CDD-837A-2E757EF06076}"/>
            </a:ext>
          </a:extLst>
        </xdr:cNvPr>
        <xdr:cNvSpPr/>
      </xdr:nvSpPr>
      <xdr:spPr>
        <a:xfrm>
          <a:off x="6921500" y="1681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133554</xdr:rowOff>
    </xdr:from>
    <xdr:ext cx="599010" cy="259045"/>
    <xdr:sp macro="" textlink="">
      <xdr:nvSpPr>
        <xdr:cNvPr id="495" name="テキスト ボックス 494">
          <a:extLst>
            <a:ext uri="{FF2B5EF4-FFF2-40B4-BE49-F238E27FC236}">
              <a16:creationId xmlns:a16="http://schemas.microsoft.com/office/drawing/2014/main" id="{F7039759-96E5-468C-BE17-C240290572EC}"/>
            </a:ext>
          </a:extLst>
        </xdr:cNvPr>
        <xdr:cNvSpPr txBox="1"/>
      </xdr:nvSpPr>
      <xdr:spPr>
        <a:xfrm>
          <a:off x="6672794" y="16592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196,422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a:extLst>
            <a:ext uri="{FF2B5EF4-FFF2-40B4-BE49-F238E27FC236}">
              <a16:creationId xmlns:a16="http://schemas.microsoft.com/office/drawing/2014/main" id="{BDB20FE6-AC41-416D-81B6-C7A9F56D6563}"/>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a:extLst>
            <a:ext uri="{FF2B5EF4-FFF2-40B4-BE49-F238E27FC236}">
              <a16:creationId xmlns:a16="http://schemas.microsoft.com/office/drawing/2014/main" id="{C99B5FFF-497B-466B-BB30-ED5D3432908A}"/>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a:extLst>
            <a:ext uri="{FF2B5EF4-FFF2-40B4-BE49-F238E27FC236}">
              <a16:creationId xmlns:a16="http://schemas.microsoft.com/office/drawing/2014/main" id="{2F972747-631B-4C67-80DC-CB4CFCDA3F1C}"/>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a:extLst>
            <a:ext uri="{FF2B5EF4-FFF2-40B4-BE49-F238E27FC236}">
              <a16:creationId xmlns:a16="http://schemas.microsoft.com/office/drawing/2014/main" id="{3066F8F0-F298-4BDC-B534-712B0FD2C9FC}"/>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a:extLst>
            <a:ext uri="{FF2B5EF4-FFF2-40B4-BE49-F238E27FC236}">
              <a16:creationId xmlns:a16="http://schemas.microsoft.com/office/drawing/2014/main" id="{35CF04E0-D1AB-4C8D-87A8-A5E910953881}"/>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a:extLst>
            <a:ext uri="{FF2B5EF4-FFF2-40B4-BE49-F238E27FC236}">
              <a16:creationId xmlns:a16="http://schemas.microsoft.com/office/drawing/2014/main" id="{E1BA2FC7-4FC3-4102-8C33-3B928BC56F0D}"/>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a:extLst>
            <a:ext uri="{FF2B5EF4-FFF2-40B4-BE49-F238E27FC236}">
              <a16:creationId xmlns:a16="http://schemas.microsoft.com/office/drawing/2014/main" id="{8754BA0E-38AD-4C5A-BC07-1F112C975444}"/>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a:extLst>
            <a:ext uri="{FF2B5EF4-FFF2-40B4-BE49-F238E27FC236}">
              <a16:creationId xmlns:a16="http://schemas.microsoft.com/office/drawing/2014/main" id="{C9CC3546-CB38-455A-846D-C2014C65DE41}"/>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a:extLst>
            <a:ext uri="{FF2B5EF4-FFF2-40B4-BE49-F238E27FC236}">
              <a16:creationId xmlns:a16="http://schemas.microsoft.com/office/drawing/2014/main" id="{43B5B090-2F5B-4813-A851-74845F9A36A4}"/>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a:extLst>
            <a:ext uri="{FF2B5EF4-FFF2-40B4-BE49-F238E27FC236}">
              <a16:creationId xmlns:a16="http://schemas.microsoft.com/office/drawing/2014/main" id="{A8918185-0B55-4234-9B4B-9A2D5303293F}"/>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a:extLst>
            <a:ext uri="{FF2B5EF4-FFF2-40B4-BE49-F238E27FC236}">
              <a16:creationId xmlns:a16="http://schemas.microsoft.com/office/drawing/2014/main" id="{E952E2C5-7913-4BD5-82C4-C42F9BEEB1DD}"/>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7" name="テキスト ボックス 506">
          <a:extLst>
            <a:ext uri="{FF2B5EF4-FFF2-40B4-BE49-F238E27FC236}">
              <a16:creationId xmlns:a16="http://schemas.microsoft.com/office/drawing/2014/main" id="{E3F9A4DA-2AB7-45F0-9DDE-3136F6840922}"/>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a:extLst>
            <a:ext uri="{FF2B5EF4-FFF2-40B4-BE49-F238E27FC236}">
              <a16:creationId xmlns:a16="http://schemas.microsoft.com/office/drawing/2014/main" id="{42D0613D-F181-4467-9139-99C00CD51509}"/>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9" name="テキスト ボックス 508">
          <a:extLst>
            <a:ext uri="{FF2B5EF4-FFF2-40B4-BE49-F238E27FC236}">
              <a16:creationId xmlns:a16="http://schemas.microsoft.com/office/drawing/2014/main" id="{63EAE00B-FDD7-42AE-ADA4-20D216C0CE0A}"/>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a:extLst>
            <a:ext uri="{FF2B5EF4-FFF2-40B4-BE49-F238E27FC236}">
              <a16:creationId xmlns:a16="http://schemas.microsoft.com/office/drawing/2014/main" id="{A113105E-4184-45FC-9B74-88834E82DECE}"/>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11" name="テキスト ボックス 510">
          <a:extLst>
            <a:ext uri="{FF2B5EF4-FFF2-40B4-BE49-F238E27FC236}">
              <a16:creationId xmlns:a16="http://schemas.microsoft.com/office/drawing/2014/main" id="{B3CE2DC0-182A-45D4-9520-63DE92F1FA5D}"/>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a:extLst>
            <a:ext uri="{FF2B5EF4-FFF2-40B4-BE49-F238E27FC236}">
              <a16:creationId xmlns:a16="http://schemas.microsoft.com/office/drawing/2014/main" id="{E28CDF79-B89E-44AD-A62A-CA1C4114447C}"/>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3" name="テキスト ボックス 512">
          <a:extLst>
            <a:ext uri="{FF2B5EF4-FFF2-40B4-BE49-F238E27FC236}">
              <a16:creationId xmlns:a16="http://schemas.microsoft.com/office/drawing/2014/main" id="{5DE7F0CD-F75B-4D88-A356-3884D65C9B1F}"/>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a:extLst>
            <a:ext uri="{FF2B5EF4-FFF2-40B4-BE49-F238E27FC236}">
              <a16:creationId xmlns:a16="http://schemas.microsoft.com/office/drawing/2014/main" id="{FB6B622B-3DD5-49E6-B117-510202F0F5CB}"/>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5" name="テキスト ボックス 514">
          <a:extLst>
            <a:ext uri="{FF2B5EF4-FFF2-40B4-BE49-F238E27FC236}">
              <a16:creationId xmlns:a16="http://schemas.microsoft.com/office/drawing/2014/main" id="{7ACBB35E-08F2-499E-81E4-61727B39D10B}"/>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a:extLst>
            <a:ext uri="{FF2B5EF4-FFF2-40B4-BE49-F238E27FC236}">
              <a16:creationId xmlns:a16="http://schemas.microsoft.com/office/drawing/2014/main" id="{A110BBED-C90A-4BAB-9628-9A31E532C1D6}"/>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7" name="テキスト ボックス 516">
          <a:extLst>
            <a:ext uri="{FF2B5EF4-FFF2-40B4-BE49-F238E27FC236}">
              <a16:creationId xmlns:a16="http://schemas.microsoft.com/office/drawing/2014/main" id="{1365C514-4385-449D-B354-B04B2BCD525C}"/>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a:extLst>
            <a:ext uri="{FF2B5EF4-FFF2-40B4-BE49-F238E27FC236}">
              <a16:creationId xmlns:a16="http://schemas.microsoft.com/office/drawing/2014/main" id="{94027423-8D5C-47DF-B340-2905A627017E}"/>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1A4FA38A-4928-4051-A68E-C06D786C0325}"/>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a:extLst>
            <a:ext uri="{FF2B5EF4-FFF2-40B4-BE49-F238E27FC236}">
              <a16:creationId xmlns:a16="http://schemas.microsoft.com/office/drawing/2014/main" id="{5BB23E2A-6F7A-4743-AD1D-E4C88A1E7E2F}"/>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125380</xdr:rowOff>
    </xdr:from>
    <xdr:to>
      <xdr:col>23</xdr:col>
      <xdr:colOff>516889</xdr:colOff>
      <xdr:row>39</xdr:row>
      <xdr:rowOff>67998</xdr:rowOff>
    </xdr:to>
    <xdr:cxnSp macro="">
      <xdr:nvCxnSpPr>
        <xdr:cNvPr id="521" name="直線コネクタ 520">
          <a:extLst>
            <a:ext uri="{FF2B5EF4-FFF2-40B4-BE49-F238E27FC236}">
              <a16:creationId xmlns:a16="http://schemas.microsoft.com/office/drawing/2014/main" id="{E60AC8F8-17AF-4544-9FF0-A0DCB63254A3}"/>
            </a:ext>
          </a:extLst>
        </xdr:cNvPr>
        <xdr:cNvCxnSpPr/>
      </xdr:nvCxnSpPr>
      <xdr:spPr>
        <a:xfrm flipV="1">
          <a:off x="16317595" y="5268880"/>
          <a:ext cx="1269" cy="1485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71825</xdr:rowOff>
    </xdr:from>
    <xdr:ext cx="469744" cy="259045"/>
    <xdr:sp macro="" textlink="">
      <xdr:nvSpPr>
        <xdr:cNvPr id="522" name="消防費最小値テキスト">
          <a:extLst>
            <a:ext uri="{FF2B5EF4-FFF2-40B4-BE49-F238E27FC236}">
              <a16:creationId xmlns:a16="http://schemas.microsoft.com/office/drawing/2014/main" id="{16B76612-D4EF-4B8F-99EA-9852CA5EE469}"/>
            </a:ext>
          </a:extLst>
        </xdr:cNvPr>
        <xdr:cNvSpPr txBox="1"/>
      </xdr:nvSpPr>
      <xdr:spPr>
        <a:xfrm>
          <a:off x="16370300" y="67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9,456</a:t>
          </a:r>
          <a:endParaRPr kumimoji="1" lang="ja-JP" altLang="en-US" sz="1000" b="1">
            <a:latin typeface="ＭＳ Ｐゴシック"/>
          </a:endParaRPr>
        </a:p>
      </xdr:txBody>
    </xdr:sp>
    <xdr:clientData/>
  </xdr:oneCellAnchor>
  <xdr:twoCellAnchor>
    <xdr:from>
      <xdr:col>23</xdr:col>
      <xdr:colOff>428625</xdr:colOff>
      <xdr:row>39</xdr:row>
      <xdr:rowOff>67998</xdr:rowOff>
    </xdr:from>
    <xdr:to>
      <xdr:col>23</xdr:col>
      <xdr:colOff>606425</xdr:colOff>
      <xdr:row>39</xdr:row>
      <xdr:rowOff>67998</xdr:rowOff>
    </xdr:to>
    <xdr:cxnSp macro="">
      <xdr:nvCxnSpPr>
        <xdr:cNvPr id="523" name="直線コネクタ 522">
          <a:extLst>
            <a:ext uri="{FF2B5EF4-FFF2-40B4-BE49-F238E27FC236}">
              <a16:creationId xmlns:a16="http://schemas.microsoft.com/office/drawing/2014/main" id="{A55E097C-4C52-49A8-BA5D-6C668251D794}"/>
            </a:ext>
          </a:extLst>
        </xdr:cNvPr>
        <xdr:cNvCxnSpPr/>
      </xdr:nvCxnSpPr>
      <xdr:spPr>
        <a:xfrm>
          <a:off x="16230600" y="67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72057</xdr:rowOff>
    </xdr:from>
    <xdr:ext cx="599010" cy="259045"/>
    <xdr:sp macro="" textlink="">
      <xdr:nvSpPr>
        <xdr:cNvPr id="524" name="消防費最大値テキスト">
          <a:extLst>
            <a:ext uri="{FF2B5EF4-FFF2-40B4-BE49-F238E27FC236}">
              <a16:creationId xmlns:a16="http://schemas.microsoft.com/office/drawing/2014/main" id="{2320EEDC-0BB6-4B91-BCF3-60B011295285}"/>
            </a:ext>
          </a:extLst>
        </xdr:cNvPr>
        <xdr:cNvSpPr txBox="1"/>
      </xdr:nvSpPr>
      <xdr:spPr>
        <a:xfrm>
          <a:off x="16370300" y="504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464,385</a:t>
          </a:r>
          <a:endParaRPr kumimoji="1" lang="ja-JP" altLang="en-US" sz="1000" b="1">
            <a:latin typeface="ＭＳ Ｐゴシック"/>
          </a:endParaRPr>
        </a:p>
      </xdr:txBody>
    </xdr:sp>
    <xdr:clientData/>
  </xdr:oneCellAnchor>
  <xdr:twoCellAnchor>
    <xdr:from>
      <xdr:col>23</xdr:col>
      <xdr:colOff>428625</xdr:colOff>
      <xdr:row>30</xdr:row>
      <xdr:rowOff>125380</xdr:rowOff>
    </xdr:from>
    <xdr:to>
      <xdr:col>23</xdr:col>
      <xdr:colOff>606425</xdr:colOff>
      <xdr:row>30</xdr:row>
      <xdr:rowOff>125380</xdr:rowOff>
    </xdr:to>
    <xdr:cxnSp macro="">
      <xdr:nvCxnSpPr>
        <xdr:cNvPr id="525" name="直線コネクタ 524">
          <a:extLst>
            <a:ext uri="{FF2B5EF4-FFF2-40B4-BE49-F238E27FC236}">
              <a16:creationId xmlns:a16="http://schemas.microsoft.com/office/drawing/2014/main" id="{49F9AAF3-E39F-4BE7-910B-B5755C19E077}"/>
            </a:ext>
          </a:extLst>
        </xdr:cNvPr>
        <xdr:cNvCxnSpPr/>
      </xdr:nvCxnSpPr>
      <xdr:spPr>
        <a:xfrm>
          <a:off x="16230600" y="52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110799</xdr:rowOff>
    </xdr:from>
    <xdr:to>
      <xdr:col>23</xdr:col>
      <xdr:colOff>517525</xdr:colOff>
      <xdr:row>38</xdr:row>
      <xdr:rowOff>119110</xdr:rowOff>
    </xdr:to>
    <xdr:cxnSp macro="">
      <xdr:nvCxnSpPr>
        <xdr:cNvPr id="526" name="直線コネクタ 525">
          <a:extLst>
            <a:ext uri="{FF2B5EF4-FFF2-40B4-BE49-F238E27FC236}">
              <a16:creationId xmlns:a16="http://schemas.microsoft.com/office/drawing/2014/main" id="{38679A83-D7EC-4793-A923-AF115EEE1DE5}"/>
            </a:ext>
          </a:extLst>
        </xdr:cNvPr>
        <xdr:cNvCxnSpPr/>
      </xdr:nvCxnSpPr>
      <xdr:spPr>
        <a:xfrm>
          <a:off x="15481300" y="6625899"/>
          <a:ext cx="838200" cy="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26052</xdr:rowOff>
    </xdr:from>
    <xdr:ext cx="534377" cy="259045"/>
    <xdr:sp macro="" textlink="">
      <xdr:nvSpPr>
        <xdr:cNvPr id="527" name="消防費平均値テキスト">
          <a:extLst>
            <a:ext uri="{FF2B5EF4-FFF2-40B4-BE49-F238E27FC236}">
              <a16:creationId xmlns:a16="http://schemas.microsoft.com/office/drawing/2014/main" id="{4807B37D-3BA3-4A7D-9A2F-9F8FC2ACB6EF}"/>
            </a:ext>
          </a:extLst>
        </xdr:cNvPr>
        <xdr:cNvSpPr txBox="1"/>
      </xdr:nvSpPr>
      <xdr:spPr>
        <a:xfrm>
          <a:off x="16370300" y="636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66,250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3175</xdr:rowOff>
    </xdr:from>
    <xdr:to>
      <xdr:col>23</xdr:col>
      <xdr:colOff>568325</xdr:colOff>
      <xdr:row>38</xdr:row>
      <xdr:rowOff>104775</xdr:rowOff>
    </xdr:to>
    <xdr:sp macro="" textlink="">
      <xdr:nvSpPr>
        <xdr:cNvPr id="528" name="フローチャート : 判断 527">
          <a:extLst>
            <a:ext uri="{FF2B5EF4-FFF2-40B4-BE49-F238E27FC236}">
              <a16:creationId xmlns:a16="http://schemas.microsoft.com/office/drawing/2014/main" id="{99FA8AE8-5CC2-4074-8A79-82084E6DFAB3}"/>
            </a:ext>
          </a:extLst>
        </xdr:cNvPr>
        <xdr:cNvSpPr/>
      </xdr:nvSpPr>
      <xdr:spPr>
        <a:xfrm>
          <a:off x="162687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3925</xdr:rowOff>
    </xdr:from>
    <xdr:to>
      <xdr:col>22</xdr:col>
      <xdr:colOff>365125</xdr:colOff>
      <xdr:row>38</xdr:row>
      <xdr:rowOff>110799</xdr:rowOff>
    </xdr:to>
    <xdr:cxnSp macro="">
      <xdr:nvCxnSpPr>
        <xdr:cNvPr id="529" name="直線コネクタ 528">
          <a:extLst>
            <a:ext uri="{FF2B5EF4-FFF2-40B4-BE49-F238E27FC236}">
              <a16:creationId xmlns:a16="http://schemas.microsoft.com/office/drawing/2014/main" id="{7A573E62-7A5B-4B55-9F7A-90F99207391D}"/>
            </a:ext>
          </a:extLst>
        </xdr:cNvPr>
        <xdr:cNvCxnSpPr/>
      </xdr:nvCxnSpPr>
      <xdr:spPr>
        <a:xfrm>
          <a:off x="14592300" y="6519025"/>
          <a:ext cx="889000" cy="10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1741</xdr:rowOff>
    </xdr:from>
    <xdr:to>
      <xdr:col>22</xdr:col>
      <xdr:colOff>415925</xdr:colOff>
      <xdr:row>38</xdr:row>
      <xdr:rowOff>103341</xdr:rowOff>
    </xdr:to>
    <xdr:sp macro="" textlink="">
      <xdr:nvSpPr>
        <xdr:cNvPr id="530" name="フローチャート : 判断 529">
          <a:extLst>
            <a:ext uri="{FF2B5EF4-FFF2-40B4-BE49-F238E27FC236}">
              <a16:creationId xmlns:a16="http://schemas.microsoft.com/office/drawing/2014/main" id="{C5F789E2-9864-44EE-86EA-90AE70F5001C}"/>
            </a:ext>
          </a:extLst>
        </xdr:cNvPr>
        <xdr:cNvSpPr/>
      </xdr:nvSpPr>
      <xdr:spPr>
        <a:xfrm>
          <a:off x="15430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119868</xdr:rowOff>
    </xdr:from>
    <xdr:ext cx="534377" cy="259045"/>
    <xdr:sp macro="" textlink="">
      <xdr:nvSpPr>
        <xdr:cNvPr id="531" name="テキスト ボックス 530">
          <a:extLst>
            <a:ext uri="{FF2B5EF4-FFF2-40B4-BE49-F238E27FC236}">
              <a16:creationId xmlns:a16="http://schemas.microsoft.com/office/drawing/2014/main" id="{00F471AB-FF7A-493F-93D4-930DA5808162}"/>
            </a:ext>
          </a:extLst>
        </xdr:cNvPr>
        <xdr:cNvSpPr txBox="1"/>
      </xdr:nvSpPr>
      <xdr:spPr>
        <a:xfrm>
          <a:off x="15214111" y="629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3925</xdr:rowOff>
    </xdr:from>
    <xdr:to>
      <xdr:col>21</xdr:col>
      <xdr:colOff>161925</xdr:colOff>
      <xdr:row>38</xdr:row>
      <xdr:rowOff>57610</xdr:rowOff>
    </xdr:to>
    <xdr:cxnSp macro="">
      <xdr:nvCxnSpPr>
        <xdr:cNvPr id="532" name="直線コネクタ 531">
          <a:extLst>
            <a:ext uri="{FF2B5EF4-FFF2-40B4-BE49-F238E27FC236}">
              <a16:creationId xmlns:a16="http://schemas.microsoft.com/office/drawing/2014/main" id="{56B953C7-4CD8-4D50-BE13-D54E3DA0B1E2}"/>
            </a:ext>
          </a:extLst>
        </xdr:cNvPr>
        <xdr:cNvCxnSpPr/>
      </xdr:nvCxnSpPr>
      <xdr:spPr>
        <a:xfrm flipV="1">
          <a:off x="13703300" y="6519025"/>
          <a:ext cx="889000" cy="5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12636</xdr:rowOff>
    </xdr:from>
    <xdr:to>
      <xdr:col>21</xdr:col>
      <xdr:colOff>212725</xdr:colOff>
      <xdr:row>38</xdr:row>
      <xdr:rowOff>114236</xdr:rowOff>
    </xdr:to>
    <xdr:sp macro="" textlink="">
      <xdr:nvSpPr>
        <xdr:cNvPr id="533" name="フローチャート : 判断 532">
          <a:extLst>
            <a:ext uri="{FF2B5EF4-FFF2-40B4-BE49-F238E27FC236}">
              <a16:creationId xmlns:a16="http://schemas.microsoft.com/office/drawing/2014/main" id="{9D66AA42-B57A-482D-B376-308AC682E587}"/>
            </a:ext>
          </a:extLst>
        </xdr:cNvPr>
        <xdr:cNvSpPr/>
      </xdr:nvSpPr>
      <xdr:spPr>
        <a:xfrm>
          <a:off x="14541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105363</xdr:rowOff>
    </xdr:from>
    <xdr:ext cx="534377" cy="259045"/>
    <xdr:sp macro="" textlink="">
      <xdr:nvSpPr>
        <xdr:cNvPr id="534" name="テキスト ボックス 533">
          <a:extLst>
            <a:ext uri="{FF2B5EF4-FFF2-40B4-BE49-F238E27FC236}">
              <a16:creationId xmlns:a16="http://schemas.microsoft.com/office/drawing/2014/main" id="{2323A4CC-65DF-4127-AC94-C1C340184EC5}"/>
            </a:ext>
          </a:extLst>
        </xdr:cNvPr>
        <xdr:cNvSpPr txBox="1"/>
      </xdr:nvSpPr>
      <xdr:spPr>
        <a:xfrm>
          <a:off x="14325111" y="66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57610</xdr:rowOff>
    </xdr:from>
    <xdr:to>
      <xdr:col>19</xdr:col>
      <xdr:colOff>644525</xdr:colOff>
      <xdr:row>38</xdr:row>
      <xdr:rowOff>85865</xdr:rowOff>
    </xdr:to>
    <xdr:cxnSp macro="">
      <xdr:nvCxnSpPr>
        <xdr:cNvPr id="535" name="直線コネクタ 534">
          <a:extLst>
            <a:ext uri="{FF2B5EF4-FFF2-40B4-BE49-F238E27FC236}">
              <a16:creationId xmlns:a16="http://schemas.microsoft.com/office/drawing/2014/main" id="{463BB0EE-8137-409A-96A2-06D6879E9C23}"/>
            </a:ext>
          </a:extLst>
        </xdr:cNvPr>
        <xdr:cNvCxnSpPr/>
      </xdr:nvCxnSpPr>
      <xdr:spPr>
        <a:xfrm flipV="1">
          <a:off x="12814300" y="6572710"/>
          <a:ext cx="889000" cy="2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14896</xdr:rowOff>
    </xdr:from>
    <xdr:to>
      <xdr:col>20</xdr:col>
      <xdr:colOff>9525</xdr:colOff>
      <xdr:row>38</xdr:row>
      <xdr:rowOff>116496</xdr:rowOff>
    </xdr:to>
    <xdr:sp macro="" textlink="">
      <xdr:nvSpPr>
        <xdr:cNvPr id="536" name="フローチャート : 判断 535">
          <a:extLst>
            <a:ext uri="{FF2B5EF4-FFF2-40B4-BE49-F238E27FC236}">
              <a16:creationId xmlns:a16="http://schemas.microsoft.com/office/drawing/2014/main" id="{AB6288C8-E761-4958-85B2-E6BB62824038}"/>
            </a:ext>
          </a:extLst>
        </xdr:cNvPr>
        <xdr:cNvSpPr/>
      </xdr:nvSpPr>
      <xdr:spPr>
        <a:xfrm>
          <a:off x="13652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107623</xdr:rowOff>
    </xdr:from>
    <xdr:ext cx="534377" cy="259045"/>
    <xdr:sp macro="" textlink="">
      <xdr:nvSpPr>
        <xdr:cNvPr id="537" name="テキスト ボックス 536">
          <a:extLst>
            <a:ext uri="{FF2B5EF4-FFF2-40B4-BE49-F238E27FC236}">
              <a16:creationId xmlns:a16="http://schemas.microsoft.com/office/drawing/2014/main" id="{2D3839DC-B62E-46F0-A8E6-88039A91AD49}"/>
            </a:ext>
          </a:extLst>
        </xdr:cNvPr>
        <xdr:cNvSpPr txBox="1"/>
      </xdr:nvSpPr>
      <xdr:spPr>
        <a:xfrm>
          <a:off x="13436111" y="66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38653</xdr:rowOff>
    </xdr:from>
    <xdr:to>
      <xdr:col>18</xdr:col>
      <xdr:colOff>492125</xdr:colOff>
      <xdr:row>38</xdr:row>
      <xdr:rowOff>140253</xdr:rowOff>
    </xdr:to>
    <xdr:sp macro="" textlink="">
      <xdr:nvSpPr>
        <xdr:cNvPr id="538" name="フローチャート : 判断 537">
          <a:extLst>
            <a:ext uri="{FF2B5EF4-FFF2-40B4-BE49-F238E27FC236}">
              <a16:creationId xmlns:a16="http://schemas.microsoft.com/office/drawing/2014/main" id="{6D86C68D-C8D9-40E6-94F0-04075A9C7991}"/>
            </a:ext>
          </a:extLst>
        </xdr:cNvPr>
        <xdr:cNvSpPr/>
      </xdr:nvSpPr>
      <xdr:spPr>
        <a:xfrm>
          <a:off x="12763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131380</xdr:rowOff>
    </xdr:from>
    <xdr:ext cx="534377" cy="259045"/>
    <xdr:sp macro="" textlink="">
      <xdr:nvSpPr>
        <xdr:cNvPr id="539" name="テキスト ボックス 538">
          <a:extLst>
            <a:ext uri="{FF2B5EF4-FFF2-40B4-BE49-F238E27FC236}">
              <a16:creationId xmlns:a16="http://schemas.microsoft.com/office/drawing/2014/main" id="{DACD5883-A861-491E-BEB4-ABA8D8828EA9}"/>
            </a:ext>
          </a:extLst>
        </xdr:cNvPr>
        <xdr:cNvSpPr txBox="1"/>
      </xdr:nvSpPr>
      <xdr:spPr>
        <a:xfrm>
          <a:off x="12547111" y="664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401B5FB5-D600-4654-A8EF-B91457E168A2}"/>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17017B68-6614-4AB5-AF5C-1F18D4AB0823}"/>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605C5D62-05F7-4650-B3E5-EAA251A6939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3D79754F-C090-43B1-B586-7FF7D308D6C3}"/>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BA2619E1-129F-4C85-9FCC-BEF17A47A6BB}"/>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68310</xdr:rowOff>
    </xdr:from>
    <xdr:to>
      <xdr:col>23</xdr:col>
      <xdr:colOff>568325</xdr:colOff>
      <xdr:row>38</xdr:row>
      <xdr:rowOff>169910</xdr:rowOff>
    </xdr:to>
    <xdr:sp macro="" textlink="">
      <xdr:nvSpPr>
        <xdr:cNvPr id="545" name="円/楕円 544">
          <a:extLst>
            <a:ext uri="{FF2B5EF4-FFF2-40B4-BE49-F238E27FC236}">
              <a16:creationId xmlns:a16="http://schemas.microsoft.com/office/drawing/2014/main" id="{9931B560-73CF-490E-AF2F-9A33C74F0E74}"/>
            </a:ext>
          </a:extLst>
        </xdr:cNvPr>
        <xdr:cNvSpPr/>
      </xdr:nvSpPr>
      <xdr:spPr>
        <a:xfrm>
          <a:off x="16268700" y="658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154687</xdr:rowOff>
    </xdr:from>
    <xdr:ext cx="534377" cy="259045"/>
    <xdr:sp macro="" textlink="">
      <xdr:nvSpPr>
        <xdr:cNvPr id="546" name="消防費該当値テキスト">
          <a:extLst>
            <a:ext uri="{FF2B5EF4-FFF2-40B4-BE49-F238E27FC236}">
              <a16:creationId xmlns:a16="http://schemas.microsoft.com/office/drawing/2014/main" id="{4C828370-D9ED-4C85-AD4E-D32F9DCF68A8}"/>
            </a:ext>
          </a:extLst>
        </xdr:cNvPr>
        <xdr:cNvSpPr txBox="1"/>
      </xdr:nvSpPr>
      <xdr:spPr>
        <a:xfrm>
          <a:off x="16370300" y="649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46,305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59999</xdr:rowOff>
    </xdr:from>
    <xdr:to>
      <xdr:col>22</xdr:col>
      <xdr:colOff>415925</xdr:colOff>
      <xdr:row>38</xdr:row>
      <xdr:rowOff>161599</xdr:rowOff>
    </xdr:to>
    <xdr:sp macro="" textlink="">
      <xdr:nvSpPr>
        <xdr:cNvPr id="547" name="円/楕円 546">
          <a:extLst>
            <a:ext uri="{FF2B5EF4-FFF2-40B4-BE49-F238E27FC236}">
              <a16:creationId xmlns:a16="http://schemas.microsoft.com/office/drawing/2014/main" id="{A3E04CF4-AB6E-430B-B1F5-AB107058284E}"/>
            </a:ext>
          </a:extLst>
        </xdr:cNvPr>
        <xdr:cNvSpPr/>
      </xdr:nvSpPr>
      <xdr:spPr>
        <a:xfrm>
          <a:off x="15430500" y="657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152726</xdr:rowOff>
    </xdr:from>
    <xdr:ext cx="534377" cy="259045"/>
    <xdr:sp macro="" textlink="">
      <xdr:nvSpPr>
        <xdr:cNvPr id="548" name="テキスト ボックス 547">
          <a:extLst>
            <a:ext uri="{FF2B5EF4-FFF2-40B4-BE49-F238E27FC236}">
              <a16:creationId xmlns:a16="http://schemas.microsoft.com/office/drawing/2014/main" id="{20EB7956-99D8-47B3-8C37-A02988A0C979}"/>
            </a:ext>
          </a:extLst>
        </xdr:cNvPr>
        <xdr:cNvSpPr txBox="1"/>
      </xdr:nvSpPr>
      <xdr:spPr>
        <a:xfrm>
          <a:off x="15214111" y="666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48,850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124575</xdr:rowOff>
    </xdr:from>
    <xdr:to>
      <xdr:col>21</xdr:col>
      <xdr:colOff>212725</xdr:colOff>
      <xdr:row>38</xdr:row>
      <xdr:rowOff>54725</xdr:rowOff>
    </xdr:to>
    <xdr:sp macro="" textlink="">
      <xdr:nvSpPr>
        <xdr:cNvPr id="549" name="円/楕円 548">
          <a:extLst>
            <a:ext uri="{FF2B5EF4-FFF2-40B4-BE49-F238E27FC236}">
              <a16:creationId xmlns:a16="http://schemas.microsoft.com/office/drawing/2014/main" id="{4CEBCD4D-42C3-4C88-8CF6-C82C3D5B4F8E}"/>
            </a:ext>
          </a:extLst>
        </xdr:cNvPr>
        <xdr:cNvSpPr/>
      </xdr:nvSpPr>
      <xdr:spPr>
        <a:xfrm>
          <a:off x="14541500" y="646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71252</xdr:rowOff>
    </xdr:from>
    <xdr:ext cx="534377" cy="259045"/>
    <xdr:sp macro="" textlink="">
      <xdr:nvSpPr>
        <xdr:cNvPr id="550" name="テキスト ボックス 549">
          <a:extLst>
            <a:ext uri="{FF2B5EF4-FFF2-40B4-BE49-F238E27FC236}">
              <a16:creationId xmlns:a16="http://schemas.microsoft.com/office/drawing/2014/main" id="{897C73AA-381A-41F9-9A39-CC5C24F12A84}"/>
            </a:ext>
          </a:extLst>
        </xdr:cNvPr>
        <xdr:cNvSpPr txBox="1"/>
      </xdr:nvSpPr>
      <xdr:spPr>
        <a:xfrm>
          <a:off x="14325111" y="624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81,576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6810</xdr:rowOff>
    </xdr:from>
    <xdr:to>
      <xdr:col>20</xdr:col>
      <xdr:colOff>9525</xdr:colOff>
      <xdr:row>38</xdr:row>
      <xdr:rowOff>108410</xdr:rowOff>
    </xdr:to>
    <xdr:sp macro="" textlink="">
      <xdr:nvSpPr>
        <xdr:cNvPr id="551" name="円/楕円 550">
          <a:extLst>
            <a:ext uri="{FF2B5EF4-FFF2-40B4-BE49-F238E27FC236}">
              <a16:creationId xmlns:a16="http://schemas.microsoft.com/office/drawing/2014/main" id="{3B13DF51-3338-4BB1-815E-16F43AB34D9C}"/>
            </a:ext>
          </a:extLst>
        </xdr:cNvPr>
        <xdr:cNvSpPr/>
      </xdr:nvSpPr>
      <xdr:spPr>
        <a:xfrm>
          <a:off x="13652500" y="652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124937</xdr:rowOff>
    </xdr:from>
    <xdr:ext cx="534377" cy="259045"/>
    <xdr:sp macro="" textlink="">
      <xdr:nvSpPr>
        <xdr:cNvPr id="552" name="テキスト ボックス 551">
          <a:extLst>
            <a:ext uri="{FF2B5EF4-FFF2-40B4-BE49-F238E27FC236}">
              <a16:creationId xmlns:a16="http://schemas.microsoft.com/office/drawing/2014/main" id="{F51CBF6C-B2AA-48ED-B198-63DDFBA522A9}"/>
            </a:ext>
          </a:extLst>
        </xdr:cNvPr>
        <xdr:cNvSpPr txBox="1"/>
      </xdr:nvSpPr>
      <xdr:spPr>
        <a:xfrm>
          <a:off x="13436111" y="629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65,137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35065</xdr:rowOff>
    </xdr:from>
    <xdr:to>
      <xdr:col>18</xdr:col>
      <xdr:colOff>492125</xdr:colOff>
      <xdr:row>38</xdr:row>
      <xdr:rowOff>136665</xdr:rowOff>
    </xdr:to>
    <xdr:sp macro="" textlink="">
      <xdr:nvSpPr>
        <xdr:cNvPr id="553" name="円/楕円 552">
          <a:extLst>
            <a:ext uri="{FF2B5EF4-FFF2-40B4-BE49-F238E27FC236}">
              <a16:creationId xmlns:a16="http://schemas.microsoft.com/office/drawing/2014/main" id="{8598417B-F187-4F55-8B86-AB1C3636B064}"/>
            </a:ext>
          </a:extLst>
        </xdr:cNvPr>
        <xdr:cNvSpPr/>
      </xdr:nvSpPr>
      <xdr:spPr>
        <a:xfrm>
          <a:off x="12763500" y="65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153192</xdr:rowOff>
    </xdr:from>
    <xdr:ext cx="534377" cy="259045"/>
    <xdr:sp macro="" textlink="">
      <xdr:nvSpPr>
        <xdr:cNvPr id="554" name="テキスト ボックス 553">
          <a:extLst>
            <a:ext uri="{FF2B5EF4-FFF2-40B4-BE49-F238E27FC236}">
              <a16:creationId xmlns:a16="http://schemas.microsoft.com/office/drawing/2014/main" id="{D6D3FB47-C920-41C4-8FB5-BF7F4C9D6D37}"/>
            </a:ext>
          </a:extLst>
        </xdr:cNvPr>
        <xdr:cNvSpPr txBox="1"/>
      </xdr:nvSpPr>
      <xdr:spPr>
        <a:xfrm>
          <a:off x="12547111" y="632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56,485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a:extLst>
            <a:ext uri="{FF2B5EF4-FFF2-40B4-BE49-F238E27FC236}">
              <a16:creationId xmlns:a16="http://schemas.microsoft.com/office/drawing/2014/main" id="{62B47BFF-4CC0-41C0-838F-94939DA8C1F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a:extLst>
            <a:ext uri="{FF2B5EF4-FFF2-40B4-BE49-F238E27FC236}">
              <a16:creationId xmlns:a16="http://schemas.microsoft.com/office/drawing/2014/main" id="{6F3F4811-5844-4D57-9A2C-ABFF761A3777}"/>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a:extLst>
            <a:ext uri="{FF2B5EF4-FFF2-40B4-BE49-F238E27FC236}">
              <a16:creationId xmlns:a16="http://schemas.microsoft.com/office/drawing/2014/main" id="{0DF74611-F468-4D2B-932E-65EAED2DFB3B}"/>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a:extLst>
            <a:ext uri="{FF2B5EF4-FFF2-40B4-BE49-F238E27FC236}">
              <a16:creationId xmlns:a16="http://schemas.microsoft.com/office/drawing/2014/main" id="{3851554A-C0CA-48EF-A11A-E0CC235EE5AF}"/>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a:extLst>
            <a:ext uri="{FF2B5EF4-FFF2-40B4-BE49-F238E27FC236}">
              <a16:creationId xmlns:a16="http://schemas.microsoft.com/office/drawing/2014/main" id="{967E1E25-EBA3-42A4-9781-182389178249}"/>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a:extLst>
            <a:ext uri="{FF2B5EF4-FFF2-40B4-BE49-F238E27FC236}">
              <a16:creationId xmlns:a16="http://schemas.microsoft.com/office/drawing/2014/main" id="{C8316A1E-34C4-461F-AB70-092718EAA6C4}"/>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a:extLst>
            <a:ext uri="{FF2B5EF4-FFF2-40B4-BE49-F238E27FC236}">
              <a16:creationId xmlns:a16="http://schemas.microsoft.com/office/drawing/2014/main" id="{C8EF6D31-99D2-4A43-8608-14E98D19E3C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63,395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a:extLst>
            <a:ext uri="{FF2B5EF4-FFF2-40B4-BE49-F238E27FC236}">
              <a16:creationId xmlns:a16="http://schemas.microsoft.com/office/drawing/2014/main" id="{40D4576F-62A2-4F3C-9573-2DBFE4968E78}"/>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a:extLst>
            <a:ext uri="{FF2B5EF4-FFF2-40B4-BE49-F238E27FC236}">
              <a16:creationId xmlns:a16="http://schemas.microsoft.com/office/drawing/2014/main" id="{AC9A5E79-C5CE-42BC-B726-D14E585AF6DB}"/>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a:extLst>
            <a:ext uri="{FF2B5EF4-FFF2-40B4-BE49-F238E27FC236}">
              <a16:creationId xmlns:a16="http://schemas.microsoft.com/office/drawing/2014/main" id="{6E91AC10-54D7-4735-BE62-08718D6758F1}"/>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a:extLst>
            <a:ext uri="{FF2B5EF4-FFF2-40B4-BE49-F238E27FC236}">
              <a16:creationId xmlns:a16="http://schemas.microsoft.com/office/drawing/2014/main" id="{27A69F34-D594-43A2-9A79-CF79F7CDE28E}"/>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6" name="テキスト ボックス 565">
          <a:extLst>
            <a:ext uri="{FF2B5EF4-FFF2-40B4-BE49-F238E27FC236}">
              <a16:creationId xmlns:a16="http://schemas.microsoft.com/office/drawing/2014/main" id="{2172A624-7FA9-4D0C-8A50-F72F9FAB7A3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a:extLst>
            <a:ext uri="{FF2B5EF4-FFF2-40B4-BE49-F238E27FC236}">
              <a16:creationId xmlns:a16="http://schemas.microsoft.com/office/drawing/2014/main" id="{85A94B5D-AA80-4A0B-99C1-37BC92D9EA9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8" name="テキスト ボックス 567">
          <a:extLst>
            <a:ext uri="{FF2B5EF4-FFF2-40B4-BE49-F238E27FC236}">
              <a16:creationId xmlns:a16="http://schemas.microsoft.com/office/drawing/2014/main" id="{EA44D691-43E1-4C58-895E-298840C2A14B}"/>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a:extLst>
            <a:ext uri="{FF2B5EF4-FFF2-40B4-BE49-F238E27FC236}">
              <a16:creationId xmlns:a16="http://schemas.microsoft.com/office/drawing/2014/main" id="{3965DB12-F2CE-40D5-9AFA-556B697C7A04}"/>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70" name="テキスト ボックス 569">
          <a:extLst>
            <a:ext uri="{FF2B5EF4-FFF2-40B4-BE49-F238E27FC236}">
              <a16:creationId xmlns:a16="http://schemas.microsoft.com/office/drawing/2014/main" id="{D2A247B9-A856-4CDE-A819-6713CBE0D8EA}"/>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a:extLst>
            <a:ext uri="{FF2B5EF4-FFF2-40B4-BE49-F238E27FC236}">
              <a16:creationId xmlns:a16="http://schemas.microsoft.com/office/drawing/2014/main" id="{31593CE9-FFC6-4ADC-B043-A5A6C0C86B24}"/>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a:extLst>
            <a:ext uri="{FF2B5EF4-FFF2-40B4-BE49-F238E27FC236}">
              <a16:creationId xmlns:a16="http://schemas.microsoft.com/office/drawing/2014/main" id="{CC8D3B37-8924-489A-845D-8136AD201264}"/>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a:extLst>
            <a:ext uri="{FF2B5EF4-FFF2-40B4-BE49-F238E27FC236}">
              <a16:creationId xmlns:a16="http://schemas.microsoft.com/office/drawing/2014/main" id="{DCBE95E3-AD96-4DF0-832E-A07180BDC398}"/>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51</xdr:row>
      <xdr:rowOff>21970</xdr:rowOff>
    </xdr:from>
    <xdr:ext cx="685572" cy="259045"/>
    <xdr:sp macro="" textlink="">
      <xdr:nvSpPr>
        <xdr:cNvPr id="574" name="テキスト ボックス 573">
          <a:extLst>
            <a:ext uri="{FF2B5EF4-FFF2-40B4-BE49-F238E27FC236}">
              <a16:creationId xmlns:a16="http://schemas.microsoft.com/office/drawing/2014/main" id="{7925F008-B1C3-4FA5-BB0E-4B8B9882FA7A}"/>
            </a:ext>
          </a:extLst>
        </xdr:cNvPr>
        <xdr:cNvSpPr txBox="1"/>
      </xdr:nvSpPr>
      <xdr:spPr>
        <a:xfrm>
          <a:off x="11760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a:extLst>
            <a:ext uri="{FF2B5EF4-FFF2-40B4-BE49-F238E27FC236}">
              <a16:creationId xmlns:a16="http://schemas.microsoft.com/office/drawing/2014/main" id="{B2BF8198-6379-40CE-B102-9B0B82F0F9BE}"/>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6" name="テキスト ボックス 575">
          <a:extLst>
            <a:ext uri="{FF2B5EF4-FFF2-40B4-BE49-F238E27FC236}">
              <a16:creationId xmlns:a16="http://schemas.microsoft.com/office/drawing/2014/main" id="{7C1C9593-3F09-496A-A155-BB14F0CBA41F}"/>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a:extLst>
            <a:ext uri="{FF2B5EF4-FFF2-40B4-BE49-F238E27FC236}">
              <a16:creationId xmlns:a16="http://schemas.microsoft.com/office/drawing/2014/main" id="{7F167703-58E8-47A9-8006-D9E02A81AA4C}"/>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8" name="テキスト ボックス 577">
          <a:extLst>
            <a:ext uri="{FF2B5EF4-FFF2-40B4-BE49-F238E27FC236}">
              <a16:creationId xmlns:a16="http://schemas.microsoft.com/office/drawing/2014/main" id="{84B3636E-5318-4BF9-8AE3-A6EC6887763E}"/>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a:extLst>
            <a:ext uri="{FF2B5EF4-FFF2-40B4-BE49-F238E27FC236}">
              <a16:creationId xmlns:a16="http://schemas.microsoft.com/office/drawing/2014/main" id="{5F775F37-DED4-4A30-9C79-462C14126F9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42183</xdr:rowOff>
    </xdr:from>
    <xdr:to>
      <xdr:col>23</xdr:col>
      <xdr:colOff>516889</xdr:colOff>
      <xdr:row>59</xdr:row>
      <xdr:rowOff>48830</xdr:rowOff>
    </xdr:to>
    <xdr:cxnSp macro="">
      <xdr:nvCxnSpPr>
        <xdr:cNvPr id="580" name="直線コネクタ 579">
          <a:extLst>
            <a:ext uri="{FF2B5EF4-FFF2-40B4-BE49-F238E27FC236}">
              <a16:creationId xmlns:a16="http://schemas.microsoft.com/office/drawing/2014/main" id="{2DAF9BC7-2E96-4B90-AA50-6347FA42FDA2}"/>
            </a:ext>
          </a:extLst>
        </xdr:cNvPr>
        <xdr:cNvCxnSpPr/>
      </xdr:nvCxnSpPr>
      <xdr:spPr>
        <a:xfrm flipV="1">
          <a:off x="16317595" y="8786133"/>
          <a:ext cx="1269" cy="13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52657</xdr:rowOff>
    </xdr:from>
    <xdr:ext cx="534377" cy="259045"/>
    <xdr:sp macro="" textlink="">
      <xdr:nvSpPr>
        <xdr:cNvPr id="581" name="教育費最小値テキスト">
          <a:extLst>
            <a:ext uri="{FF2B5EF4-FFF2-40B4-BE49-F238E27FC236}">
              <a16:creationId xmlns:a16="http://schemas.microsoft.com/office/drawing/2014/main" id="{BF5AB376-6196-4794-8E5C-97223D6852F7}"/>
            </a:ext>
          </a:extLst>
        </xdr:cNvPr>
        <xdr:cNvSpPr txBox="1"/>
      </xdr:nvSpPr>
      <xdr:spPr>
        <a:xfrm>
          <a:off x="16370300" y="1016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45,977</a:t>
          </a:r>
          <a:endParaRPr kumimoji="1" lang="ja-JP" altLang="en-US" sz="1000" b="1">
            <a:latin typeface="ＭＳ Ｐゴシック"/>
          </a:endParaRPr>
        </a:p>
      </xdr:txBody>
    </xdr:sp>
    <xdr:clientData/>
  </xdr:oneCellAnchor>
  <xdr:twoCellAnchor>
    <xdr:from>
      <xdr:col>23</xdr:col>
      <xdr:colOff>428625</xdr:colOff>
      <xdr:row>59</xdr:row>
      <xdr:rowOff>48830</xdr:rowOff>
    </xdr:from>
    <xdr:to>
      <xdr:col>23</xdr:col>
      <xdr:colOff>606425</xdr:colOff>
      <xdr:row>59</xdr:row>
      <xdr:rowOff>48830</xdr:rowOff>
    </xdr:to>
    <xdr:cxnSp macro="">
      <xdr:nvCxnSpPr>
        <xdr:cNvPr id="582" name="直線コネクタ 581">
          <a:extLst>
            <a:ext uri="{FF2B5EF4-FFF2-40B4-BE49-F238E27FC236}">
              <a16:creationId xmlns:a16="http://schemas.microsoft.com/office/drawing/2014/main" id="{E4C4490A-0DF2-4077-88A9-389E25DD6DF3}"/>
            </a:ext>
          </a:extLst>
        </xdr:cNvPr>
        <xdr:cNvCxnSpPr/>
      </xdr:nvCxnSpPr>
      <xdr:spPr>
        <a:xfrm>
          <a:off x="16230600" y="1016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160310</xdr:rowOff>
    </xdr:from>
    <xdr:ext cx="690189" cy="259045"/>
    <xdr:sp macro="" textlink="">
      <xdr:nvSpPr>
        <xdr:cNvPr id="583" name="教育費最大値テキスト">
          <a:extLst>
            <a:ext uri="{FF2B5EF4-FFF2-40B4-BE49-F238E27FC236}">
              <a16:creationId xmlns:a16="http://schemas.microsoft.com/office/drawing/2014/main" id="{17A17D68-98E4-4B01-8006-AF1D07403A44}"/>
            </a:ext>
          </a:extLst>
        </xdr:cNvPr>
        <xdr:cNvSpPr txBox="1"/>
      </xdr:nvSpPr>
      <xdr:spPr>
        <a:xfrm>
          <a:off x="16370300" y="8561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1,312,082</a:t>
          </a:r>
          <a:endParaRPr kumimoji="1" lang="ja-JP" altLang="en-US" sz="1000" b="1">
            <a:latin typeface="ＭＳ Ｐゴシック"/>
          </a:endParaRPr>
        </a:p>
      </xdr:txBody>
    </xdr:sp>
    <xdr:clientData/>
  </xdr:oneCellAnchor>
  <xdr:twoCellAnchor>
    <xdr:from>
      <xdr:col>23</xdr:col>
      <xdr:colOff>428625</xdr:colOff>
      <xdr:row>51</xdr:row>
      <xdr:rowOff>42183</xdr:rowOff>
    </xdr:from>
    <xdr:to>
      <xdr:col>23</xdr:col>
      <xdr:colOff>606425</xdr:colOff>
      <xdr:row>51</xdr:row>
      <xdr:rowOff>42183</xdr:rowOff>
    </xdr:to>
    <xdr:cxnSp macro="">
      <xdr:nvCxnSpPr>
        <xdr:cNvPr id="584" name="直線コネクタ 583">
          <a:extLst>
            <a:ext uri="{FF2B5EF4-FFF2-40B4-BE49-F238E27FC236}">
              <a16:creationId xmlns:a16="http://schemas.microsoft.com/office/drawing/2014/main" id="{440B75BE-4D05-449F-AA63-7DDF6A331280}"/>
            </a:ext>
          </a:extLst>
        </xdr:cNvPr>
        <xdr:cNvCxnSpPr/>
      </xdr:nvCxnSpPr>
      <xdr:spPr>
        <a:xfrm>
          <a:off x="16230600" y="87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120883</xdr:rowOff>
    </xdr:from>
    <xdr:to>
      <xdr:col>23</xdr:col>
      <xdr:colOff>517525</xdr:colOff>
      <xdr:row>58</xdr:row>
      <xdr:rowOff>121919</xdr:rowOff>
    </xdr:to>
    <xdr:cxnSp macro="">
      <xdr:nvCxnSpPr>
        <xdr:cNvPr id="585" name="直線コネクタ 584">
          <a:extLst>
            <a:ext uri="{FF2B5EF4-FFF2-40B4-BE49-F238E27FC236}">
              <a16:creationId xmlns:a16="http://schemas.microsoft.com/office/drawing/2014/main" id="{93859ADD-92B8-4840-B0CC-0BF7B3ED97EC}"/>
            </a:ext>
          </a:extLst>
        </xdr:cNvPr>
        <xdr:cNvCxnSpPr/>
      </xdr:nvCxnSpPr>
      <xdr:spPr>
        <a:xfrm>
          <a:off x="15481300" y="9379183"/>
          <a:ext cx="838200" cy="68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85493</xdr:rowOff>
    </xdr:from>
    <xdr:ext cx="599010" cy="259045"/>
    <xdr:sp macro="" textlink="">
      <xdr:nvSpPr>
        <xdr:cNvPr id="586" name="教育費平均値テキスト">
          <a:extLst>
            <a:ext uri="{FF2B5EF4-FFF2-40B4-BE49-F238E27FC236}">
              <a16:creationId xmlns:a16="http://schemas.microsoft.com/office/drawing/2014/main" id="{FAE47164-1ABA-4A6C-9420-83B9B65F3BCF}"/>
            </a:ext>
          </a:extLst>
        </xdr:cNvPr>
        <xdr:cNvSpPr txBox="1"/>
      </xdr:nvSpPr>
      <xdr:spPr>
        <a:xfrm>
          <a:off x="16370300" y="98581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144,145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62616</xdr:rowOff>
    </xdr:from>
    <xdr:to>
      <xdr:col>23</xdr:col>
      <xdr:colOff>568325</xdr:colOff>
      <xdr:row>58</xdr:row>
      <xdr:rowOff>164216</xdr:rowOff>
    </xdr:to>
    <xdr:sp macro="" textlink="">
      <xdr:nvSpPr>
        <xdr:cNvPr id="587" name="フローチャート : 判断 586">
          <a:extLst>
            <a:ext uri="{FF2B5EF4-FFF2-40B4-BE49-F238E27FC236}">
              <a16:creationId xmlns:a16="http://schemas.microsoft.com/office/drawing/2014/main" id="{ACBEB8BB-2E0F-4A77-950C-912B82A7707B}"/>
            </a:ext>
          </a:extLst>
        </xdr:cNvPr>
        <xdr:cNvSpPr/>
      </xdr:nvSpPr>
      <xdr:spPr>
        <a:xfrm>
          <a:off x="16268700" y="100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120883</xdr:rowOff>
    </xdr:from>
    <xdr:to>
      <xdr:col>22</xdr:col>
      <xdr:colOff>365125</xdr:colOff>
      <xdr:row>57</xdr:row>
      <xdr:rowOff>101532</xdr:rowOff>
    </xdr:to>
    <xdr:cxnSp macro="">
      <xdr:nvCxnSpPr>
        <xdr:cNvPr id="588" name="直線コネクタ 587">
          <a:extLst>
            <a:ext uri="{FF2B5EF4-FFF2-40B4-BE49-F238E27FC236}">
              <a16:creationId xmlns:a16="http://schemas.microsoft.com/office/drawing/2014/main" id="{D7923D6D-52A1-4939-A389-05F4ADB541BE}"/>
            </a:ext>
          </a:extLst>
        </xdr:cNvPr>
        <xdr:cNvCxnSpPr/>
      </xdr:nvCxnSpPr>
      <xdr:spPr>
        <a:xfrm flipV="1">
          <a:off x="14592300" y="9379183"/>
          <a:ext cx="889000" cy="49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68321</xdr:rowOff>
    </xdr:from>
    <xdr:to>
      <xdr:col>22</xdr:col>
      <xdr:colOff>415925</xdr:colOff>
      <xdr:row>58</xdr:row>
      <xdr:rowOff>169921</xdr:rowOff>
    </xdr:to>
    <xdr:sp macro="" textlink="">
      <xdr:nvSpPr>
        <xdr:cNvPr id="589" name="フローチャート : 判断 588">
          <a:extLst>
            <a:ext uri="{FF2B5EF4-FFF2-40B4-BE49-F238E27FC236}">
              <a16:creationId xmlns:a16="http://schemas.microsoft.com/office/drawing/2014/main" id="{B7B7444D-09B7-418A-9B6F-E599DBC0CBDD}"/>
            </a:ext>
          </a:extLst>
        </xdr:cNvPr>
        <xdr:cNvSpPr/>
      </xdr:nvSpPr>
      <xdr:spPr>
        <a:xfrm>
          <a:off x="15430500" y="1001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161048</xdr:rowOff>
    </xdr:from>
    <xdr:ext cx="599010" cy="259045"/>
    <xdr:sp macro="" textlink="">
      <xdr:nvSpPr>
        <xdr:cNvPr id="590" name="テキスト ボックス 589">
          <a:extLst>
            <a:ext uri="{FF2B5EF4-FFF2-40B4-BE49-F238E27FC236}">
              <a16:creationId xmlns:a16="http://schemas.microsoft.com/office/drawing/2014/main" id="{3278E804-2016-4C8C-B559-F142EB3CB6DC}"/>
            </a:ext>
          </a:extLst>
        </xdr:cNvPr>
        <xdr:cNvSpPr txBox="1"/>
      </xdr:nvSpPr>
      <xdr:spPr>
        <a:xfrm>
          <a:off x="15181794" y="1010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101532</xdr:rowOff>
    </xdr:from>
    <xdr:to>
      <xdr:col>21</xdr:col>
      <xdr:colOff>161925</xdr:colOff>
      <xdr:row>58</xdr:row>
      <xdr:rowOff>168264</xdr:rowOff>
    </xdr:to>
    <xdr:cxnSp macro="">
      <xdr:nvCxnSpPr>
        <xdr:cNvPr id="591" name="直線コネクタ 590">
          <a:extLst>
            <a:ext uri="{FF2B5EF4-FFF2-40B4-BE49-F238E27FC236}">
              <a16:creationId xmlns:a16="http://schemas.microsoft.com/office/drawing/2014/main" id="{732A8C4C-651C-460E-AD94-ECABB9359260}"/>
            </a:ext>
          </a:extLst>
        </xdr:cNvPr>
        <xdr:cNvCxnSpPr/>
      </xdr:nvCxnSpPr>
      <xdr:spPr>
        <a:xfrm flipV="1">
          <a:off x="13703300" y="9874182"/>
          <a:ext cx="889000" cy="23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70267</xdr:rowOff>
    </xdr:from>
    <xdr:to>
      <xdr:col>21</xdr:col>
      <xdr:colOff>212725</xdr:colOff>
      <xdr:row>59</xdr:row>
      <xdr:rowOff>417</xdr:rowOff>
    </xdr:to>
    <xdr:sp macro="" textlink="">
      <xdr:nvSpPr>
        <xdr:cNvPr id="592" name="フローチャート : 判断 591">
          <a:extLst>
            <a:ext uri="{FF2B5EF4-FFF2-40B4-BE49-F238E27FC236}">
              <a16:creationId xmlns:a16="http://schemas.microsoft.com/office/drawing/2014/main" id="{5265644C-6C65-4C4A-8A82-5F3FD4224B39}"/>
            </a:ext>
          </a:extLst>
        </xdr:cNvPr>
        <xdr:cNvSpPr/>
      </xdr:nvSpPr>
      <xdr:spPr>
        <a:xfrm>
          <a:off x="14541500" y="100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162994</xdr:rowOff>
    </xdr:from>
    <xdr:ext cx="599010" cy="259045"/>
    <xdr:sp macro="" textlink="">
      <xdr:nvSpPr>
        <xdr:cNvPr id="593" name="テキスト ボックス 592">
          <a:extLst>
            <a:ext uri="{FF2B5EF4-FFF2-40B4-BE49-F238E27FC236}">
              <a16:creationId xmlns:a16="http://schemas.microsoft.com/office/drawing/2014/main" id="{790E91C4-11F8-4323-A031-DA19D3B63219}"/>
            </a:ext>
          </a:extLst>
        </xdr:cNvPr>
        <xdr:cNvSpPr txBox="1"/>
      </xdr:nvSpPr>
      <xdr:spPr>
        <a:xfrm>
          <a:off x="14292794" y="1010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162622</xdr:rowOff>
    </xdr:from>
    <xdr:to>
      <xdr:col>19</xdr:col>
      <xdr:colOff>644525</xdr:colOff>
      <xdr:row>58</xdr:row>
      <xdr:rowOff>168264</xdr:rowOff>
    </xdr:to>
    <xdr:cxnSp macro="">
      <xdr:nvCxnSpPr>
        <xdr:cNvPr id="594" name="直線コネクタ 593">
          <a:extLst>
            <a:ext uri="{FF2B5EF4-FFF2-40B4-BE49-F238E27FC236}">
              <a16:creationId xmlns:a16="http://schemas.microsoft.com/office/drawing/2014/main" id="{74D4FE87-9BDD-432F-B80A-1B2AAA167D90}"/>
            </a:ext>
          </a:extLst>
        </xdr:cNvPr>
        <xdr:cNvCxnSpPr/>
      </xdr:nvCxnSpPr>
      <xdr:spPr>
        <a:xfrm>
          <a:off x="12814300" y="10106722"/>
          <a:ext cx="889000" cy="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100485</xdr:rowOff>
    </xdr:from>
    <xdr:to>
      <xdr:col>20</xdr:col>
      <xdr:colOff>9525</xdr:colOff>
      <xdr:row>59</xdr:row>
      <xdr:rowOff>30635</xdr:rowOff>
    </xdr:to>
    <xdr:sp macro="" textlink="">
      <xdr:nvSpPr>
        <xdr:cNvPr id="595" name="フローチャート : 判断 594">
          <a:extLst>
            <a:ext uri="{FF2B5EF4-FFF2-40B4-BE49-F238E27FC236}">
              <a16:creationId xmlns:a16="http://schemas.microsoft.com/office/drawing/2014/main" id="{4D8A4D45-4202-48CF-925C-540B2B59436E}"/>
            </a:ext>
          </a:extLst>
        </xdr:cNvPr>
        <xdr:cNvSpPr/>
      </xdr:nvSpPr>
      <xdr:spPr>
        <a:xfrm>
          <a:off x="13652500" y="100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57</xdr:row>
      <xdr:rowOff>47162</xdr:rowOff>
    </xdr:from>
    <xdr:ext cx="599010" cy="259045"/>
    <xdr:sp macro="" textlink="">
      <xdr:nvSpPr>
        <xdr:cNvPr id="596" name="テキスト ボックス 595">
          <a:extLst>
            <a:ext uri="{FF2B5EF4-FFF2-40B4-BE49-F238E27FC236}">
              <a16:creationId xmlns:a16="http://schemas.microsoft.com/office/drawing/2014/main" id="{9A54E59D-BD8B-4F78-B0C9-F53C256DCC02}"/>
            </a:ext>
          </a:extLst>
        </xdr:cNvPr>
        <xdr:cNvSpPr txBox="1"/>
      </xdr:nvSpPr>
      <xdr:spPr>
        <a:xfrm>
          <a:off x="13403794" y="981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103664</xdr:rowOff>
    </xdr:from>
    <xdr:to>
      <xdr:col>18</xdr:col>
      <xdr:colOff>492125</xdr:colOff>
      <xdr:row>59</xdr:row>
      <xdr:rowOff>33814</xdr:rowOff>
    </xdr:to>
    <xdr:sp macro="" textlink="">
      <xdr:nvSpPr>
        <xdr:cNvPr id="597" name="フローチャート : 判断 596">
          <a:extLst>
            <a:ext uri="{FF2B5EF4-FFF2-40B4-BE49-F238E27FC236}">
              <a16:creationId xmlns:a16="http://schemas.microsoft.com/office/drawing/2014/main" id="{599B003E-2101-4BA3-BC64-ED489C9590CA}"/>
            </a:ext>
          </a:extLst>
        </xdr:cNvPr>
        <xdr:cNvSpPr/>
      </xdr:nvSpPr>
      <xdr:spPr>
        <a:xfrm>
          <a:off x="12763500" y="1004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57</xdr:row>
      <xdr:rowOff>50341</xdr:rowOff>
    </xdr:from>
    <xdr:ext cx="599010" cy="259045"/>
    <xdr:sp macro="" textlink="">
      <xdr:nvSpPr>
        <xdr:cNvPr id="598" name="テキスト ボックス 597">
          <a:extLst>
            <a:ext uri="{FF2B5EF4-FFF2-40B4-BE49-F238E27FC236}">
              <a16:creationId xmlns:a16="http://schemas.microsoft.com/office/drawing/2014/main" id="{2143BE14-9454-4A2E-98A9-A8C015B6BB1E}"/>
            </a:ext>
          </a:extLst>
        </xdr:cNvPr>
        <xdr:cNvSpPr txBox="1"/>
      </xdr:nvSpPr>
      <xdr:spPr>
        <a:xfrm>
          <a:off x="12514794" y="982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BE68BFE1-F572-44FC-BC6A-C701784EA0BD}"/>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A585C87C-31FE-4E05-9BF4-99F181287C36}"/>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4F9A7B5-7A4E-4B6B-9685-EE81D6FC8D39}"/>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93257519-2761-4023-98C3-FDACBBB10C45}"/>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7D2585D2-169C-4678-8AA0-5655A802719C}"/>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71119</xdr:rowOff>
    </xdr:from>
    <xdr:to>
      <xdr:col>23</xdr:col>
      <xdr:colOff>568325</xdr:colOff>
      <xdr:row>59</xdr:row>
      <xdr:rowOff>1269</xdr:rowOff>
    </xdr:to>
    <xdr:sp macro="" textlink="">
      <xdr:nvSpPr>
        <xdr:cNvPr id="604" name="円/楕円 603">
          <a:extLst>
            <a:ext uri="{FF2B5EF4-FFF2-40B4-BE49-F238E27FC236}">
              <a16:creationId xmlns:a16="http://schemas.microsoft.com/office/drawing/2014/main" id="{38978CBC-CED8-419A-A6C9-8DB3B1F1091F}"/>
            </a:ext>
          </a:extLst>
        </xdr:cNvPr>
        <xdr:cNvSpPr/>
      </xdr:nvSpPr>
      <xdr:spPr>
        <a:xfrm>
          <a:off x="16268700" y="1001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41043</xdr:rowOff>
    </xdr:from>
    <xdr:ext cx="599010" cy="259045"/>
    <xdr:sp macro="" textlink="">
      <xdr:nvSpPr>
        <xdr:cNvPr id="605" name="教育費該当値テキスト">
          <a:extLst>
            <a:ext uri="{FF2B5EF4-FFF2-40B4-BE49-F238E27FC236}">
              <a16:creationId xmlns:a16="http://schemas.microsoft.com/office/drawing/2014/main" id="{5C61E9A1-2B54-4B90-9262-EA008D8A0AF2}"/>
            </a:ext>
          </a:extLst>
        </xdr:cNvPr>
        <xdr:cNvSpPr txBox="1"/>
      </xdr:nvSpPr>
      <xdr:spPr>
        <a:xfrm>
          <a:off x="16370300" y="9985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136,334</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70083</xdr:rowOff>
    </xdr:from>
    <xdr:to>
      <xdr:col>22</xdr:col>
      <xdr:colOff>415925</xdr:colOff>
      <xdr:row>55</xdr:row>
      <xdr:rowOff>233</xdr:rowOff>
    </xdr:to>
    <xdr:sp macro="" textlink="">
      <xdr:nvSpPr>
        <xdr:cNvPr id="606" name="円/楕円 605">
          <a:extLst>
            <a:ext uri="{FF2B5EF4-FFF2-40B4-BE49-F238E27FC236}">
              <a16:creationId xmlns:a16="http://schemas.microsoft.com/office/drawing/2014/main" id="{359400CD-9C06-4111-BB48-BAF83A6F2FC4}"/>
            </a:ext>
          </a:extLst>
        </xdr:cNvPr>
        <xdr:cNvSpPr/>
      </xdr:nvSpPr>
      <xdr:spPr>
        <a:xfrm>
          <a:off x="15430500" y="932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53</xdr:row>
      <xdr:rowOff>16760</xdr:rowOff>
    </xdr:from>
    <xdr:ext cx="599010" cy="259045"/>
    <xdr:sp macro="" textlink="">
      <xdr:nvSpPr>
        <xdr:cNvPr id="607" name="テキスト ボックス 606">
          <a:extLst>
            <a:ext uri="{FF2B5EF4-FFF2-40B4-BE49-F238E27FC236}">
              <a16:creationId xmlns:a16="http://schemas.microsoft.com/office/drawing/2014/main" id="{92AE52E9-E529-4728-B3C7-887481214308}"/>
            </a:ext>
          </a:extLst>
        </xdr:cNvPr>
        <xdr:cNvSpPr txBox="1"/>
      </xdr:nvSpPr>
      <xdr:spPr>
        <a:xfrm>
          <a:off x="15181794" y="9103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767,286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50732</xdr:rowOff>
    </xdr:from>
    <xdr:to>
      <xdr:col>21</xdr:col>
      <xdr:colOff>212725</xdr:colOff>
      <xdr:row>57</xdr:row>
      <xdr:rowOff>152332</xdr:rowOff>
    </xdr:to>
    <xdr:sp macro="" textlink="">
      <xdr:nvSpPr>
        <xdr:cNvPr id="608" name="円/楕円 607">
          <a:extLst>
            <a:ext uri="{FF2B5EF4-FFF2-40B4-BE49-F238E27FC236}">
              <a16:creationId xmlns:a16="http://schemas.microsoft.com/office/drawing/2014/main" id="{3C314469-CFCC-498C-9609-2FD6A04E535C}"/>
            </a:ext>
          </a:extLst>
        </xdr:cNvPr>
        <xdr:cNvSpPr/>
      </xdr:nvSpPr>
      <xdr:spPr>
        <a:xfrm>
          <a:off x="14541500" y="982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168859</xdr:rowOff>
    </xdr:from>
    <xdr:ext cx="599010" cy="259045"/>
    <xdr:sp macro="" textlink="">
      <xdr:nvSpPr>
        <xdr:cNvPr id="609" name="テキスト ボックス 608">
          <a:extLst>
            <a:ext uri="{FF2B5EF4-FFF2-40B4-BE49-F238E27FC236}">
              <a16:creationId xmlns:a16="http://schemas.microsoft.com/office/drawing/2014/main" id="{32440844-A77E-4CA6-ABE0-DB4BBC23F306}"/>
            </a:ext>
          </a:extLst>
        </xdr:cNvPr>
        <xdr:cNvSpPr txBox="1"/>
      </xdr:nvSpPr>
      <xdr:spPr>
        <a:xfrm>
          <a:off x="14292794" y="959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312,563</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117464</xdr:rowOff>
    </xdr:from>
    <xdr:to>
      <xdr:col>20</xdr:col>
      <xdr:colOff>9525</xdr:colOff>
      <xdr:row>59</xdr:row>
      <xdr:rowOff>47614</xdr:rowOff>
    </xdr:to>
    <xdr:sp macro="" textlink="">
      <xdr:nvSpPr>
        <xdr:cNvPr id="610" name="円/楕円 609">
          <a:extLst>
            <a:ext uri="{FF2B5EF4-FFF2-40B4-BE49-F238E27FC236}">
              <a16:creationId xmlns:a16="http://schemas.microsoft.com/office/drawing/2014/main" id="{027302BF-BA11-4476-985E-C3F4E8A04479}"/>
            </a:ext>
          </a:extLst>
        </xdr:cNvPr>
        <xdr:cNvSpPr/>
      </xdr:nvSpPr>
      <xdr:spPr>
        <a:xfrm>
          <a:off x="13652500" y="1006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38741</xdr:rowOff>
    </xdr:from>
    <xdr:ext cx="534377" cy="259045"/>
    <xdr:sp macro="" textlink="">
      <xdr:nvSpPr>
        <xdr:cNvPr id="611" name="テキスト ボックス 610">
          <a:extLst>
            <a:ext uri="{FF2B5EF4-FFF2-40B4-BE49-F238E27FC236}">
              <a16:creationId xmlns:a16="http://schemas.microsoft.com/office/drawing/2014/main" id="{73BF7F98-1D05-4997-A7C6-4F51C4B55965}"/>
            </a:ext>
          </a:extLst>
        </xdr:cNvPr>
        <xdr:cNvSpPr txBox="1"/>
      </xdr:nvSpPr>
      <xdr:spPr>
        <a:xfrm>
          <a:off x="13436111" y="1015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93,760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111822</xdr:rowOff>
    </xdr:from>
    <xdr:to>
      <xdr:col>18</xdr:col>
      <xdr:colOff>492125</xdr:colOff>
      <xdr:row>59</xdr:row>
      <xdr:rowOff>41972</xdr:rowOff>
    </xdr:to>
    <xdr:sp macro="" textlink="">
      <xdr:nvSpPr>
        <xdr:cNvPr id="612" name="円/楕円 611">
          <a:extLst>
            <a:ext uri="{FF2B5EF4-FFF2-40B4-BE49-F238E27FC236}">
              <a16:creationId xmlns:a16="http://schemas.microsoft.com/office/drawing/2014/main" id="{A6F5719A-D4CA-4F03-B587-CE9D24B2628A}"/>
            </a:ext>
          </a:extLst>
        </xdr:cNvPr>
        <xdr:cNvSpPr/>
      </xdr:nvSpPr>
      <xdr:spPr>
        <a:xfrm>
          <a:off x="12763500" y="1005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33099</xdr:rowOff>
    </xdr:from>
    <xdr:ext cx="534377" cy="259045"/>
    <xdr:sp macro="" textlink="">
      <xdr:nvSpPr>
        <xdr:cNvPr id="613" name="テキスト ボックス 612">
          <a:extLst>
            <a:ext uri="{FF2B5EF4-FFF2-40B4-BE49-F238E27FC236}">
              <a16:creationId xmlns:a16="http://schemas.microsoft.com/office/drawing/2014/main" id="{6BF1186B-9AF2-4717-AB41-7280D81570B8}"/>
            </a:ext>
          </a:extLst>
        </xdr:cNvPr>
        <xdr:cNvSpPr txBox="1"/>
      </xdr:nvSpPr>
      <xdr:spPr>
        <a:xfrm>
          <a:off x="12547111" y="1014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98,943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a:extLst>
            <a:ext uri="{FF2B5EF4-FFF2-40B4-BE49-F238E27FC236}">
              <a16:creationId xmlns:a16="http://schemas.microsoft.com/office/drawing/2014/main" id="{DCDD8096-0932-48D1-83A6-B8E7D9913971}"/>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a:extLst>
            <a:ext uri="{FF2B5EF4-FFF2-40B4-BE49-F238E27FC236}">
              <a16:creationId xmlns:a16="http://schemas.microsoft.com/office/drawing/2014/main" id="{246B681D-0752-43D3-B8C6-6219E456469B}"/>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a:extLst>
            <a:ext uri="{FF2B5EF4-FFF2-40B4-BE49-F238E27FC236}">
              <a16:creationId xmlns:a16="http://schemas.microsoft.com/office/drawing/2014/main" id="{11F3EB20-1538-432A-B310-84659EB9F7C8}"/>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a:extLst>
            <a:ext uri="{FF2B5EF4-FFF2-40B4-BE49-F238E27FC236}">
              <a16:creationId xmlns:a16="http://schemas.microsoft.com/office/drawing/2014/main" id="{8933B1B9-09EC-4E30-930A-C6D9CF6EC183}"/>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a:extLst>
            <a:ext uri="{FF2B5EF4-FFF2-40B4-BE49-F238E27FC236}">
              <a16:creationId xmlns:a16="http://schemas.microsoft.com/office/drawing/2014/main" id="{53E22413-A0A2-4546-8243-27EB69B4C5EE}"/>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a:extLst>
            <a:ext uri="{FF2B5EF4-FFF2-40B4-BE49-F238E27FC236}">
              <a16:creationId xmlns:a16="http://schemas.microsoft.com/office/drawing/2014/main" id="{E13FAC8A-620A-40CA-AAC4-AB9808AE04F2}"/>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a:extLst>
            <a:ext uri="{FF2B5EF4-FFF2-40B4-BE49-F238E27FC236}">
              <a16:creationId xmlns:a16="http://schemas.microsoft.com/office/drawing/2014/main" id="{0FD8FDC3-73FA-4E0F-B864-F8D8CEC9975B}"/>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a:extLst>
            <a:ext uri="{FF2B5EF4-FFF2-40B4-BE49-F238E27FC236}">
              <a16:creationId xmlns:a16="http://schemas.microsoft.com/office/drawing/2014/main" id="{4E583695-5848-4FA9-BE87-61FA6E9B0DC3}"/>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a:extLst>
            <a:ext uri="{FF2B5EF4-FFF2-40B4-BE49-F238E27FC236}">
              <a16:creationId xmlns:a16="http://schemas.microsoft.com/office/drawing/2014/main" id="{0B963FAE-64AC-4215-BF30-4F15931F800D}"/>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a:extLst>
            <a:ext uri="{FF2B5EF4-FFF2-40B4-BE49-F238E27FC236}">
              <a16:creationId xmlns:a16="http://schemas.microsoft.com/office/drawing/2014/main" id="{4C05C9D7-50EF-42FD-9D86-5766BBECAEF1}"/>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4" name="直線コネクタ 623">
          <a:extLst>
            <a:ext uri="{FF2B5EF4-FFF2-40B4-BE49-F238E27FC236}">
              <a16:creationId xmlns:a16="http://schemas.microsoft.com/office/drawing/2014/main" id="{D5AA3CFF-307F-4977-B7CB-7BDAF5D31C62}"/>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5" name="テキスト ボックス 624">
          <a:extLst>
            <a:ext uri="{FF2B5EF4-FFF2-40B4-BE49-F238E27FC236}">
              <a16:creationId xmlns:a16="http://schemas.microsoft.com/office/drawing/2014/main" id="{EDA566FC-6DF8-4C43-8857-A4BF219BBF6B}"/>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6" name="直線コネクタ 625">
          <a:extLst>
            <a:ext uri="{FF2B5EF4-FFF2-40B4-BE49-F238E27FC236}">
              <a16:creationId xmlns:a16="http://schemas.microsoft.com/office/drawing/2014/main" id="{DF0E9338-D6B0-4D2A-91E9-79DDB5329B05}"/>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627" name="テキスト ボックス 626">
          <a:extLst>
            <a:ext uri="{FF2B5EF4-FFF2-40B4-BE49-F238E27FC236}">
              <a16:creationId xmlns:a16="http://schemas.microsoft.com/office/drawing/2014/main" id="{FA6F7781-3DE8-42B2-890B-F8D05F4B27F2}"/>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8" name="直線コネクタ 627">
          <a:extLst>
            <a:ext uri="{FF2B5EF4-FFF2-40B4-BE49-F238E27FC236}">
              <a16:creationId xmlns:a16="http://schemas.microsoft.com/office/drawing/2014/main" id="{07DB1C09-F1EB-4BDD-B7DA-158A7F45E808}"/>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629" name="テキスト ボックス 628">
          <a:extLst>
            <a:ext uri="{FF2B5EF4-FFF2-40B4-BE49-F238E27FC236}">
              <a16:creationId xmlns:a16="http://schemas.microsoft.com/office/drawing/2014/main" id="{FD240078-B83F-4966-BAE7-CF2D86394A91}"/>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30" name="直線コネクタ 629">
          <a:extLst>
            <a:ext uri="{FF2B5EF4-FFF2-40B4-BE49-F238E27FC236}">
              <a16:creationId xmlns:a16="http://schemas.microsoft.com/office/drawing/2014/main" id="{04A45DC9-E56C-4BEF-96E6-6D65F8401B65}"/>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631" name="テキスト ボックス 630">
          <a:extLst>
            <a:ext uri="{FF2B5EF4-FFF2-40B4-BE49-F238E27FC236}">
              <a16:creationId xmlns:a16="http://schemas.microsoft.com/office/drawing/2014/main" id="{F420B1B0-070A-4C17-9649-690554CAA6CA}"/>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2" name="直線コネクタ 631">
          <a:extLst>
            <a:ext uri="{FF2B5EF4-FFF2-40B4-BE49-F238E27FC236}">
              <a16:creationId xmlns:a16="http://schemas.microsoft.com/office/drawing/2014/main" id="{DBF89CFB-2BA5-46E9-AEB7-DDEFC6D7429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33" name="テキスト ボックス 632">
          <a:extLst>
            <a:ext uri="{FF2B5EF4-FFF2-40B4-BE49-F238E27FC236}">
              <a16:creationId xmlns:a16="http://schemas.microsoft.com/office/drawing/2014/main" id="{822C95F6-D7ED-4ADD-82A6-F1864F44D7BD}"/>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4" name="直線コネクタ 633">
          <a:extLst>
            <a:ext uri="{FF2B5EF4-FFF2-40B4-BE49-F238E27FC236}">
              <a16:creationId xmlns:a16="http://schemas.microsoft.com/office/drawing/2014/main" id="{86141628-7DA3-47D4-8C7A-C7B0118FE77E}"/>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35" name="テキスト ボックス 634">
          <a:extLst>
            <a:ext uri="{FF2B5EF4-FFF2-40B4-BE49-F238E27FC236}">
              <a16:creationId xmlns:a16="http://schemas.microsoft.com/office/drawing/2014/main" id="{CE91C1AC-6707-411E-A498-26C1BAADEEC4}"/>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6" name="直線コネクタ 635">
          <a:extLst>
            <a:ext uri="{FF2B5EF4-FFF2-40B4-BE49-F238E27FC236}">
              <a16:creationId xmlns:a16="http://schemas.microsoft.com/office/drawing/2014/main" id="{1D7FC5DE-14C9-47DC-82F7-F9729E242961}"/>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37" name="テキスト ボックス 636">
          <a:extLst>
            <a:ext uri="{FF2B5EF4-FFF2-40B4-BE49-F238E27FC236}">
              <a16:creationId xmlns:a16="http://schemas.microsoft.com/office/drawing/2014/main" id="{B952F208-86A7-41D3-8D95-F6DB0826351C}"/>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8" name="災害復旧費グラフ枠">
          <a:extLst>
            <a:ext uri="{FF2B5EF4-FFF2-40B4-BE49-F238E27FC236}">
              <a16:creationId xmlns:a16="http://schemas.microsoft.com/office/drawing/2014/main" id="{237CE70D-CC06-4C06-B362-E32C79B86F15}"/>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24009</xdr:rowOff>
    </xdr:from>
    <xdr:to>
      <xdr:col>23</xdr:col>
      <xdr:colOff>516889</xdr:colOff>
      <xdr:row>79</xdr:row>
      <xdr:rowOff>98879</xdr:rowOff>
    </xdr:to>
    <xdr:cxnSp macro="">
      <xdr:nvCxnSpPr>
        <xdr:cNvPr id="639" name="直線コネクタ 638">
          <a:extLst>
            <a:ext uri="{FF2B5EF4-FFF2-40B4-BE49-F238E27FC236}">
              <a16:creationId xmlns:a16="http://schemas.microsoft.com/office/drawing/2014/main" id="{D7DFB24B-A207-4E3E-9861-992D7062CF35}"/>
            </a:ext>
          </a:extLst>
        </xdr:cNvPr>
        <xdr:cNvCxnSpPr/>
      </xdr:nvCxnSpPr>
      <xdr:spPr>
        <a:xfrm flipV="1">
          <a:off x="16317595" y="12196959"/>
          <a:ext cx="1269" cy="144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135680</xdr:rowOff>
    </xdr:from>
    <xdr:ext cx="249299" cy="259045"/>
    <xdr:sp macro="" textlink="">
      <xdr:nvSpPr>
        <xdr:cNvPr id="640" name="災害復旧費最小値テキスト">
          <a:extLst>
            <a:ext uri="{FF2B5EF4-FFF2-40B4-BE49-F238E27FC236}">
              <a16:creationId xmlns:a16="http://schemas.microsoft.com/office/drawing/2014/main" id="{BAFE0BE1-9398-4EC1-9510-35E5F74687B0}"/>
            </a:ext>
          </a:extLst>
        </xdr:cNvPr>
        <xdr:cNvSpPr txBox="1"/>
      </xdr:nvSpPr>
      <xdr:spPr>
        <a:xfrm>
          <a:off x="16370300" y="13680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1" name="直線コネクタ 640">
          <a:extLst>
            <a:ext uri="{FF2B5EF4-FFF2-40B4-BE49-F238E27FC236}">
              <a16:creationId xmlns:a16="http://schemas.microsoft.com/office/drawing/2014/main" id="{B0E43147-F2D8-4221-8D1F-5D84AC427D97}"/>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142136</xdr:rowOff>
    </xdr:from>
    <xdr:ext cx="599010" cy="259045"/>
    <xdr:sp macro="" textlink="">
      <xdr:nvSpPr>
        <xdr:cNvPr id="642" name="災害復旧費最大値テキスト">
          <a:extLst>
            <a:ext uri="{FF2B5EF4-FFF2-40B4-BE49-F238E27FC236}">
              <a16:creationId xmlns:a16="http://schemas.microsoft.com/office/drawing/2014/main" id="{D3316D58-9B83-483B-899B-371069C6087F}"/>
            </a:ext>
          </a:extLst>
        </xdr:cNvPr>
        <xdr:cNvSpPr txBox="1"/>
      </xdr:nvSpPr>
      <xdr:spPr>
        <a:xfrm>
          <a:off x="16370300" y="119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71</xdr:row>
      <xdr:rowOff>24009</xdr:rowOff>
    </xdr:from>
    <xdr:to>
      <xdr:col>23</xdr:col>
      <xdr:colOff>606425</xdr:colOff>
      <xdr:row>71</xdr:row>
      <xdr:rowOff>24009</xdr:rowOff>
    </xdr:to>
    <xdr:cxnSp macro="">
      <xdr:nvCxnSpPr>
        <xdr:cNvPr id="643" name="直線コネクタ 642">
          <a:extLst>
            <a:ext uri="{FF2B5EF4-FFF2-40B4-BE49-F238E27FC236}">
              <a16:creationId xmlns:a16="http://schemas.microsoft.com/office/drawing/2014/main" id="{DB0829A4-F30A-4567-99F1-20769254184A}"/>
            </a:ext>
          </a:extLst>
        </xdr:cNvPr>
        <xdr:cNvCxnSpPr/>
      </xdr:nvCxnSpPr>
      <xdr:spPr>
        <a:xfrm>
          <a:off x="16230600" y="1219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98441</xdr:rowOff>
    </xdr:from>
    <xdr:to>
      <xdr:col>23</xdr:col>
      <xdr:colOff>517525</xdr:colOff>
      <xdr:row>79</xdr:row>
      <xdr:rowOff>98879</xdr:rowOff>
    </xdr:to>
    <xdr:cxnSp macro="">
      <xdr:nvCxnSpPr>
        <xdr:cNvPr id="644" name="直線コネクタ 643">
          <a:extLst>
            <a:ext uri="{FF2B5EF4-FFF2-40B4-BE49-F238E27FC236}">
              <a16:creationId xmlns:a16="http://schemas.microsoft.com/office/drawing/2014/main" id="{9520DF0B-5966-4EBA-A130-8B9D7F033CFB}"/>
            </a:ext>
          </a:extLst>
        </xdr:cNvPr>
        <xdr:cNvCxnSpPr/>
      </xdr:nvCxnSpPr>
      <xdr:spPr>
        <a:xfrm>
          <a:off x="15481300" y="13642991"/>
          <a:ext cx="8382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53129</xdr:rowOff>
    </xdr:from>
    <xdr:ext cx="534377" cy="259045"/>
    <xdr:sp macro="" textlink="">
      <xdr:nvSpPr>
        <xdr:cNvPr id="645" name="災害復旧費平均値テキスト">
          <a:extLst>
            <a:ext uri="{FF2B5EF4-FFF2-40B4-BE49-F238E27FC236}">
              <a16:creationId xmlns:a16="http://schemas.microsoft.com/office/drawing/2014/main" id="{F8851629-684A-4155-AF28-6CAB29985ECC}"/>
            </a:ext>
          </a:extLst>
        </xdr:cNvPr>
        <xdr:cNvSpPr txBox="1"/>
      </xdr:nvSpPr>
      <xdr:spPr>
        <a:xfrm>
          <a:off x="16370300" y="1342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30252</xdr:rowOff>
    </xdr:from>
    <xdr:to>
      <xdr:col>23</xdr:col>
      <xdr:colOff>568325</xdr:colOff>
      <xdr:row>79</xdr:row>
      <xdr:rowOff>131852</xdr:rowOff>
    </xdr:to>
    <xdr:sp macro="" textlink="">
      <xdr:nvSpPr>
        <xdr:cNvPr id="646" name="フローチャート : 判断 645">
          <a:extLst>
            <a:ext uri="{FF2B5EF4-FFF2-40B4-BE49-F238E27FC236}">
              <a16:creationId xmlns:a16="http://schemas.microsoft.com/office/drawing/2014/main" id="{8318A8FC-CDF3-47D9-9245-7C6F3BE11191}"/>
            </a:ext>
          </a:extLst>
        </xdr:cNvPr>
        <xdr:cNvSpPr/>
      </xdr:nvSpPr>
      <xdr:spPr>
        <a:xfrm>
          <a:off x="162687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98441</xdr:rowOff>
    </xdr:from>
    <xdr:to>
      <xdr:col>22</xdr:col>
      <xdr:colOff>365125</xdr:colOff>
      <xdr:row>79</xdr:row>
      <xdr:rowOff>98879</xdr:rowOff>
    </xdr:to>
    <xdr:cxnSp macro="">
      <xdr:nvCxnSpPr>
        <xdr:cNvPr id="647" name="直線コネクタ 646">
          <a:extLst>
            <a:ext uri="{FF2B5EF4-FFF2-40B4-BE49-F238E27FC236}">
              <a16:creationId xmlns:a16="http://schemas.microsoft.com/office/drawing/2014/main" id="{D0A799B9-4210-461B-A288-B0C78A9C03D0}"/>
            </a:ext>
          </a:extLst>
        </xdr:cNvPr>
        <xdr:cNvCxnSpPr/>
      </xdr:nvCxnSpPr>
      <xdr:spPr>
        <a:xfrm flipV="1">
          <a:off x="14592300" y="13642991"/>
          <a:ext cx="8890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20518</xdr:rowOff>
    </xdr:from>
    <xdr:to>
      <xdr:col>22</xdr:col>
      <xdr:colOff>415925</xdr:colOff>
      <xdr:row>79</xdr:row>
      <xdr:rowOff>122118</xdr:rowOff>
    </xdr:to>
    <xdr:sp macro="" textlink="">
      <xdr:nvSpPr>
        <xdr:cNvPr id="648" name="フローチャート : 判断 647">
          <a:extLst>
            <a:ext uri="{FF2B5EF4-FFF2-40B4-BE49-F238E27FC236}">
              <a16:creationId xmlns:a16="http://schemas.microsoft.com/office/drawing/2014/main" id="{212138F8-C73F-4453-8C4C-66096BE1F57C}"/>
            </a:ext>
          </a:extLst>
        </xdr:cNvPr>
        <xdr:cNvSpPr/>
      </xdr:nvSpPr>
      <xdr:spPr>
        <a:xfrm>
          <a:off x="15430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138645</xdr:rowOff>
    </xdr:from>
    <xdr:ext cx="534377" cy="259045"/>
    <xdr:sp macro="" textlink="">
      <xdr:nvSpPr>
        <xdr:cNvPr id="649" name="テキスト ボックス 648">
          <a:extLst>
            <a:ext uri="{FF2B5EF4-FFF2-40B4-BE49-F238E27FC236}">
              <a16:creationId xmlns:a16="http://schemas.microsoft.com/office/drawing/2014/main" id="{E96DBD90-2CAD-414D-B3C9-32483A62E95D}"/>
            </a:ext>
          </a:extLst>
        </xdr:cNvPr>
        <xdr:cNvSpPr txBox="1"/>
      </xdr:nvSpPr>
      <xdr:spPr>
        <a:xfrm>
          <a:off x="15214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50" name="直線コネクタ 649">
          <a:extLst>
            <a:ext uri="{FF2B5EF4-FFF2-40B4-BE49-F238E27FC236}">
              <a16:creationId xmlns:a16="http://schemas.microsoft.com/office/drawing/2014/main" id="{5C4F908F-8E99-433F-BE86-88A189CF9E5F}"/>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24831</xdr:rowOff>
    </xdr:from>
    <xdr:to>
      <xdr:col>21</xdr:col>
      <xdr:colOff>212725</xdr:colOff>
      <xdr:row>79</xdr:row>
      <xdr:rowOff>126431</xdr:rowOff>
    </xdr:to>
    <xdr:sp macro="" textlink="">
      <xdr:nvSpPr>
        <xdr:cNvPr id="651" name="フローチャート : 判断 650">
          <a:extLst>
            <a:ext uri="{FF2B5EF4-FFF2-40B4-BE49-F238E27FC236}">
              <a16:creationId xmlns:a16="http://schemas.microsoft.com/office/drawing/2014/main" id="{5120C46E-69AC-4AE4-8C24-ECEA84876F3E}"/>
            </a:ext>
          </a:extLst>
        </xdr:cNvPr>
        <xdr:cNvSpPr/>
      </xdr:nvSpPr>
      <xdr:spPr>
        <a:xfrm>
          <a:off x="14541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142958</xdr:rowOff>
    </xdr:from>
    <xdr:ext cx="534377" cy="259045"/>
    <xdr:sp macro="" textlink="">
      <xdr:nvSpPr>
        <xdr:cNvPr id="652" name="テキスト ボックス 651">
          <a:extLst>
            <a:ext uri="{FF2B5EF4-FFF2-40B4-BE49-F238E27FC236}">
              <a16:creationId xmlns:a16="http://schemas.microsoft.com/office/drawing/2014/main" id="{FA7C8FB5-39D8-4EDB-94C6-EB2397266E08}"/>
            </a:ext>
          </a:extLst>
        </xdr:cNvPr>
        <xdr:cNvSpPr txBox="1"/>
      </xdr:nvSpPr>
      <xdr:spPr>
        <a:xfrm>
          <a:off x="14325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53" name="直線コネクタ 652">
          <a:extLst>
            <a:ext uri="{FF2B5EF4-FFF2-40B4-BE49-F238E27FC236}">
              <a16:creationId xmlns:a16="http://schemas.microsoft.com/office/drawing/2014/main" id="{8DBA9AB6-615C-420E-94EA-3A35E26DF68C}"/>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22468</xdr:rowOff>
    </xdr:from>
    <xdr:to>
      <xdr:col>20</xdr:col>
      <xdr:colOff>9525</xdr:colOff>
      <xdr:row>79</xdr:row>
      <xdr:rowOff>124068</xdr:rowOff>
    </xdr:to>
    <xdr:sp macro="" textlink="">
      <xdr:nvSpPr>
        <xdr:cNvPr id="654" name="フローチャート : 判断 653">
          <a:extLst>
            <a:ext uri="{FF2B5EF4-FFF2-40B4-BE49-F238E27FC236}">
              <a16:creationId xmlns:a16="http://schemas.microsoft.com/office/drawing/2014/main" id="{8E84A5CB-61ED-4121-9EFD-F56D7E71FCCD}"/>
            </a:ext>
          </a:extLst>
        </xdr:cNvPr>
        <xdr:cNvSpPr/>
      </xdr:nvSpPr>
      <xdr:spPr>
        <a:xfrm>
          <a:off x="13652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140595</xdr:rowOff>
    </xdr:from>
    <xdr:ext cx="534377" cy="259045"/>
    <xdr:sp macro="" textlink="">
      <xdr:nvSpPr>
        <xdr:cNvPr id="655" name="テキスト ボックス 654">
          <a:extLst>
            <a:ext uri="{FF2B5EF4-FFF2-40B4-BE49-F238E27FC236}">
              <a16:creationId xmlns:a16="http://schemas.microsoft.com/office/drawing/2014/main" id="{503D0EE3-59A3-49F0-A65B-1D710B254168}"/>
            </a:ext>
          </a:extLst>
        </xdr:cNvPr>
        <xdr:cNvSpPr txBox="1"/>
      </xdr:nvSpPr>
      <xdr:spPr>
        <a:xfrm>
          <a:off x="13436111" y="13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7198</xdr:rowOff>
    </xdr:from>
    <xdr:to>
      <xdr:col>18</xdr:col>
      <xdr:colOff>492125</xdr:colOff>
      <xdr:row>79</xdr:row>
      <xdr:rowOff>108798</xdr:rowOff>
    </xdr:to>
    <xdr:sp macro="" textlink="">
      <xdr:nvSpPr>
        <xdr:cNvPr id="656" name="フローチャート : 判断 655">
          <a:extLst>
            <a:ext uri="{FF2B5EF4-FFF2-40B4-BE49-F238E27FC236}">
              <a16:creationId xmlns:a16="http://schemas.microsoft.com/office/drawing/2014/main" id="{7B5C594A-8E0C-4074-B086-F3EC77F76909}"/>
            </a:ext>
          </a:extLst>
        </xdr:cNvPr>
        <xdr:cNvSpPr/>
      </xdr:nvSpPr>
      <xdr:spPr>
        <a:xfrm>
          <a:off x="12763500" y="135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125325</xdr:rowOff>
    </xdr:from>
    <xdr:ext cx="534377" cy="259045"/>
    <xdr:sp macro="" textlink="">
      <xdr:nvSpPr>
        <xdr:cNvPr id="657" name="テキスト ボックス 656">
          <a:extLst>
            <a:ext uri="{FF2B5EF4-FFF2-40B4-BE49-F238E27FC236}">
              <a16:creationId xmlns:a16="http://schemas.microsoft.com/office/drawing/2014/main" id="{F855ECE4-68BC-4870-A011-C07D3B2ACE03}"/>
            </a:ext>
          </a:extLst>
        </xdr:cNvPr>
        <xdr:cNvSpPr txBox="1"/>
      </xdr:nvSpPr>
      <xdr:spPr>
        <a:xfrm>
          <a:off x="12547111" y="1332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A794F0A2-CF00-4126-8244-AC4532F67C75}"/>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D9DDF48A-0944-4268-9EB0-0C3F1861FE86}"/>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C58808B7-77D9-4800-828E-C5AD0E06CDE3}"/>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C7DE9F4F-8976-4716-8D8A-26B6030887F8}"/>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ED5B5F09-004E-40C3-903F-30E03127EEE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3" name="円/楕円 662">
          <a:extLst>
            <a:ext uri="{FF2B5EF4-FFF2-40B4-BE49-F238E27FC236}">
              <a16:creationId xmlns:a16="http://schemas.microsoft.com/office/drawing/2014/main" id="{A98BD3FB-6125-4109-98EF-CEB0E604B6A8}"/>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79</xdr:row>
      <xdr:rowOff>8680</xdr:rowOff>
    </xdr:from>
    <xdr:ext cx="249299" cy="259045"/>
    <xdr:sp macro="" textlink="">
      <xdr:nvSpPr>
        <xdr:cNvPr id="664" name="災害復旧費該当値テキスト">
          <a:extLst>
            <a:ext uri="{FF2B5EF4-FFF2-40B4-BE49-F238E27FC236}">
              <a16:creationId xmlns:a16="http://schemas.microsoft.com/office/drawing/2014/main" id="{A26E8873-6108-487E-9121-B0001FF08261}"/>
            </a:ext>
          </a:extLst>
        </xdr:cNvPr>
        <xdr:cNvSpPr txBox="1"/>
      </xdr:nvSpPr>
      <xdr:spPr>
        <a:xfrm>
          <a:off x="16370300" y="13553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47641</xdr:rowOff>
    </xdr:from>
    <xdr:to>
      <xdr:col>22</xdr:col>
      <xdr:colOff>415925</xdr:colOff>
      <xdr:row>79</xdr:row>
      <xdr:rowOff>149241</xdr:rowOff>
    </xdr:to>
    <xdr:sp macro="" textlink="">
      <xdr:nvSpPr>
        <xdr:cNvPr id="665" name="円/楕円 664">
          <a:extLst>
            <a:ext uri="{FF2B5EF4-FFF2-40B4-BE49-F238E27FC236}">
              <a16:creationId xmlns:a16="http://schemas.microsoft.com/office/drawing/2014/main" id="{5D4ED073-D88F-408C-9ACC-3D636AB57498}"/>
            </a:ext>
          </a:extLst>
        </xdr:cNvPr>
        <xdr:cNvSpPr/>
      </xdr:nvSpPr>
      <xdr:spPr>
        <a:xfrm>
          <a:off x="15430500" y="1359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140368</xdr:rowOff>
    </xdr:from>
    <xdr:ext cx="378565" cy="259045"/>
    <xdr:sp macro="" textlink="">
      <xdr:nvSpPr>
        <xdr:cNvPr id="666" name="テキスト ボックス 665">
          <a:extLst>
            <a:ext uri="{FF2B5EF4-FFF2-40B4-BE49-F238E27FC236}">
              <a16:creationId xmlns:a16="http://schemas.microsoft.com/office/drawing/2014/main" id="{1C726B2B-EF84-4DC4-86CB-FF2BFE69DB9E}"/>
            </a:ext>
          </a:extLst>
        </xdr:cNvPr>
        <xdr:cNvSpPr txBox="1"/>
      </xdr:nvSpPr>
      <xdr:spPr>
        <a:xfrm>
          <a:off x="15292017" y="13684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7" name="円/楕円 666">
          <a:extLst>
            <a:ext uri="{FF2B5EF4-FFF2-40B4-BE49-F238E27FC236}">
              <a16:creationId xmlns:a16="http://schemas.microsoft.com/office/drawing/2014/main" id="{7489B0A8-A20C-4D92-8154-DBF7ABB04894}"/>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8" name="テキスト ボックス 667">
          <a:extLst>
            <a:ext uri="{FF2B5EF4-FFF2-40B4-BE49-F238E27FC236}">
              <a16:creationId xmlns:a16="http://schemas.microsoft.com/office/drawing/2014/main" id="{CE48DD48-B8FE-4BB7-8A9C-F2384EC1EAFB}"/>
            </a:ext>
          </a:extLst>
        </xdr:cNvPr>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9" name="円/楕円 668">
          <a:extLst>
            <a:ext uri="{FF2B5EF4-FFF2-40B4-BE49-F238E27FC236}">
              <a16:creationId xmlns:a16="http://schemas.microsoft.com/office/drawing/2014/main" id="{A2205BCB-F694-4617-952A-1AB124B321E2}"/>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70" name="テキスト ボックス 669">
          <a:extLst>
            <a:ext uri="{FF2B5EF4-FFF2-40B4-BE49-F238E27FC236}">
              <a16:creationId xmlns:a16="http://schemas.microsoft.com/office/drawing/2014/main" id="{781F34BC-F435-4EE3-BDDE-CB24A846C639}"/>
            </a:ext>
          </a:extLst>
        </xdr:cNvPr>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71" name="円/楕円 670">
          <a:extLst>
            <a:ext uri="{FF2B5EF4-FFF2-40B4-BE49-F238E27FC236}">
              <a16:creationId xmlns:a16="http://schemas.microsoft.com/office/drawing/2014/main" id="{F83A3A2F-00E1-469E-A220-7A5C4C1214CD}"/>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72" name="テキスト ボックス 671">
          <a:extLst>
            <a:ext uri="{FF2B5EF4-FFF2-40B4-BE49-F238E27FC236}">
              <a16:creationId xmlns:a16="http://schemas.microsoft.com/office/drawing/2014/main" id="{2F804C16-DBC5-4816-8D55-069752FF06DF}"/>
            </a:ext>
          </a:extLst>
        </xdr:cNvPr>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3" name="正方形/長方形 672">
          <a:extLst>
            <a:ext uri="{FF2B5EF4-FFF2-40B4-BE49-F238E27FC236}">
              <a16:creationId xmlns:a16="http://schemas.microsoft.com/office/drawing/2014/main" id="{A89E3375-3710-4AC7-9582-F04C28FE9DAF}"/>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4" name="正方形/長方形 673">
          <a:extLst>
            <a:ext uri="{FF2B5EF4-FFF2-40B4-BE49-F238E27FC236}">
              <a16:creationId xmlns:a16="http://schemas.microsoft.com/office/drawing/2014/main" id="{FB230560-8A14-4A28-8F54-B9E190A444EF}"/>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5" name="正方形/長方形 674">
          <a:extLst>
            <a:ext uri="{FF2B5EF4-FFF2-40B4-BE49-F238E27FC236}">
              <a16:creationId xmlns:a16="http://schemas.microsoft.com/office/drawing/2014/main" id="{8470FDBB-4FE1-4A09-9B54-8CDC763F7ED3}"/>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6" name="正方形/長方形 675">
          <a:extLst>
            <a:ext uri="{FF2B5EF4-FFF2-40B4-BE49-F238E27FC236}">
              <a16:creationId xmlns:a16="http://schemas.microsoft.com/office/drawing/2014/main" id="{593EE644-772C-475A-92C8-3D4CC6A50E25}"/>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7" name="正方形/長方形 676">
          <a:extLst>
            <a:ext uri="{FF2B5EF4-FFF2-40B4-BE49-F238E27FC236}">
              <a16:creationId xmlns:a16="http://schemas.microsoft.com/office/drawing/2014/main" id="{B494D990-C06B-4B28-B4E8-C02CD61A435C}"/>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8" name="正方形/長方形 677">
          <a:extLst>
            <a:ext uri="{FF2B5EF4-FFF2-40B4-BE49-F238E27FC236}">
              <a16:creationId xmlns:a16="http://schemas.microsoft.com/office/drawing/2014/main" id="{02B0DAD9-61AA-47F3-B994-FDB58F032036}"/>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9" name="正方形/長方形 678">
          <a:extLst>
            <a:ext uri="{FF2B5EF4-FFF2-40B4-BE49-F238E27FC236}">
              <a16:creationId xmlns:a16="http://schemas.microsoft.com/office/drawing/2014/main" id="{CFC9254E-BCE6-4BEA-AC94-90EC5BED3B6C}"/>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95,688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0" name="正方形/長方形 679">
          <a:extLst>
            <a:ext uri="{FF2B5EF4-FFF2-40B4-BE49-F238E27FC236}">
              <a16:creationId xmlns:a16="http://schemas.microsoft.com/office/drawing/2014/main" id="{75E385D6-6EDB-4AEF-B607-9F6D55BE21AE}"/>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1" name="テキスト ボックス 680">
          <a:extLst>
            <a:ext uri="{FF2B5EF4-FFF2-40B4-BE49-F238E27FC236}">
              <a16:creationId xmlns:a16="http://schemas.microsoft.com/office/drawing/2014/main" id="{FEC7DC73-4122-4F07-8520-3E0433CC4D7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2" name="直線コネクタ 681">
          <a:extLst>
            <a:ext uri="{FF2B5EF4-FFF2-40B4-BE49-F238E27FC236}">
              <a16:creationId xmlns:a16="http://schemas.microsoft.com/office/drawing/2014/main" id="{CF9C6FCB-1708-45C2-B9BB-4E8C69B6B3A8}"/>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3" name="直線コネクタ 682">
          <a:extLst>
            <a:ext uri="{FF2B5EF4-FFF2-40B4-BE49-F238E27FC236}">
              <a16:creationId xmlns:a16="http://schemas.microsoft.com/office/drawing/2014/main" id="{D091DDC8-C88F-4D94-B546-E5838D7E0CCE}"/>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4" name="テキスト ボックス 683">
          <a:extLst>
            <a:ext uri="{FF2B5EF4-FFF2-40B4-BE49-F238E27FC236}">
              <a16:creationId xmlns:a16="http://schemas.microsoft.com/office/drawing/2014/main" id="{0A7D3029-3F50-433B-A785-D6BBF37EE0AC}"/>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5" name="直線コネクタ 684">
          <a:extLst>
            <a:ext uri="{FF2B5EF4-FFF2-40B4-BE49-F238E27FC236}">
              <a16:creationId xmlns:a16="http://schemas.microsoft.com/office/drawing/2014/main" id="{B676F0D2-F92D-4955-8426-5497FB4F44AF}"/>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86" name="テキスト ボックス 685">
          <a:extLst>
            <a:ext uri="{FF2B5EF4-FFF2-40B4-BE49-F238E27FC236}">
              <a16:creationId xmlns:a16="http://schemas.microsoft.com/office/drawing/2014/main" id="{AF1D15C6-B4AD-4194-AE72-42E5ED18D6A4}"/>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7" name="直線コネクタ 686">
          <a:extLst>
            <a:ext uri="{FF2B5EF4-FFF2-40B4-BE49-F238E27FC236}">
              <a16:creationId xmlns:a16="http://schemas.microsoft.com/office/drawing/2014/main" id="{7AA8E753-C319-4494-9E80-AF43DD80124F}"/>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88" name="テキスト ボックス 687">
          <a:extLst>
            <a:ext uri="{FF2B5EF4-FFF2-40B4-BE49-F238E27FC236}">
              <a16:creationId xmlns:a16="http://schemas.microsoft.com/office/drawing/2014/main" id="{4093C63B-6F9F-47EA-B751-836524A026A3}"/>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9" name="直線コネクタ 688">
          <a:extLst>
            <a:ext uri="{FF2B5EF4-FFF2-40B4-BE49-F238E27FC236}">
              <a16:creationId xmlns:a16="http://schemas.microsoft.com/office/drawing/2014/main" id="{A617707D-02B3-4D16-A24E-85F92DFEDD2B}"/>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90" name="テキスト ボックス 689">
          <a:extLst>
            <a:ext uri="{FF2B5EF4-FFF2-40B4-BE49-F238E27FC236}">
              <a16:creationId xmlns:a16="http://schemas.microsoft.com/office/drawing/2014/main" id="{7FF94215-2CD3-4EF5-89B8-664404C3C8C2}"/>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1" name="直線コネクタ 690">
          <a:extLst>
            <a:ext uri="{FF2B5EF4-FFF2-40B4-BE49-F238E27FC236}">
              <a16:creationId xmlns:a16="http://schemas.microsoft.com/office/drawing/2014/main" id="{59B503E4-7A51-4886-B536-7DDB2F62F664}"/>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2" name="テキスト ボックス 691">
          <a:extLst>
            <a:ext uri="{FF2B5EF4-FFF2-40B4-BE49-F238E27FC236}">
              <a16:creationId xmlns:a16="http://schemas.microsoft.com/office/drawing/2014/main" id="{F79D7A62-54DF-4DCC-A3DB-8BF44A54F2AB}"/>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3" name="直線コネクタ 692">
          <a:extLst>
            <a:ext uri="{FF2B5EF4-FFF2-40B4-BE49-F238E27FC236}">
              <a16:creationId xmlns:a16="http://schemas.microsoft.com/office/drawing/2014/main" id="{CEF23BB4-F5B7-40E6-93F3-C3F9011ED24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94" name="テキスト ボックス 693">
          <a:extLst>
            <a:ext uri="{FF2B5EF4-FFF2-40B4-BE49-F238E27FC236}">
              <a16:creationId xmlns:a16="http://schemas.microsoft.com/office/drawing/2014/main" id="{7B09B576-1CA3-4250-A63F-636F5D2FAC33}"/>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5" name="直線コネクタ 694">
          <a:extLst>
            <a:ext uri="{FF2B5EF4-FFF2-40B4-BE49-F238E27FC236}">
              <a16:creationId xmlns:a16="http://schemas.microsoft.com/office/drawing/2014/main" id="{67859582-8D64-4C3A-A472-3473D7617565}"/>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96" name="テキスト ボックス 695">
          <a:extLst>
            <a:ext uri="{FF2B5EF4-FFF2-40B4-BE49-F238E27FC236}">
              <a16:creationId xmlns:a16="http://schemas.microsoft.com/office/drawing/2014/main" id="{989CB479-A603-475D-8A66-3FF75AD0C7CE}"/>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7" name="公債費グラフ枠">
          <a:extLst>
            <a:ext uri="{FF2B5EF4-FFF2-40B4-BE49-F238E27FC236}">
              <a16:creationId xmlns:a16="http://schemas.microsoft.com/office/drawing/2014/main" id="{C657C918-79C8-4EF6-B91C-00D002EA2727}"/>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31750</xdr:rowOff>
    </xdr:from>
    <xdr:to>
      <xdr:col>23</xdr:col>
      <xdr:colOff>516889</xdr:colOff>
      <xdr:row>99</xdr:row>
      <xdr:rowOff>95452</xdr:rowOff>
    </xdr:to>
    <xdr:cxnSp macro="">
      <xdr:nvCxnSpPr>
        <xdr:cNvPr id="698" name="直線コネクタ 697">
          <a:extLst>
            <a:ext uri="{FF2B5EF4-FFF2-40B4-BE49-F238E27FC236}">
              <a16:creationId xmlns:a16="http://schemas.microsoft.com/office/drawing/2014/main" id="{906502A8-DB83-4628-A099-044E8C76AD38}"/>
            </a:ext>
          </a:extLst>
        </xdr:cNvPr>
        <xdr:cNvCxnSpPr/>
      </xdr:nvCxnSpPr>
      <xdr:spPr>
        <a:xfrm flipV="1">
          <a:off x="16317595" y="15633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99279</xdr:rowOff>
    </xdr:from>
    <xdr:ext cx="469744" cy="259045"/>
    <xdr:sp macro="" textlink="">
      <xdr:nvSpPr>
        <xdr:cNvPr id="699" name="公債費最小値テキスト">
          <a:extLst>
            <a:ext uri="{FF2B5EF4-FFF2-40B4-BE49-F238E27FC236}">
              <a16:creationId xmlns:a16="http://schemas.microsoft.com/office/drawing/2014/main" id="{755DF68F-DA18-4FD8-8D9C-559FD81D1A2C}"/>
            </a:ext>
          </a:extLst>
        </xdr:cNvPr>
        <xdr:cNvSpPr txBox="1"/>
      </xdr:nvSpPr>
      <xdr:spPr>
        <a:xfrm>
          <a:off x="16370300" y="17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99</xdr:row>
      <xdr:rowOff>95452</xdr:rowOff>
    </xdr:from>
    <xdr:to>
      <xdr:col>23</xdr:col>
      <xdr:colOff>606425</xdr:colOff>
      <xdr:row>99</xdr:row>
      <xdr:rowOff>95452</xdr:rowOff>
    </xdr:to>
    <xdr:cxnSp macro="">
      <xdr:nvCxnSpPr>
        <xdr:cNvPr id="700" name="直線コネクタ 699">
          <a:extLst>
            <a:ext uri="{FF2B5EF4-FFF2-40B4-BE49-F238E27FC236}">
              <a16:creationId xmlns:a16="http://schemas.microsoft.com/office/drawing/2014/main" id="{770DE5AA-EA1C-43D6-BF09-F2EF4D1F8129}"/>
            </a:ext>
          </a:extLst>
        </xdr:cNvPr>
        <xdr:cNvCxnSpPr/>
      </xdr:nvCxnSpPr>
      <xdr:spPr>
        <a:xfrm>
          <a:off x="16230600" y="17069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149877</xdr:rowOff>
    </xdr:from>
    <xdr:ext cx="599010" cy="259045"/>
    <xdr:sp macro="" textlink="">
      <xdr:nvSpPr>
        <xdr:cNvPr id="701" name="公債費最大値テキスト">
          <a:extLst>
            <a:ext uri="{FF2B5EF4-FFF2-40B4-BE49-F238E27FC236}">
              <a16:creationId xmlns:a16="http://schemas.microsoft.com/office/drawing/2014/main" id="{6E24D2ED-FF19-45AC-82F6-88308C4663FB}"/>
            </a:ext>
          </a:extLst>
        </xdr:cNvPr>
        <xdr:cNvSpPr txBox="1"/>
      </xdr:nvSpPr>
      <xdr:spPr>
        <a:xfrm>
          <a:off x="16370300" y="1540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91</xdr:row>
      <xdr:rowOff>31750</xdr:rowOff>
    </xdr:from>
    <xdr:to>
      <xdr:col>23</xdr:col>
      <xdr:colOff>606425</xdr:colOff>
      <xdr:row>91</xdr:row>
      <xdr:rowOff>31750</xdr:rowOff>
    </xdr:to>
    <xdr:cxnSp macro="">
      <xdr:nvCxnSpPr>
        <xdr:cNvPr id="702" name="直線コネクタ 701">
          <a:extLst>
            <a:ext uri="{FF2B5EF4-FFF2-40B4-BE49-F238E27FC236}">
              <a16:creationId xmlns:a16="http://schemas.microsoft.com/office/drawing/2014/main" id="{29B109D5-A17B-4645-A3EA-FA78809979B7}"/>
            </a:ext>
          </a:extLst>
        </xdr:cNvPr>
        <xdr:cNvCxnSpPr/>
      </xdr:nvCxnSpPr>
      <xdr:spPr>
        <a:xfrm>
          <a:off x="16230600" y="1563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12230</xdr:rowOff>
    </xdr:from>
    <xdr:to>
      <xdr:col>23</xdr:col>
      <xdr:colOff>517525</xdr:colOff>
      <xdr:row>97</xdr:row>
      <xdr:rowOff>56832</xdr:rowOff>
    </xdr:to>
    <xdr:cxnSp macro="">
      <xdr:nvCxnSpPr>
        <xdr:cNvPr id="703" name="直線コネクタ 702">
          <a:extLst>
            <a:ext uri="{FF2B5EF4-FFF2-40B4-BE49-F238E27FC236}">
              <a16:creationId xmlns:a16="http://schemas.microsoft.com/office/drawing/2014/main" id="{93E6511F-A66E-4AEF-A4FD-8E13026296F9}"/>
            </a:ext>
          </a:extLst>
        </xdr:cNvPr>
        <xdr:cNvCxnSpPr/>
      </xdr:nvCxnSpPr>
      <xdr:spPr>
        <a:xfrm flipV="1">
          <a:off x="15481300" y="16642880"/>
          <a:ext cx="838200" cy="4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121176</xdr:rowOff>
    </xdr:from>
    <xdr:ext cx="599010" cy="259045"/>
    <xdr:sp macro="" textlink="">
      <xdr:nvSpPr>
        <xdr:cNvPr id="704" name="公債費平均値テキスト">
          <a:extLst>
            <a:ext uri="{FF2B5EF4-FFF2-40B4-BE49-F238E27FC236}">
              <a16:creationId xmlns:a16="http://schemas.microsoft.com/office/drawing/2014/main" id="{446667EB-9CDC-492C-83F8-005C9CCB9B66}"/>
            </a:ext>
          </a:extLst>
        </xdr:cNvPr>
        <xdr:cNvSpPr txBox="1"/>
      </xdr:nvSpPr>
      <xdr:spPr>
        <a:xfrm>
          <a:off x="16370300" y="16751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142749</xdr:rowOff>
    </xdr:from>
    <xdr:to>
      <xdr:col>23</xdr:col>
      <xdr:colOff>568325</xdr:colOff>
      <xdr:row>98</xdr:row>
      <xdr:rowOff>72899</xdr:rowOff>
    </xdr:to>
    <xdr:sp macro="" textlink="">
      <xdr:nvSpPr>
        <xdr:cNvPr id="705" name="フローチャート : 判断 704">
          <a:extLst>
            <a:ext uri="{FF2B5EF4-FFF2-40B4-BE49-F238E27FC236}">
              <a16:creationId xmlns:a16="http://schemas.microsoft.com/office/drawing/2014/main" id="{25D61162-A214-4A78-A2EB-61B1BD129895}"/>
            </a:ext>
          </a:extLst>
        </xdr:cNvPr>
        <xdr:cNvSpPr/>
      </xdr:nvSpPr>
      <xdr:spPr>
        <a:xfrm>
          <a:off x="162687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56832</xdr:rowOff>
    </xdr:from>
    <xdr:to>
      <xdr:col>22</xdr:col>
      <xdr:colOff>365125</xdr:colOff>
      <xdr:row>97</xdr:row>
      <xdr:rowOff>79496</xdr:rowOff>
    </xdr:to>
    <xdr:cxnSp macro="">
      <xdr:nvCxnSpPr>
        <xdr:cNvPr id="706" name="直線コネクタ 705">
          <a:extLst>
            <a:ext uri="{FF2B5EF4-FFF2-40B4-BE49-F238E27FC236}">
              <a16:creationId xmlns:a16="http://schemas.microsoft.com/office/drawing/2014/main" id="{76DB435A-D5AD-44C4-9FA5-DCE2C115B4E9}"/>
            </a:ext>
          </a:extLst>
        </xdr:cNvPr>
        <xdr:cNvCxnSpPr/>
      </xdr:nvCxnSpPr>
      <xdr:spPr>
        <a:xfrm flipV="1">
          <a:off x="14592300" y="16687482"/>
          <a:ext cx="889000" cy="2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23034</xdr:rowOff>
    </xdr:from>
    <xdr:to>
      <xdr:col>22</xdr:col>
      <xdr:colOff>415925</xdr:colOff>
      <xdr:row>98</xdr:row>
      <xdr:rowOff>124634</xdr:rowOff>
    </xdr:to>
    <xdr:sp macro="" textlink="">
      <xdr:nvSpPr>
        <xdr:cNvPr id="707" name="フローチャート : 判断 706">
          <a:extLst>
            <a:ext uri="{FF2B5EF4-FFF2-40B4-BE49-F238E27FC236}">
              <a16:creationId xmlns:a16="http://schemas.microsoft.com/office/drawing/2014/main" id="{3EF5DB3E-148D-42D4-B2D5-6BF64EEC720D}"/>
            </a:ext>
          </a:extLst>
        </xdr:cNvPr>
        <xdr:cNvSpPr/>
      </xdr:nvSpPr>
      <xdr:spPr>
        <a:xfrm>
          <a:off x="15430500" y="1682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115761</xdr:rowOff>
    </xdr:from>
    <xdr:ext cx="599010" cy="259045"/>
    <xdr:sp macro="" textlink="">
      <xdr:nvSpPr>
        <xdr:cNvPr id="708" name="テキスト ボックス 707">
          <a:extLst>
            <a:ext uri="{FF2B5EF4-FFF2-40B4-BE49-F238E27FC236}">
              <a16:creationId xmlns:a16="http://schemas.microsoft.com/office/drawing/2014/main" id="{EFA9B9EA-EC27-4525-BF43-C7C13B41E17C}"/>
            </a:ext>
          </a:extLst>
        </xdr:cNvPr>
        <xdr:cNvSpPr txBox="1"/>
      </xdr:nvSpPr>
      <xdr:spPr>
        <a:xfrm>
          <a:off x="15181794" y="1691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49504</xdr:rowOff>
    </xdr:from>
    <xdr:to>
      <xdr:col>21</xdr:col>
      <xdr:colOff>161925</xdr:colOff>
      <xdr:row>97</xdr:row>
      <xdr:rowOff>79496</xdr:rowOff>
    </xdr:to>
    <xdr:cxnSp macro="">
      <xdr:nvCxnSpPr>
        <xdr:cNvPr id="709" name="直線コネクタ 708">
          <a:extLst>
            <a:ext uri="{FF2B5EF4-FFF2-40B4-BE49-F238E27FC236}">
              <a16:creationId xmlns:a16="http://schemas.microsoft.com/office/drawing/2014/main" id="{266150C8-25E5-458E-B9D6-1B6A6F15A240}"/>
            </a:ext>
          </a:extLst>
        </xdr:cNvPr>
        <xdr:cNvCxnSpPr/>
      </xdr:nvCxnSpPr>
      <xdr:spPr>
        <a:xfrm>
          <a:off x="13703300" y="16680154"/>
          <a:ext cx="8890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163796</xdr:rowOff>
    </xdr:from>
    <xdr:to>
      <xdr:col>21</xdr:col>
      <xdr:colOff>212725</xdr:colOff>
      <xdr:row>98</xdr:row>
      <xdr:rowOff>93946</xdr:rowOff>
    </xdr:to>
    <xdr:sp macro="" textlink="">
      <xdr:nvSpPr>
        <xdr:cNvPr id="710" name="フローチャート : 判断 709">
          <a:extLst>
            <a:ext uri="{FF2B5EF4-FFF2-40B4-BE49-F238E27FC236}">
              <a16:creationId xmlns:a16="http://schemas.microsoft.com/office/drawing/2014/main" id="{241F2E5B-BEF6-4F10-A72A-82F7B0CE79E8}"/>
            </a:ext>
          </a:extLst>
        </xdr:cNvPr>
        <xdr:cNvSpPr/>
      </xdr:nvSpPr>
      <xdr:spPr>
        <a:xfrm>
          <a:off x="14541500" y="1679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85073</xdr:rowOff>
    </xdr:from>
    <xdr:ext cx="599010" cy="259045"/>
    <xdr:sp macro="" textlink="">
      <xdr:nvSpPr>
        <xdr:cNvPr id="711" name="テキスト ボックス 710">
          <a:extLst>
            <a:ext uri="{FF2B5EF4-FFF2-40B4-BE49-F238E27FC236}">
              <a16:creationId xmlns:a16="http://schemas.microsoft.com/office/drawing/2014/main" id="{5973DC4E-37D7-40B6-9964-3041E6A174E0}"/>
            </a:ext>
          </a:extLst>
        </xdr:cNvPr>
        <xdr:cNvSpPr txBox="1"/>
      </xdr:nvSpPr>
      <xdr:spPr>
        <a:xfrm>
          <a:off x="14292794" y="168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49504</xdr:rowOff>
    </xdr:from>
    <xdr:to>
      <xdr:col>19</xdr:col>
      <xdr:colOff>644525</xdr:colOff>
      <xdr:row>97</xdr:row>
      <xdr:rowOff>96723</xdr:rowOff>
    </xdr:to>
    <xdr:cxnSp macro="">
      <xdr:nvCxnSpPr>
        <xdr:cNvPr id="712" name="直線コネクタ 711">
          <a:extLst>
            <a:ext uri="{FF2B5EF4-FFF2-40B4-BE49-F238E27FC236}">
              <a16:creationId xmlns:a16="http://schemas.microsoft.com/office/drawing/2014/main" id="{FC419E4F-5F4A-4B6C-A3B8-3D68BB055B08}"/>
            </a:ext>
          </a:extLst>
        </xdr:cNvPr>
        <xdr:cNvCxnSpPr/>
      </xdr:nvCxnSpPr>
      <xdr:spPr>
        <a:xfrm flipV="1">
          <a:off x="12814300" y="16680154"/>
          <a:ext cx="889000" cy="4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161530</xdr:rowOff>
    </xdr:from>
    <xdr:to>
      <xdr:col>20</xdr:col>
      <xdr:colOff>9525</xdr:colOff>
      <xdr:row>98</xdr:row>
      <xdr:rowOff>91680</xdr:rowOff>
    </xdr:to>
    <xdr:sp macro="" textlink="">
      <xdr:nvSpPr>
        <xdr:cNvPr id="713" name="フローチャート : 判断 712">
          <a:extLst>
            <a:ext uri="{FF2B5EF4-FFF2-40B4-BE49-F238E27FC236}">
              <a16:creationId xmlns:a16="http://schemas.microsoft.com/office/drawing/2014/main" id="{C6301B6A-E3AA-4AB7-A508-5DB094210B4B}"/>
            </a:ext>
          </a:extLst>
        </xdr:cNvPr>
        <xdr:cNvSpPr/>
      </xdr:nvSpPr>
      <xdr:spPr>
        <a:xfrm>
          <a:off x="13652500" y="1679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82807</xdr:rowOff>
    </xdr:from>
    <xdr:ext cx="599010" cy="259045"/>
    <xdr:sp macro="" textlink="">
      <xdr:nvSpPr>
        <xdr:cNvPr id="714" name="テキスト ボックス 713">
          <a:extLst>
            <a:ext uri="{FF2B5EF4-FFF2-40B4-BE49-F238E27FC236}">
              <a16:creationId xmlns:a16="http://schemas.microsoft.com/office/drawing/2014/main" id="{AEC6FD8D-57B1-48C0-B620-92582F7D2165}"/>
            </a:ext>
          </a:extLst>
        </xdr:cNvPr>
        <xdr:cNvSpPr txBox="1"/>
      </xdr:nvSpPr>
      <xdr:spPr>
        <a:xfrm>
          <a:off x="13403794" y="16884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150068</xdr:rowOff>
    </xdr:from>
    <xdr:to>
      <xdr:col>18</xdr:col>
      <xdr:colOff>492125</xdr:colOff>
      <xdr:row>98</xdr:row>
      <xdr:rowOff>80218</xdr:rowOff>
    </xdr:to>
    <xdr:sp macro="" textlink="">
      <xdr:nvSpPr>
        <xdr:cNvPr id="715" name="フローチャート : 判断 714">
          <a:extLst>
            <a:ext uri="{FF2B5EF4-FFF2-40B4-BE49-F238E27FC236}">
              <a16:creationId xmlns:a16="http://schemas.microsoft.com/office/drawing/2014/main" id="{757ADEB1-3D84-4AC3-9CE0-19C7D0346CA7}"/>
            </a:ext>
          </a:extLst>
        </xdr:cNvPr>
        <xdr:cNvSpPr/>
      </xdr:nvSpPr>
      <xdr:spPr>
        <a:xfrm>
          <a:off x="12763500" y="167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71345</xdr:rowOff>
    </xdr:from>
    <xdr:ext cx="599010" cy="259045"/>
    <xdr:sp macro="" textlink="">
      <xdr:nvSpPr>
        <xdr:cNvPr id="716" name="テキスト ボックス 715">
          <a:extLst>
            <a:ext uri="{FF2B5EF4-FFF2-40B4-BE49-F238E27FC236}">
              <a16:creationId xmlns:a16="http://schemas.microsoft.com/office/drawing/2014/main" id="{370BD664-F096-4D15-8DBC-6AFE42D7D768}"/>
            </a:ext>
          </a:extLst>
        </xdr:cNvPr>
        <xdr:cNvSpPr txBox="1"/>
      </xdr:nvSpPr>
      <xdr:spPr>
        <a:xfrm>
          <a:off x="12514794" y="1687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60A7289-BE8E-4C41-B2D1-70FD5EB84318}"/>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FD80F695-20E3-4800-A730-F20FE8FEC4A2}"/>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52B63078-9791-4B68-A8DF-42E67555B9E6}"/>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6DF60976-A18D-4652-A75C-23F7CB8E96CF}"/>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794C26E-9531-4099-946B-8B2F796856E3}"/>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132880</xdr:rowOff>
    </xdr:from>
    <xdr:to>
      <xdr:col>23</xdr:col>
      <xdr:colOff>568325</xdr:colOff>
      <xdr:row>97</xdr:row>
      <xdr:rowOff>63030</xdr:rowOff>
    </xdr:to>
    <xdr:sp macro="" textlink="">
      <xdr:nvSpPr>
        <xdr:cNvPr id="722" name="円/楕円 721">
          <a:extLst>
            <a:ext uri="{FF2B5EF4-FFF2-40B4-BE49-F238E27FC236}">
              <a16:creationId xmlns:a16="http://schemas.microsoft.com/office/drawing/2014/main" id="{40254B4B-A140-47C3-8C8D-46C2EB32A419}"/>
            </a:ext>
          </a:extLst>
        </xdr:cNvPr>
        <xdr:cNvSpPr/>
      </xdr:nvSpPr>
      <xdr:spPr>
        <a:xfrm>
          <a:off x="16268700" y="1659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155757</xdr:rowOff>
    </xdr:from>
    <xdr:ext cx="599010" cy="259045"/>
    <xdr:sp macro="" textlink="">
      <xdr:nvSpPr>
        <xdr:cNvPr id="723" name="公債費該当値テキスト">
          <a:extLst>
            <a:ext uri="{FF2B5EF4-FFF2-40B4-BE49-F238E27FC236}">
              <a16:creationId xmlns:a16="http://schemas.microsoft.com/office/drawing/2014/main" id="{50B1087D-63BF-4144-A5A9-8559E3C626C0}"/>
            </a:ext>
          </a:extLst>
        </xdr:cNvPr>
        <xdr:cNvSpPr txBox="1"/>
      </xdr:nvSpPr>
      <xdr:spPr>
        <a:xfrm>
          <a:off x="16370300" y="16443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263,065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6032</xdr:rowOff>
    </xdr:from>
    <xdr:to>
      <xdr:col>22</xdr:col>
      <xdr:colOff>415925</xdr:colOff>
      <xdr:row>97</xdr:row>
      <xdr:rowOff>107632</xdr:rowOff>
    </xdr:to>
    <xdr:sp macro="" textlink="">
      <xdr:nvSpPr>
        <xdr:cNvPr id="724" name="円/楕円 723">
          <a:extLst>
            <a:ext uri="{FF2B5EF4-FFF2-40B4-BE49-F238E27FC236}">
              <a16:creationId xmlns:a16="http://schemas.microsoft.com/office/drawing/2014/main" id="{876811CE-57B4-49C7-BFB7-A98A636F3140}"/>
            </a:ext>
          </a:extLst>
        </xdr:cNvPr>
        <xdr:cNvSpPr/>
      </xdr:nvSpPr>
      <xdr:spPr>
        <a:xfrm>
          <a:off x="15430500" y="166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124159</xdr:rowOff>
    </xdr:from>
    <xdr:ext cx="599010" cy="259045"/>
    <xdr:sp macro="" textlink="">
      <xdr:nvSpPr>
        <xdr:cNvPr id="725" name="テキスト ボックス 724">
          <a:extLst>
            <a:ext uri="{FF2B5EF4-FFF2-40B4-BE49-F238E27FC236}">
              <a16:creationId xmlns:a16="http://schemas.microsoft.com/office/drawing/2014/main" id="{C33A679A-8B7E-4CB3-8840-84AE58A02FA3}"/>
            </a:ext>
          </a:extLst>
        </xdr:cNvPr>
        <xdr:cNvSpPr txBox="1"/>
      </xdr:nvSpPr>
      <xdr:spPr>
        <a:xfrm>
          <a:off x="15181794" y="16411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235,750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28696</xdr:rowOff>
    </xdr:from>
    <xdr:to>
      <xdr:col>21</xdr:col>
      <xdr:colOff>212725</xdr:colOff>
      <xdr:row>97</xdr:row>
      <xdr:rowOff>130296</xdr:rowOff>
    </xdr:to>
    <xdr:sp macro="" textlink="">
      <xdr:nvSpPr>
        <xdr:cNvPr id="726" name="円/楕円 725">
          <a:extLst>
            <a:ext uri="{FF2B5EF4-FFF2-40B4-BE49-F238E27FC236}">
              <a16:creationId xmlns:a16="http://schemas.microsoft.com/office/drawing/2014/main" id="{179BE045-342A-4C30-9338-D37D7AD5C5B6}"/>
            </a:ext>
          </a:extLst>
        </xdr:cNvPr>
        <xdr:cNvSpPr/>
      </xdr:nvSpPr>
      <xdr:spPr>
        <a:xfrm>
          <a:off x="14541500" y="1665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146823</xdr:rowOff>
    </xdr:from>
    <xdr:ext cx="599010" cy="259045"/>
    <xdr:sp macro="" textlink="">
      <xdr:nvSpPr>
        <xdr:cNvPr id="727" name="テキスト ボックス 726">
          <a:extLst>
            <a:ext uri="{FF2B5EF4-FFF2-40B4-BE49-F238E27FC236}">
              <a16:creationId xmlns:a16="http://schemas.microsoft.com/office/drawing/2014/main" id="{952D6A6B-5078-48FD-AC46-24A1ED20AA0B}"/>
            </a:ext>
          </a:extLst>
        </xdr:cNvPr>
        <xdr:cNvSpPr txBox="1"/>
      </xdr:nvSpPr>
      <xdr:spPr>
        <a:xfrm>
          <a:off x="14292794" y="1643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221,870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170154</xdr:rowOff>
    </xdr:from>
    <xdr:to>
      <xdr:col>20</xdr:col>
      <xdr:colOff>9525</xdr:colOff>
      <xdr:row>97</xdr:row>
      <xdr:rowOff>100304</xdr:rowOff>
    </xdr:to>
    <xdr:sp macro="" textlink="">
      <xdr:nvSpPr>
        <xdr:cNvPr id="728" name="円/楕円 727">
          <a:extLst>
            <a:ext uri="{FF2B5EF4-FFF2-40B4-BE49-F238E27FC236}">
              <a16:creationId xmlns:a16="http://schemas.microsoft.com/office/drawing/2014/main" id="{809EA35F-211A-4562-B063-AFB1E18611B2}"/>
            </a:ext>
          </a:extLst>
        </xdr:cNvPr>
        <xdr:cNvSpPr/>
      </xdr:nvSpPr>
      <xdr:spPr>
        <a:xfrm>
          <a:off x="13652500" y="1662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116831</xdr:rowOff>
    </xdr:from>
    <xdr:ext cx="599010" cy="259045"/>
    <xdr:sp macro="" textlink="">
      <xdr:nvSpPr>
        <xdr:cNvPr id="729" name="テキスト ボックス 728">
          <a:extLst>
            <a:ext uri="{FF2B5EF4-FFF2-40B4-BE49-F238E27FC236}">
              <a16:creationId xmlns:a16="http://schemas.microsoft.com/office/drawing/2014/main" id="{45E09F5C-8328-4A4E-A790-94CA255D7B5B}"/>
            </a:ext>
          </a:extLst>
        </xdr:cNvPr>
        <xdr:cNvSpPr txBox="1"/>
      </xdr:nvSpPr>
      <xdr:spPr>
        <a:xfrm>
          <a:off x="13403794" y="1640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240,238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45923</xdr:rowOff>
    </xdr:from>
    <xdr:to>
      <xdr:col>18</xdr:col>
      <xdr:colOff>492125</xdr:colOff>
      <xdr:row>97</xdr:row>
      <xdr:rowOff>147523</xdr:rowOff>
    </xdr:to>
    <xdr:sp macro="" textlink="">
      <xdr:nvSpPr>
        <xdr:cNvPr id="730" name="円/楕円 729">
          <a:extLst>
            <a:ext uri="{FF2B5EF4-FFF2-40B4-BE49-F238E27FC236}">
              <a16:creationId xmlns:a16="http://schemas.microsoft.com/office/drawing/2014/main" id="{9826AEE0-4F84-47ED-A45A-987DE92BAF73}"/>
            </a:ext>
          </a:extLst>
        </xdr:cNvPr>
        <xdr:cNvSpPr/>
      </xdr:nvSpPr>
      <xdr:spPr>
        <a:xfrm>
          <a:off x="12763500" y="1667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164050</xdr:rowOff>
    </xdr:from>
    <xdr:ext cx="599010" cy="259045"/>
    <xdr:sp macro="" textlink="">
      <xdr:nvSpPr>
        <xdr:cNvPr id="731" name="テキスト ボックス 730">
          <a:extLst>
            <a:ext uri="{FF2B5EF4-FFF2-40B4-BE49-F238E27FC236}">
              <a16:creationId xmlns:a16="http://schemas.microsoft.com/office/drawing/2014/main" id="{D8722114-7B82-45DE-8D05-FEA4F15B6CA5}"/>
            </a:ext>
          </a:extLst>
        </xdr:cNvPr>
        <xdr:cNvSpPr txBox="1"/>
      </xdr:nvSpPr>
      <xdr:spPr>
        <a:xfrm>
          <a:off x="12514794" y="1645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211,320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2" name="正方形/長方形 731">
          <a:extLst>
            <a:ext uri="{FF2B5EF4-FFF2-40B4-BE49-F238E27FC236}">
              <a16:creationId xmlns:a16="http://schemas.microsoft.com/office/drawing/2014/main" id="{95C71FE0-BC3B-4B7A-91F8-2456F943F117}"/>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3" name="正方形/長方形 732">
          <a:extLst>
            <a:ext uri="{FF2B5EF4-FFF2-40B4-BE49-F238E27FC236}">
              <a16:creationId xmlns:a16="http://schemas.microsoft.com/office/drawing/2014/main" id="{C0335B54-95C7-403C-AFE9-624407881063}"/>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4" name="正方形/長方形 733">
          <a:extLst>
            <a:ext uri="{FF2B5EF4-FFF2-40B4-BE49-F238E27FC236}">
              <a16:creationId xmlns:a16="http://schemas.microsoft.com/office/drawing/2014/main" id="{99AB7695-E306-4AF1-B5D0-B9F2FF30EC5B}"/>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5" name="正方形/長方形 734">
          <a:extLst>
            <a:ext uri="{FF2B5EF4-FFF2-40B4-BE49-F238E27FC236}">
              <a16:creationId xmlns:a16="http://schemas.microsoft.com/office/drawing/2014/main" id="{D79EE50B-C036-469A-839B-AF5FF7BEFAF1}"/>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6" name="正方形/長方形 735">
          <a:extLst>
            <a:ext uri="{FF2B5EF4-FFF2-40B4-BE49-F238E27FC236}">
              <a16:creationId xmlns:a16="http://schemas.microsoft.com/office/drawing/2014/main" id="{0FA2580F-F792-46BA-BE4A-04092DE554DA}"/>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7" name="正方形/長方形 736">
          <a:extLst>
            <a:ext uri="{FF2B5EF4-FFF2-40B4-BE49-F238E27FC236}">
              <a16:creationId xmlns:a16="http://schemas.microsoft.com/office/drawing/2014/main" id="{2AD0BDBD-FE19-4B5E-9919-6E6567207D8C}"/>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8" name="正方形/長方形 737">
          <a:extLst>
            <a:ext uri="{FF2B5EF4-FFF2-40B4-BE49-F238E27FC236}">
              <a16:creationId xmlns:a16="http://schemas.microsoft.com/office/drawing/2014/main" id="{85EC890F-18B5-4EA1-8B23-021FFBB0B994}"/>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9" name="正方形/長方形 738">
          <a:extLst>
            <a:ext uri="{FF2B5EF4-FFF2-40B4-BE49-F238E27FC236}">
              <a16:creationId xmlns:a16="http://schemas.microsoft.com/office/drawing/2014/main" id="{D5D39633-75E3-445F-BB8D-9311EEC3C825}"/>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40" name="テキスト ボックス 739">
          <a:extLst>
            <a:ext uri="{FF2B5EF4-FFF2-40B4-BE49-F238E27FC236}">
              <a16:creationId xmlns:a16="http://schemas.microsoft.com/office/drawing/2014/main" id="{13AFEF6D-20A2-4688-9572-E6BA94BF2AC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1" name="直線コネクタ 740">
          <a:extLst>
            <a:ext uri="{FF2B5EF4-FFF2-40B4-BE49-F238E27FC236}">
              <a16:creationId xmlns:a16="http://schemas.microsoft.com/office/drawing/2014/main" id="{81EA7523-E303-49BA-B8A7-E5BF8C752143}"/>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42" name="直線コネクタ 741">
          <a:extLst>
            <a:ext uri="{FF2B5EF4-FFF2-40B4-BE49-F238E27FC236}">
              <a16:creationId xmlns:a16="http://schemas.microsoft.com/office/drawing/2014/main" id="{DF514B95-54A5-452D-A02C-8E28D24AD321}"/>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43" name="テキスト ボックス 742">
          <a:extLst>
            <a:ext uri="{FF2B5EF4-FFF2-40B4-BE49-F238E27FC236}">
              <a16:creationId xmlns:a16="http://schemas.microsoft.com/office/drawing/2014/main" id="{DEFFC380-4828-4574-8772-2C041EAB24C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4" name="直線コネクタ 743">
          <a:extLst>
            <a:ext uri="{FF2B5EF4-FFF2-40B4-BE49-F238E27FC236}">
              <a16:creationId xmlns:a16="http://schemas.microsoft.com/office/drawing/2014/main" id="{43F9EF77-7172-4792-8C26-E8C9D49CDBC1}"/>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45" name="テキスト ボックス 744">
          <a:extLst>
            <a:ext uri="{FF2B5EF4-FFF2-40B4-BE49-F238E27FC236}">
              <a16:creationId xmlns:a16="http://schemas.microsoft.com/office/drawing/2014/main" id="{7F73C005-93FA-4B08-A05F-23811543E33C}"/>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6" name="直線コネクタ 745">
          <a:extLst>
            <a:ext uri="{FF2B5EF4-FFF2-40B4-BE49-F238E27FC236}">
              <a16:creationId xmlns:a16="http://schemas.microsoft.com/office/drawing/2014/main" id="{3010486C-6C1F-4285-80F9-738466F3BAC2}"/>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47" name="テキスト ボックス 746">
          <a:extLst>
            <a:ext uri="{FF2B5EF4-FFF2-40B4-BE49-F238E27FC236}">
              <a16:creationId xmlns:a16="http://schemas.microsoft.com/office/drawing/2014/main" id="{E1714FF1-7839-4B34-8CEC-88B48F7EA8ED}"/>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8" name="直線コネクタ 747">
          <a:extLst>
            <a:ext uri="{FF2B5EF4-FFF2-40B4-BE49-F238E27FC236}">
              <a16:creationId xmlns:a16="http://schemas.microsoft.com/office/drawing/2014/main" id="{0E45BCB1-FB15-429C-92FC-57E524760EFE}"/>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49" name="テキスト ボックス 748">
          <a:extLst>
            <a:ext uri="{FF2B5EF4-FFF2-40B4-BE49-F238E27FC236}">
              <a16:creationId xmlns:a16="http://schemas.microsoft.com/office/drawing/2014/main" id="{9DA76343-E58A-412C-A47F-6BA2B7EA9A58}"/>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a:extLst>
            <a:ext uri="{FF2B5EF4-FFF2-40B4-BE49-F238E27FC236}">
              <a16:creationId xmlns:a16="http://schemas.microsoft.com/office/drawing/2014/main" id="{18FEEA67-D245-4AF6-B7DF-21DF824ADF29}"/>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1" name="テキスト ボックス 750">
          <a:extLst>
            <a:ext uri="{FF2B5EF4-FFF2-40B4-BE49-F238E27FC236}">
              <a16:creationId xmlns:a16="http://schemas.microsoft.com/office/drawing/2014/main" id="{EBB98889-963B-4820-8061-F15377C108B2}"/>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a:extLst>
            <a:ext uri="{FF2B5EF4-FFF2-40B4-BE49-F238E27FC236}">
              <a16:creationId xmlns:a16="http://schemas.microsoft.com/office/drawing/2014/main" id="{E69B5C05-9FE2-49AF-9710-3D7B65306E1E}"/>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125115</xdr:rowOff>
    </xdr:from>
    <xdr:to>
      <xdr:col>32</xdr:col>
      <xdr:colOff>186689</xdr:colOff>
      <xdr:row>38</xdr:row>
      <xdr:rowOff>139700</xdr:rowOff>
    </xdr:to>
    <xdr:cxnSp macro="">
      <xdr:nvCxnSpPr>
        <xdr:cNvPr id="753" name="直線コネクタ 752">
          <a:extLst>
            <a:ext uri="{FF2B5EF4-FFF2-40B4-BE49-F238E27FC236}">
              <a16:creationId xmlns:a16="http://schemas.microsoft.com/office/drawing/2014/main" id="{1E430DE9-5913-45AD-A71C-3B421B78BCF2}"/>
            </a:ext>
          </a:extLst>
        </xdr:cNvPr>
        <xdr:cNvCxnSpPr/>
      </xdr:nvCxnSpPr>
      <xdr:spPr>
        <a:xfrm flipV="1">
          <a:off x="22159595" y="5440065"/>
          <a:ext cx="1269" cy="1214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162369</xdr:rowOff>
    </xdr:from>
    <xdr:ext cx="249299" cy="259045"/>
    <xdr:sp macro="" textlink="">
      <xdr:nvSpPr>
        <xdr:cNvPr id="754" name="諸支出金最小値テキスト">
          <a:extLst>
            <a:ext uri="{FF2B5EF4-FFF2-40B4-BE49-F238E27FC236}">
              <a16:creationId xmlns:a16="http://schemas.microsoft.com/office/drawing/2014/main" id="{F472A8BE-24B9-4ECF-863A-9B611117D54C}"/>
            </a:ext>
          </a:extLst>
        </xdr:cNvPr>
        <xdr:cNvSpPr txBox="1"/>
      </xdr:nvSpPr>
      <xdr:spPr>
        <a:xfrm>
          <a:off x="22212300" y="6677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5" name="直線コネクタ 754">
          <a:extLst>
            <a:ext uri="{FF2B5EF4-FFF2-40B4-BE49-F238E27FC236}">
              <a16:creationId xmlns:a16="http://schemas.microsoft.com/office/drawing/2014/main" id="{22E1F4C5-4871-48F2-A776-98916D3CBC12}"/>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71792</xdr:rowOff>
    </xdr:from>
    <xdr:ext cx="534377" cy="259045"/>
    <xdr:sp macro="" textlink="">
      <xdr:nvSpPr>
        <xdr:cNvPr id="756" name="諸支出金最大値テキスト">
          <a:extLst>
            <a:ext uri="{FF2B5EF4-FFF2-40B4-BE49-F238E27FC236}">
              <a16:creationId xmlns:a16="http://schemas.microsoft.com/office/drawing/2014/main" id="{3047B62C-B73F-4F46-A594-EA86CC147FA2}"/>
            </a:ext>
          </a:extLst>
        </xdr:cNvPr>
        <xdr:cNvSpPr txBox="1"/>
      </xdr:nvSpPr>
      <xdr:spPr>
        <a:xfrm>
          <a:off x="22212300" y="52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53,138</a:t>
          </a:r>
          <a:endParaRPr kumimoji="1" lang="ja-JP" altLang="en-US" sz="1000" b="1">
            <a:latin typeface="ＭＳ Ｐゴシック"/>
          </a:endParaRPr>
        </a:p>
      </xdr:txBody>
    </xdr:sp>
    <xdr:clientData/>
  </xdr:oneCellAnchor>
  <xdr:twoCellAnchor>
    <xdr:from>
      <xdr:col>32</xdr:col>
      <xdr:colOff>98425</xdr:colOff>
      <xdr:row>31</xdr:row>
      <xdr:rowOff>125115</xdr:rowOff>
    </xdr:from>
    <xdr:to>
      <xdr:col>32</xdr:col>
      <xdr:colOff>276225</xdr:colOff>
      <xdr:row>31</xdr:row>
      <xdr:rowOff>125115</xdr:rowOff>
    </xdr:to>
    <xdr:cxnSp macro="">
      <xdr:nvCxnSpPr>
        <xdr:cNvPr id="757" name="直線コネクタ 756">
          <a:extLst>
            <a:ext uri="{FF2B5EF4-FFF2-40B4-BE49-F238E27FC236}">
              <a16:creationId xmlns:a16="http://schemas.microsoft.com/office/drawing/2014/main" id="{3DE66B6E-8464-440D-9570-37618E08E292}"/>
            </a:ext>
          </a:extLst>
        </xdr:cNvPr>
        <xdr:cNvCxnSpPr/>
      </xdr:nvCxnSpPr>
      <xdr:spPr>
        <a:xfrm>
          <a:off x="22072600" y="544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8" name="直線コネクタ 757">
          <a:extLst>
            <a:ext uri="{FF2B5EF4-FFF2-40B4-BE49-F238E27FC236}">
              <a16:creationId xmlns:a16="http://schemas.microsoft.com/office/drawing/2014/main" id="{B361E9E8-6F8F-4A23-8EA6-8919488ACF2A}"/>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79819</xdr:rowOff>
    </xdr:from>
    <xdr:ext cx="469744" cy="259045"/>
    <xdr:sp macro="" textlink="">
      <xdr:nvSpPr>
        <xdr:cNvPr id="759" name="諸支出金平均値テキスト">
          <a:extLst>
            <a:ext uri="{FF2B5EF4-FFF2-40B4-BE49-F238E27FC236}">
              <a16:creationId xmlns:a16="http://schemas.microsoft.com/office/drawing/2014/main" id="{371A5374-A9CF-4366-9130-FC5AFDC02F74}"/>
            </a:ext>
          </a:extLst>
        </xdr:cNvPr>
        <xdr:cNvSpPr txBox="1"/>
      </xdr:nvSpPr>
      <xdr:spPr>
        <a:xfrm>
          <a:off x="22212300" y="642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56941</xdr:rowOff>
    </xdr:from>
    <xdr:to>
      <xdr:col>32</xdr:col>
      <xdr:colOff>238125</xdr:colOff>
      <xdr:row>38</xdr:row>
      <xdr:rowOff>158541</xdr:rowOff>
    </xdr:to>
    <xdr:sp macro="" textlink="">
      <xdr:nvSpPr>
        <xdr:cNvPr id="760" name="フローチャート : 判断 759">
          <a:extLst>
            <a:ext uri="{FF2B5EF4-FFF2-40B4-BE49-F238E27FC236}">
              <a16:creationId xmlns:a16="http://schemas.microsoft.com/office/drawing/2014/main" id="{418F4830-301C-4EF2-AA48-8019F762810B}"/>
            </a:ext>
          </a:extLst>
        </xdr:cNvPr>
        <xdr:cNvSpPr/>
      </xdr:nvSpPr>
      <xdr:spPr>
        <a:xfrm>
          <a:off x="22110700" y="657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61" name="直線コネクタ 760">
          <a:extLst>
            <a:ext uri="{FF2B5EF4-FFF2-40B4-BE49-F238E27FC236}">
              <a16:creationId xmlns:a16="http://schemas.microsoft.com/office/drawing/2014/main" id="{0BE03D7C-93C8-4464-9F34-82C633C9616E}"/>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57559</xdr:rowOff>
    </xdr:from>
    <xdr:to>
      <xdr:col>31</xdr:col>
      <xdr:colOff>85725</xdr:colOff>
      <xdr:row>38</xdr:row>
      <xdr:rowOff>159159</xdr:rowOff>
    </xdr:to>
    <xdr:sp macro="" textlink="">
      <xdr:nvSpPr>
        <xdr:cNvPr id="762" name="フローチャート : 判断 761">
          <a:extLst>
            <a:ext uri="{FF2B5EF4-FFF2-40B4-BE49-F238E27FC236}">
              <a16:creationId xmlns:a16="http://schemas.microsoft.com/office/drawing/2014/main" id="{BDF59778-A5A2-4435-AAB6-9D2521181C2C}"/>
            </a:ext>
          </a:extLst>
        </xdr:cNvPr>
        <xdr:cNvSpPr/>
      </xdr:nvSpPr>
      <xdr:spPr>
        <a:xfrm>
          <a:off x="21272500" y="65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4236</xdr:rowOff>
    </xdr:from>
    <xdr:ext cx="469744" cy="259045"/>
    <xdr:sp macro="" textlink="">
      <xdr:nvSpPr>
        <xdr:cNvPr id="763" name="テキスト ボックス 762">
          <a:extLst>
            <a:ext uri="{FF2B5EF4-FFF2-40B4-BE49-F238E27FC236}">
              <a16:creationId xmlns:a16="http://schemas.microsoft.com/office/drawing/2014/main" id="{BD39063D-5680-4B9B-866C-5099F804F810}"/>
            </a:ext>
          </a:extLst>
        </xdr:cNvPr>
        <xdr:cNvSpPr txBox="1"/>
      </xdr:nvSpPr>
      <xdr:spPr>
        <a:xfrm>
          <a:off x="21088427" y="634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4" name="直線コネクタ 763">
          <a:extLst>
            <a:ext uri="{FF2B5EF4-FFF2-40B4-BE49-F238E27FC236}">
              <a16:creationId xmlns:a16="http://schemas.microsoft.com/office/drawing/2014/main" id="{89B2ED7F-9A02-4815-8909-D5628EB13CD7}"/>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85814</xdr:rowOff>
    </xdr:from>
    <xdr:to>
      <xdr:col>29</xdr:col>
      <xdr:colOff>568325</xdr:colOff>
      <xdr:row>39</xdr:row>
      <xdr:rowOff>15964</xdr:rowOff>
    </xdr:to>
    <xdr:sp macro="" textlink="">
      <xdr:nvSpPr>
        <xdr:cNvPr id="765" name="フローチャート : 判断 764">
          <a:extLst>
            <a:ext uri="{FF2B5EF4-FFF2-40B4-BE49-F238E27FC236}">
              <a16:creationId xmlns:a16="http://schemas.microsoft.com/office/drawing/2014/main" id="{61826B70-6BA5-4A0C-9634-149A402BDC1A}"/>
            </a:ext>
          </a:extLst>
        </xdr:cNvPr>
        <xdr:cNvSpPr/>
      </xdr:nvSpPr>
      <xdr:spPr>
        <a:xfrm>
          <a:off x="20383500" y="660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32491</xdr:rowOff>
    </xdr:from>
    <xdr:ext cx="378565" cy="259045"/>
    <xdr:sp macro="" textlink="">
      <xdr:nvSpPr>
        <xdr:cNvPr id="766" name="テキスト ボックス 765">
          <a:extLst>
            <a:ext uri="{FF2B5EF4-FFF2-40B4-BE49-F238E27FC236}">
              <a16:creationId xmlns:a16="http://schemas.microsoft.com/office/drawing/2014/main" id="{DDAD04D4-D73E-4EE9-BE39-7495B0B578AC}"/>
            </a:ext>
          </a:extLst>
        </xdr:cNvPr>
        <xdr:cNvSpPr txBox="1"/>
      </xdr:nvSpPr>
      <xdr:spPr>
        <a:xfrm>
          <a:off x="20245017" y="637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7" name="直線コネクタ 766">
          <a:extLst>
            <a:ext uri="{FF2B5EF4-FFF2-40B4-BE49-F238E27FC236}">
              <a16:creationId xmlns:a16="http://schemas.microsoft.com/office/drawing/2014/main" id="{C9BBAEEE-6991-4E93-A9FC-E1A226B4B756}"/>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81859</xdr:rowOff>
    </xdr:from>
    <xdr:to>
      <xdr:col>28</xdr:col>
      <xdr:colOff>365125</xdr:colOff>
      <xdr:row>39</xdr:row>
      <xdr:rowOff>12009</xdr:rowOff>
    </xdr:to>
    <xdr:sp macro="" textlink="">
      <xdr:nvSpPr>
        <xdr:cNvPr id="768" name="フローチャート : 判断 767">
          <a:extLst>
            <a:ext uri="{FF2B5EF4-FFF2-40B4-BE49-F238E27FC236}">
              <a16:creationId xmlns:a16="http://schemas.microsoft.com/office/drawing/2014/main" id="{19B8EA21-02B1-4BDA-A33C-58481DE6F620}"/>
            </a:ext>
          </a:extLst>
        </xdr:cNvPr>
        <xdr:cNvSpPr/>
      </xdr:nvSpPr>
      <xdr:spPr>
        <a:xfrm>
          <a:off x="19494500" y="65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28536</xdr:rowOff>
    </xdr:from>
    <xdr:ext cx="378565" cy="259045"/>
    <xdr:sp macro="" textlink="">
      <xdr:nvSpPr>
        <xdr:cNvPr id="769" name="テキスト ボックス 768">
          <a:extLst>
            <a:ext uri="{FF2B5EF4-FFF2-40B4-BE49-F238E27FC236}">
              <a16:creationId xmlns:a16="http://schemas.microsoft.com/office/drawing/2014/main" id="{3DFFE721-5EEB-4831-8F02-A234A4DF715F}"/>
            </a:ext>
          </a:extLst>
        </xdr:cNvPr>
        <xdr:cNvSpPr txBox="1"/>
      </xdr:nvSpPr>
      <xdr:spPr>
        <a:xfrm>
          <a:off x="19356017" y="637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48186</xdr:rowOff>
    </xdr:from>
    <xdr:to>
      <xdr:col>27</xdr:col>
      <xdr:colOff>161925</xdr:colOff>
      <xdr:row>38</xdr:row>
      <xdr:rowOff>149786</xdr:rowOff>
    </xdr:to>
    <xdr:sp macro="" textlink="">
      <xdr:nvSpPr>
        <xdr:cNvPr id="770" name="フローチャート : 判断 769">
          <a:extLst>
            <a:ext uri="{FF2B5EF4-FFF2-40B4-BE49-F238E27FC236}">
              <a16:creationId xmlns:a16="http://schemas.microsoft.com/office/drawing/2014/main" id="{05DA0399-29B7-49CA-91B3-D7D6D030F767}"/>
            </a:ext>
          </a:extLst>
        </xdr:cNvPr>
        <xdr:cNvSpPr/>
      </xdr:nvSpPr>
      <xdr:spPr>
        <a:xfrm>
          <a:off x="18605500" y="656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166313</xdr:rowOff>
    </xdr:from>
    <xdr:ext cx="469744" cy="259045"/>
    <xdr:sp macro="" textlink="">
      <xdr:nvSpPr>
        <xdr:cNvPr id="771" name="テキスト ボックス 770">
          <a:extLst>
            <a:ext uri="{FF2B5EF4-FFF2-40B4-BE49-F238E27FC236}">
              <a16:creationId xmlns:a16="http://schemas.microsoft.com/office/drawing/2014/main" id="{9D32C8CB-44C8-43DA-8E30-663801545B19}"/>
            </a:ext>
          </a:extLst>
        </xdr:cNvPr>
        <xdr:cNvSpPr txBox="1"/>
      </xdr:nvSpPr>
      <xdr:spPr>
        <a:xfrm>
          <a:off x="18421427" y="63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4BC206CB-9841-412B-AAC0-D94BF36A4C6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CFABD0D9-8504-4C75-8420-EA7619352CB4}"/>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569A8C63-F1C7-4935-9183-7DD04F3A5E75}"/>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23E8D043-4B09-458F-9879-BF2E0AF7381A}"/>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9F9EAB55-E48F-4793-8BC3-19273191FB6F}"/>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7" name="円/楕円 776">
          <a:extLst>
            <a:ext uri="{FF2B5EF4-FFF2-40B4-BE49-F238E27FC236}">
              <a16:creationId xmlns:a16="http://schemas.microsoft.com/office/drawing/2014/main" id="{188EE07F-86D9-40AB-A901-9BF8186187DF}"/>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35369</xdr:rowOff>
    </xdr:from>
    <xdr:ext cx="249299" cy="259045"/>
    <xdr:sp macro="" textlink="">
      <xdr:nvSpPr>
        <xdr:cNvPr id="778" name="諸支出金該当値テキスト">
          <a:extLst>
            <a:ext uri="{FF2B5EF4-FFF2-40B4-BE49-F238E27FC236}">
              <a16:creationId xmlns:a16="http://schemas.microsoft.com/office/drawing/2014/main" id="{D2DCA9E7-8CE8-459B-9EC6-5C8F939DA51D}"/>
            </a:ext>
          </a:extLst>
        </xdr:cNvPr>
        <xdr:cNvSpPr txBox="1"/>
      </xdr:nvSpPr>
      <xdr:spPr>
        <a:xfrm>
          <a:off x="22212300" y="6550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9" name="円/楕円 778">
          <a:extLst>
            <a:ext uri="{FF2B5EF4-FFF2-40B4-BE49-F238E27FC236}">
              <a16:creationId xmlns:a16="http://schemas.microsoft.com/office/drawing/2014/main" id="{AED46978-C708-42DF-8A3C-B27D0FA097C4}"/>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1BB4D961-6516-4300-BA37-A275A561DD55}"/>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81" name="円/楕円 780">
          <a:extLst>
            <a:ext uri="{FF2B5EF4-FFF2-40B4-BE49-F238E27FC236}">
              <a16:creationId xmlns:a16="http://schemas.microsoft.com/office/drawing/2014/main" id="{91F542D7-5D71-46DC-8CFA-A69D5AC21BA9}"/>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D9E0498E-F846-41E6-A0A8-C3D5382E5282}"/>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83" name="円/楕円 782">
          <a:extLst>
            <a:ext uri="{FF2B5EF4-FFF2-40B4-BE49-F238E27FC236}">
              <a16:creationId xmlns:a16="http://schemas.microsoft.com/office/drawing/2014/main" id="{51FD7993-A29A-4BC7-BB5B-45BAF27131CB}"/>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EFB7D162-5889-4CA8-8F88-234DE2A744EA}"/>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5" name="円/楕円 784">
          <a:extLst>
            <a:ext uri="{FF2B5EF4-FFF2-40B4-BE49-F238E27FC236}">
              <a16:creationId xmlns:a16="http://schemas.microsoft.com/office/drawing/2014/main" id="{ED7FA0CA-6483-4DF4-997F-4B9C61030702}"/>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D79B7796-6F8E-4B78-BBB6-BC2D2B691E47}"/>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a:extLst>
            <a:ext uri="{FF2B5EF4-FFF2-40B4-BE49-F238E27FC236}">
              <a16:creationId xmlns:a16="http://schemas.microsoft.com/office/drawing/2014/main" id="{95D7A667-B71F-4D36-B1FB-D151EA37C6ED}"/>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a:extLst>
            <a:ext uri="{FF2B5EF4-FFF2-40B4-BE49-F238E27FC236}">
              <a16:creationId xmlns:a16="http://schemas.microsoft.com/office/drawing/2014/main" id="{99ABE113-437F-4307-901B-12F8CDA3D8CF}"/>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a:extLst>
            <a:ext uri="{FF2B5EF4-FFF2-40B4-BE49-F238E27FC236}">
              <a16:creationId xmlns:a16="http://schemas.microsoft.com/office/drawing/2014/main" id="{242DFCAB-4036-42C6-A0CD-94B3562F9D62}"/>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a:extLst>
            <a:ext uri="{FF2B5EF4-FFF2-40B4-BE49-F238E27FC236}">
              <a16:creationId xmlns:a16="http://schemas.microsoft.com/office/drawing/2014/main" id="{B5F11C20-62C3-4E18-A233-20EDEE0CAEDF}"/>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a:extLst>
            <a:ext uri="{FF2B5EF4-FFF2-40B4-BE49-F238E27FC236}">
              <a16:creationId xmlns:a16="http://schemas.microsoft.com/office/drawing/2014/main" id="{CFF09652-7CDF-466C-96EF-D987AC7100E6}"/>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a:extLst>
            <a:ext uri="{FF2B5EF4-FFF2-40B4-BE49-F238E27FC236}">
              <a16:creationId xmlns:a16="http://schemas.microsoft.com/office/drawing/2014/main" id="{F1DBFB90-F1AE-48DC-8081-2F7168D16E4B}"/>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a:extLst>
            <a:ext uri="{FF2B5EF4-FFF2-40B4-BE49-F238E27FC236}">
              <a16:creationId xmlns:a16="http://schemas.microsoft.com/office/drawing/2014/main" id="{52EE3062-1F95-483D-B18D-BB37C7324B6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a:extLst>
            <a:ext uri="{FF2B5EF4-FFF2-40B4-BE49-F238E27FC236}">
              <a16:creationId xmlns:a16="http://schemas.microsoft.com/office/drawing/2014/main" id="{3A264E5B-94E6-4D41-8059-F57B3EA6D4AE}"/>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a:extLst>
            <a:ext uri="{FF2B5EF4-FFF2-40B4-BE49-F238E27FC236}">
              <a16:creationId xmlns:a16="http://schemas.microsoft.com/office/drawing/2014/main" id="{B518CFDC-4529-4E3D-8DDA-AEA5CCB02D88}"/>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a:extLst>
            <a:ext uri="{FF2B5EF4-FFF2-40B4-BE49-F238E27FC236}">
              <a16:creationId xmlns:a16="http://schemas.microsoft.com/office/drawing/2014/main" id="{0848BD9D-4360-4899-88F2-B249580D9736}"/>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a:extLst>
            <a:ext uri="{FF2B5EF4-FFF2-40B4-BE49-F238E27FC236}">
              <a16:creationId xmlns:a16="http://schemas.microsoft.com/office/drawing/2014/main" id="{CD23F935-6593-4918-97BF-DE8AF168FC03}"/>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a:extLst>
            <a:ext uri="{FF2B5EF4-FFF2-40B4-BE49-F238E27FC236}">
              <a16:creationId xmlns:a16="http://schemas.microsoft.com/office/drawing/2014/main" id="{5BCC1DB5-3FF4-4FD9-95E0-30BD655151C5}"/>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a:extLst>
            <a:ext uri="{FF2B5EF4-FFF2-40B4-BE49-F238E27FC236}">
              <a16:creationId xmlns:a16="http://schemas.microsoft.com/office/drawing/2014/main" id="{6CF24E15-2303-4007-8F1C-C6726C804384}"/>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a:extLst>
            <a:ext uri="{FF2B5EF4-FFF2-40B4-BE49-F238E27FC236}">
              <a16:creationId xmlns:a16="http://schemas.microsoft.com/office/drawing/2014/main" id="{89314977-4E0C-44ED-9176-D6A3C9AE9259}"/>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a:extLst>
            <a:ext uri="{FF2B5EF4-FFF2-40B4-BE49-F238E27FC236}">
              <a16:creationId xmlns:a16="http://schemas.microsoft.com/office/drawing/2014/main" id="{00CC6E15-DB6D-412E-A832-309D545E8738}"/>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a:extLst>
            <a:ext uri="{FF2B5EF4-FFF2-40B4-BE49-F238E27FC236}">
              <a16:creationId xmlns:a16="http://schemas.microsoft.com/office/drawing/2014/main" id="{A379858A-9347-467C-981F-25BB9CFD9A2C}"/>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a:extLst>
            <a:ext uri="{FF2B5EF4-FFF2-40B4-BE49-F238E27FC236}">
              <a16:creationId xmlns:a16="http://schemas.microsoft.com/office/drawing/2014/main" id="{85D57F3B-415A-40BB-8B66-6ADE046BDFF1}"/>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a:extLst>
            <a:ext uri="{FF2B5EF4-FFF2-40B4-BE49-F238E27FC236}">
              <a16:creationId xmlns:a16="http://schemas.microsoft.com/office/drawing/2014/main" id="{FC085BA2-8DD6-4462-96A1-96C8F9E22F6D}"/>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a:extLst>
            <a:ext uri="{FF2B5EF4-FFF2-40B4-BE49-F238E27FC236}">
              <a16:creationId xmlns:a16="http://schemas.microsoft.com/office/drawing/2014/main" id="{910FC856-6257-4128-931E-7F431803F9BA}"/>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a:extLst>
            <a:ext uri="{FF2B5EF4-FFF2-40B4-BE49-F238E27FC236}">
              <a16:creationId xmlns:a16="http://schemas.microsoft.com/office/drawing/2014/main" id="{53DCE6D7-2C2F-49D7-9CB7-8771BB6E9173}"/>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a:extLst>
            <a:ext uri="{FF2B5EF4-FFF2-40B4-BE49-F238E27FC236}">
              <a16:creationId xmlns:a16="http://schemas.microsoft.com/office/drawing/2014/main" id="{54D28DE6-12A8-457C-B6D6-6549B985269C}"/>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a:extLst>
            <a:ext uri="{FF2B5EF4-FFF2-40B4-BE49-F238E27FC236}">
              <a16:creationId xmlns:a16="http://schemas.microsoft.com/office/drawing/2014/main" id="{9C423313-2C93-46FD-8012-3FA6553D2F4C}"/>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a:extLst>
            <a:ext uri="{FF2B5EF4-FFF2-40B4-BE49-F238E27FC236}">
              <a16:creationId xmlns:a16="http://schemas.microsoft.com/office/drawing/2014/main" id="{2E74419F-0F68-4F5D-99B1-99FCDB4C169D}"/>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a:extLst>
            <a:ext uri="{FF2B5EF4-FFF2-40B4-BE49-F238E27FC236}">
              <a16:creationId xmlns:a16="http://schemas.microsoft.com/office/drawing/2014/main" id="{BC3889F0-0928-4E75-8511-AC4EC1930EA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a:extLst>
            <a:ext uri="{FF2B5EF4-FFF2-40B4-BE49-F238E27FC236}">
              <a16:creationId xmlns:a16="http://schemas.microsoft.com/office/drawing/2014/main" id="{EBE77FA4-9258-4D28-887D-56511D10B04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61A79A08-F3DA-4C3D-B561-EBF3CD6A4B18}"/>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a:extLst>
            <a:ext uri="{FF2B5EF4-FFF2-40B4-BE49-F238E27FC236}">
              <a16:creationId xmlns:a16="http://schemas.microsoft.com/office/drawing/2014/main" id="{CDC46B21-B0D4-4013-B5DB-2B38BF665A07}"/>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a:extLst>
            <a:ext uri="{FF2B5EF4-FFF2-40B4-BE49-F238E27FC236}">
              <a16:creationId xmlns:a16="http://schemas.microsoft.com/office/drawing/2014/main" id="{D1BEE8F5-EC39-4F8E-83EF-7CC23FD5306E}"/>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F969F3C5-A135-4963-9FF9-BF58C3D68095}"/>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a:extLst>
            <a:ext uri="{FF2B5EF4-FFF2-40B4-BE49-F238E27FC236}">
              <a16:creationId xmlns:a16="http://schemas.microsoft.com/office/drawing/2014/main" id="{1C3091AF-80C3-4C86-A7E1-012BA618BD3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a:extLst>
            <a:ext uri="{FF2B5EF4-FFF2-40B4-BE49-F238E27FC236}">
              <a16:creationId xmlns:a16="http://schemas.microsoft.com/office/drawing/2014/main" id="{AC204F96-93EB-45D3-84AC-68A15261C4BE}"/>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A7ECA512-15A5-4A6C-8842-6EA806EC50F9}"/>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a:extLst>
            <a:ext uri="{FF2B5EF4-FFF2-40B4-BE49-F238E27FC236}">
              <a16:creationId xmlns:a16="http://schemas.microsoft.com/office/drawing/2014/main" id="{6696A33B-73A4-4913-A6CD-DC90BCF1DB1C}"/>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3AE0F0B5-7C67-4EAA-B948-12A5F94230F7}"/>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1E29C2C-B386-4224-B98C-18B9465CC9AD}"/>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881867EA-F581-4EF4-A17D-CA2EAFF4AFDE}"/>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BA2200F2-211F-47B8-A4B9-D0F04A7552B2}"/>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9DA9EDDA-51C4-420E-A4A8-362A80B9D477}"/>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64FD1450-3940-47B3-9F86-70C011462D4D}"/>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a:extLst>
            <a:ext uri="{FF2B5EF4-FFF2-40B4-BE49-F238E27FC236}">
              <a16:creationId xmlns:a16="http://schemas.microsoft.com/office/drawing/2014/main" id="{C0326088-701C-45FF-88FA-F47BCAEF145A}"/>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a:extLst>
            <a:ext uri="{FF2B5EF4-FFF2-40B4-BE49-F238E27FC236}">
              <a16:creationId xmlns:a16="http://schemas.microsoft.com/office/drawing/2014/main" id="{660EADCD-57D3-446F-A20F-7CBC5530E372}"/>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a:extLst>
            <a:ext uri="{FF2B5EF4-FFF2-40B4-BE49-F238E27FC236}">
              <a16:creationId xmlns:a16="http://schemas.microsoft.com/office/drawing/2014/main" id="{302B4E0D-A4F9-4F04-895E-A84CD42048E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F511803D-D5E5-40B7-811E-E5DC2C270F0F}"/>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a:extLst>
            <a:ext uri="{FF2B5EF4-FFF2-40B4-BE49-F238E27FC236}">
              <a16:creationId xmlns:a16="http://schemas.microsoft.com/office/drawing/2014/main" id="{31BE77D8-C9D9-4579-9C4B-65E441B8EFCE}"/>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C999C4D2-F763-4750-8EF2-E990C3C212C3}"/>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a:extLst>
            <a:ext uri="{FF2B5EF4-FFF2-40B4-BE49-F238E27FC236}">
              <a16:creationId xmlns:a16="http://schemas.microsoft.com/office/drawing/2014/main" id="{78FE7353-9C44-466E-8991-20C23C88C62E}"/>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D6CF58E4-1ABE-4405-9FC2-086FE74A9D1F}"/>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a:extLst>
            <a:ext uri="{FF2B5EF4-FFF2-40B4-BE49-F238E27FC236}">
              <a16:creationId xmlns:a16="http://schemas.microsoft.com/office/drawing/2014/main" id="{AF31B933-CCC8-4AD7-8C1E-1364F712D79A}"/>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D2C3BC75-FC3B-4C17-91D2-D30052088858}"/>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a:extLst>
            <a:ext uri="{FF2B5EF4-FFF2-40B4-BE49-F238E27FC236}">
              <a16:creationId xmlns:a16="http://schemas.microsoft.com/office/drawing/2014/main" id="{0AEBCD01-7082-45F3-9047-636A2ADCC2F3}"/>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a:extLst>
            <a:ext uri="{FF2B5EF4-FFF2-40B4-BE49-F238E27FC236}">
              <a16:creationId xmlns:a16="http://schemas.microsoft.com/office/drawing/2014/main" id="{D4687D01-3992-42D2-B8DE-686855DAA737}"/>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a:extLst>
            <a:ext uri="{FF2B5EF4-FFF2-40B4-BE49-F238E27FC236}">
              <a16:creationId xmlns:a16="http://schemas.microsoft.com/office/drawing/2014/main" id="{DA42B372-880D-4657-82DF-E8305A0FEA72}"/>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議会費、総務費、民生費、商工費、土木費、消防費、教育費は、概ね類似団平均値と近い値で推移しています。</a:t>
          </a:r>
        </a:p>
        <a:p>
          <a:r>
            <a:rPr kumimoji="1" lang="ja-JP" altLang="en-US" sz="1200">
              <a:latin typeface="ＭＳ Ｐゴシック"/>
            </a:rPr>
            <a:t>　衛生費、農林水産業費が増加しているのは、それぞれごみ処理施設建設、中間育成施設整備・漁業集落環境整備の事業費が大きかったことが主な要因です。その要因を除けば、概ね類似団体平均値と近い値で推移しています。</a:t>
          </a:r>
        </a:p>
        <a:p>
          <a:r>
            <a:rPr kumimoji="1" lang="ja-JP" altLang="en-US" sz="1200">
              <a:latin typeface="ＭＳ Ｐゴシック"/>
            </a:rPr>
            <a:t>　公債費については、離島である本町においては、他団体と共同処理が困難なため、町単独で行わざるを得ない行政サービスがあり、それらの事業を実施にあたり起債を活用しているため、類似団体に比べ高い水準が続いています。</a:t>
          </a:r>
        </a:p>
        <a:p>
          <a:endParaRPr kumimoji="1" lang="ja-JP" altLang="en-US" sz="12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A15AAD7B-7DAC-460D-9329-61823170FE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4A822E17-69CF-439D-9D20-6CFDAEEBA3E9}"/>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507F84B6-C271-449A-9AE1-11E944C7A1D8}"/>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75B46328-907E-4076-96A6-6C84E4BC8DF3}"/>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80AB9400-C923-4241-AB9E-5214B142BABB}"/>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F9898763-419A-4AD6-B5B9-4AD65967DB72}"/>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448B273D-2E6D-4A3C-A29B-D978EC766432}"/>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2948C1AE-59A8-4BC5-B435-DF5B6E2885E2}"/>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771512F4-9584-474A-A537-B5F8666577C1}"/>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FAD70539-F5AF-40E6-AF75-2BF202338C0B}"/>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2BF45B56-60F4-48B3-9A32-33CC4344847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島根県西ノ島町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7266CD9B-271D-4323-A3F0-ECE18C744FED}"/>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F66374C5-1778-4AFA-A965-A8D5EC0CD84A}"/>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歳出面では、行財政改革で徹底した歳出抑制を行ったこと、歳入面では、地方交付税が比較的堅調に推移していることや、徴収強化による地方税の確保や財政措置の有利な交付金等の活用により収支の改善が図られています。</a:t>
          </a:r>
        </a:p>
        <a:p>
          <a:r>
            <a:rPr kumimoji="1" lang="ja-JP" altLang="en-US" sz="1400">
              <a:latin typeface="ＭＳ ゴシック" pitchFamily="49" charset="-128"/>
              <a:ea typeface="ＭＳ ゴシック" pitchFamily="49" charset="-128"/>
            </a:rPr>
            <a:t>　今後も、引き続き計画的な財政運営に取り組んでまります。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155A3F71-6946-458A-B7A9-B67CF9F902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E63CFDFF-F0FA-4ADE-AC97-CFDDCD520F05}"/>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F7599896-D9E4-4608-829C-6949AA5935A4}"/>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AE817D47-9B1B-418F-B21D-2F84F263E694}"/>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D824FCEE-BB32-460E-846F-85182E2CDA17}"/>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103B1BBE-C32C-443C-91BB-F2C68D57C0D4}"/>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80F4BD52-94B8-4DB9-AD3F-F40D08701874}"/>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島根県西ノ島町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9A2BAB27-F3C3-4C2A-8564-851548F6432E}"/>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A70A78FE-AA86-43D8-A353-99FD862F1067}"/>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年度からは一般会計、特別会計ともに赤字はなく、収支は均衡した状態にあります。</a:t>
          </a:r>
        </a:p>
        <a:p>
          <a:r>
            <a:rPr kumimoji="1" lang="ja-JP" altLang="en-US" sz="1400">
              <a:latin typeface="ＭＳ ゴシック" pitchFamily="49" charset="-128"/>
              <a:ea typeface="ＭＳ ゴシック" pitchFamily="49" charset="-128"/>
            </a:rPr>
            <a:t>　前年度に比べ、黒字額は微増し、全会計とも黒字を確保し、健全な財政運営を行っています。</a:t>
          </a:r>
        </a:p>
        <a:p>
          <a:r>
            <a:rPr kumimoji="1" lang="ja-JP" altLang="en-US" sz="1400">
              <a:latin typeface="ＭＳ ゴシック" pitchFamily="49" charset="-128"/>
              <a:ea typeface="ＭＳ ゴシック" pitchFamily="49" charset="-128"/>
            </a:rPr>
            <a:t>　今後は、大型施設の元金償還が始まることにより公債費の増加が見込まれることから、計画的な事業実施、繰上償還や交付税参入に有利な地方債の活用、更なる歳出削減に努めてまります。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6A9A093F-B4D7-43D0-8B00-1BA6D0578A7C}"/>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2D87BBA2-FF16-4960-9FBC-203D35BF12D6}"/>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B096428B-BF0C-488E-82AA-8CD38182A466}"/>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9B6D2359-16B0-4124-A36A-BCD0D2F00A02}"/>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BBFA451A-AF15-4845-9ADB-F7A02381E80F}"/>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51AF7C0C-6D87-44B9-B7EC-E1EB814F5BFE}"/>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C8070BF-5A1A-40EF-86D3-BBAA6CCE535E}"/>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623E7E97-B643-40F8-B92C-43D7980F74D5}"/>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E222BCC6-2051-45D7-AAA8-918A4A49C40A}"/>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90357EE4-DDE3-4757-8853-3EB2EACCC7ED}"/>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nns-sv\&#36001;&#25919;&#35506;\&#9679;&#21508;&#31278;&#35519;&#26619;&#22577;&#21578;\010%20&#36001;&#25919;&#29366;&#27841;&#35519;&#26619;&#36039;&#26009;&#38598;&#12398;&#20316;&#25104;\180410&#12304;&#32207;&#21209;&#30465;&#36899;&#32097;&#12305;&#24179;&#25104;28&#24180;&#24230;&#36001;&#25919;&#29366;&#27841;&#36039;&#26009;&#38598;&#65288;&#65301;&#26376;&#20844;&#34920;&#20998;&#65289;&#12398;&#27096;&#24335;&#22793;&#26356;&#12395;&#12388;&#12356;&#12390;\&#12304;&#36001;&#25919;&#29366;&#27841;&#36039;&#26009;&#38598;&#12305;_325261_&#35199;&#12494;&#23798;&#30010;_2016(180412&#25552;&#20986;&#12288;3&#12471;&#12540;&#12488;&#20462;&#27491;&#65289;.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
      <sheetName val="施設類型別ストック情報分析表① "/>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D2" t="str">
            <v>当該団体(円)</v>
          </cell>
          <cell r="F2" t="str">
            <v>類似団体内平均(円)</v>
          </cell>
        </row>
        <row r="3">
          <cell r="A3" t="str">
            <v xml:space="preserve"> H24</v>
          </cell>
          <cell r="D3">
            <v>598629</v>
          </cell>
          <cell r="F3">
            <v>185018</v>
          </cell>
        </row>
        <row r="5">
          <cell r="A5" t="str">
            <v xml:space="preserve"> H25</v>
          </cell>
          <cell r="D5">
            <v>396969</v>
          </cell>
          <cell r="F5">
            <v>238802</v>
          </cell>
        </row>
        <row r="7">
          <cell r="A7" t="str">
            <v xml:space="preserve"> H26</v>
          </cell>
          <cell r="D7">
            <v>475679</v>
          </cell>
          <cell r="F7">
            <v>288550</v>
          </cell>
        </row>
        <row r="9">
          <cell r="A9" t="str">
            <v xml:space="preserve"> H27</v>
          </cell>
          <cell r="D9">
            <v>1108701</v>
          </cell>
          <cell r="F9">
            <v>287914</v>
          </cell>
        </row>
        <row r="11">
          <cell r="A11" t="str">
            <v xml:space="preserve"> H28</v>
          </cell>
          <cell r="D11">
            <v>406918</v>
          </cell>
          <cell r="F11">
            <v>310300</v>
          </cell>
        </row>
        <row r="18">
          <cell r="B18" t="str">
            <v>H24</v>
          </cell>
          <cell r="C18" t="str">
            <v>H25</v>
          </cell>
          <cell r="D18" t="str">
            <v>H26</v>
          </cell>
          <cell r="E18" t="str">
            <v>H27</v>
          </cell>
          <cell r="F18" t="str">
            <v>H28</v>
          </cell>
        </row>
        <row r="19">
          <cell r="A19" t="str">
            <v>実質収支額</v>
          </cell>
          <cell r="B19">
            <v>8.58</v>
          </cell>
          <cell r="C19">
            <v>7.47</v>
          </cell>
          <cell r="D19">
            <v>8.94</v>
          </cell>
          <cell r="E19">
            <v>1.95</v>
          </cell>
          <cell r="F19">
            <v>2.76</v>
          </cell>
        </row>
        <row r="20">
          <cell r="A20" t="str">
            <v>財政調整基金残高</v>
          </cell>
          <cell r="B20">
            <v>32.19</v>
          </cell>
          <cell r="C20">
            <v>36.229999999999997</v>
          </cell>
          <cell r="D20">
            <v>39.880000000000003</v>
          </cell>
          <cell r="E20">
            <v>40.67</v>
          </cell>
          <cell r="F20">
            <v>39.799999999999997</v>
          </cell>
        </row>
        <row r="21">
          <cell r="A21" t="str">
            <v>実質単年度収支</v>
          </cell>
          <cell r="B21">
            <v>7.71</v>
          </cell>
          <cell r="C21">
            <v>8.59</v>
          </cell>
          <cell r="D21">
            <v>8.48</v>
          </cell>
          <cell r="E21">
            <v>-2.1</v>
          </cell>
          <cell r="F21">
            <v>1.06</v>
          </cell>
        </row>
        <row r="25">
          <cell r="B25" t="str">
            <v>H24</v>
          </cell>
          <cell r="D25" t="str">
            <v>H25</v>
          </cell>
          <cell r="F25" t="str">
            <v>H26</v>
          </cell>
          <cell r="H25" t="str">
            <v>H27</v>
          </cell>
          <cell r="J25" t="str">
            <v>H28</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特別会計後期高齢者医療保険事業</v>
          </cell>
          <cell r="B30" t="e">
            <v>#N/A</v>
          </cell>
          <cell r="C30">
            <v>0</v>
          </cell>
          <cell r="D30" t="e">
            <v>#N/A</v>
          </cell>
          <cell r="E30">
            <v>0.01</v>
          </cell>
          <cell r="F30" t="e">
            <v>#N/A</v>
          </cell>
          <cell r="G30">
            <v>0.02</v>
          </cell>
          <cell r="H30" t="e">
            <v>#N/A</v>
          </cell>
          <cell r="I30">
            <v>0.02</v>
          </cell>
          <cell r="J30" t="e">
            <v>#N/A</v>
          </cell>
          <cell r="K30">
            <v>0</v>
          </cell>
        </row>
        <row r="31">
          <cell r="A31" t="str">
            <v>特別会計国民健康保険事業</v>
          </cell>
          <cell r="B31" t="e">
            <v>#N/A</v>
          </cell>
          <cell r="C31">
            <v>0.11</v>
          </cell>
          <cell r="D31" t="e">
            <v>#N/A</v>
          </cell>
          <cell r="E31">
            <v>0.64</v>
          </cell>
          <cell r="F31" t="e">
            <v>#N/A</v>
          </cell>
          <cell r="G31">
            <v>0.76</v>
          </cell>
          <cell r="H31" t="e">
            <v>#N/A</v>
          </cell>
          <cell r="I31">
            <v>0.02</v>
          </cell>
          <cell r="J31" t="e">
            <v>#N/A</v>
          </cell>
          <cell r="K31">
            <v>0</v>
          </cell>
        </row>
        <row r="32">
          <cell r="A32" t="str">
            <v>特別会計へき地三度出張診療所</v>
          </cell>
          <cell r="B32" t="e">
            <v>#N/A</v>
          </cell>
          <cell r="C32">
            <v>0</v>
          </cell>
          <cell r="D32" t="e">
            <v>#N/A</v>
          </cell>
          <cell r="E32">
            <v>0</v>
          </cell>
          <cell r="F32" t="e">
            <v>#N/A</v>
          </cell>
          <cell r="G32">
            <v>0</v>
          </cell>
          <cell r="H32" t="e">
            <v>#N/A</v>
          </cell>
          <cell r="I32">
            <v>0</v>
          </cell>
          <cell r="J32" t="e">
            <v>#N/A</v>
          </cell>
          <cell r="K32">
            <v>0</v>
          </cell>
        </row>
        <row r="33">
          <cell r="A33" t="str">
            <v>特別会計浦郷診療所</v>
          </cell>
          <cell r="B33" t="e">
            <v>#N/A</v>
          </cell>
          <cell r="C33">
            <v>0.05</v>
          </cell>
          <cell r="D33" t="e">
            <v>#N/A</v>
          </cell>
          <cell r="E33">
            <v>0</v>
          </cell>
          <cell r="F33" t="e">
            <v>#N/A</v>
          </cell>
          <cell r="G33">
            <v>0</v>
          </cell>
          <cell r="H33" t="e">
            <v>#N/A</v>
          </cell>
          <cell r="I33">
            <v>0</v>
          </cell>
          <cell r="J33" t="e">
            <v>#N/A</v>
          </cell>
          <cell r="K33">
            <v>0</v>
          </cell>
        </row>
        <row r="34">
          <cell r="A34" t="str">
            <v>特別会計簡易水道事業</v>
          </cell>
          <cell r="B34" t="e">
            <v>#N/A</v>
          </cell>
          <cell r="C34">
            <v>0.01</v>
          </cell>
          <cell r="D34" t="e">
            <v>#N/A</v>
          </cell>
          <cell r="E34">
            <v>0</v>
          </cell>
          <cell r="F34" t="e">
            <v>#N/A</v>
          </cell>
          <cell r="G34">
            <v>0</v>
          </cell>
          <cell r="H34" t="e">
            <v>#N/A</v>
          </cell>
          <cell r="I34">
            <v>0.01</v>
          </cell>
          <cell r="J34" t="e">
            <v>#N/A</v>
          </cell>
          <cell r="K34">
            <v>0.01</v>
          </cell>
        </row>
        <row r="35">
          <cell r="A35" t="str">
            <v>特別会計下水道事業</v>
          </cell>
          <cell r="B35" t="e">
            <v>#N/A</v>
          </cell>
          <cell r="C35">
            <v>0.03</v>
          </cell>
          <cell r="D35" t="e">
            <v>#N/A</v>
          </cell>
          <cell r="E35">
            <v>0.03</v>
          </cell>
          <cell r="F35" t="e">
            <v>#N/A</v>
          </cell>
          <cell r="G35">
            <v>0.03</v>
          </cell>
          <cell r="H35" t="e">
            <v>#N/A</v>
          </cell>
          <cell r="I35">
            <v>0.03</v>
          </cell>
          <cell r="J35" t="e">
            <v>#N/A</v>
          </cell>
          <cell r="K35">
            <v>0.03</v>
          </cell>
        </row>
        <row r="36">
          <cell r="A36" t="str">
            <v>一般会計</v>
          </cell>
          <cell r="B36" t="e">
            <v>#N/A</v>
          </cell>
          <cell r="C36">
            <v>8.57</v>
          </cell>
          <cell r="D36" t="e">
            <v>#N/A</v>
          </cell>
          <cell r="E36">
            <v>7.46</v>
          </cell>
          <cell r="F36" t="e">
            <v>#N/A</v>
          </cell>
          <cell r="G36">
            <v>8.93</v>
          </cell>
          <cell r="H36" t="e">
            <v>#N/A</v>
          </cell>
          <cell r="I36">
            <v>1.94</v>
          </cell>
          <cell r="J36" t="e">
            <v>#N/A</v>
          </cell>
          <cell r="K36">
            <v>2.75</v>
          </cell>
        </row>
        <row r="40">
          <cell r="B40" t="str">
            <v>H24</v>
          </cell>
          <cell r="E40" t="str">
            <v>H25</v>
          </cell>
          <cell r="H40" t="str">
            <v>H26</v>
          </cell>
          <cell r="K40" t="str">
            <v>H27</v>
          </cell>
          <cell r="N40" t="str">
            <v>H28</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569</v>
          </cell>
          <cell r="G42">
            <v>573</v>
          </cell>
          <cell r="J42">
            <v>598</v>
          </cell>
          <cell r="M42">
            <v>699</v>
          </cell>
          <cell r="P42">
            <v>753</v>
          </cell>
        </row>
        <row r="43">
          <cell r="A43" t="str">
            <v>一時借入金の利子</v>
          </cell>
          <cell r="B43" t="str">
            <v>-</v>
          </cell>
          <cell r="E43">
            <v>1</v>
          </cell>
          <cell r="H43" t="str">
            <v>-</v>
          </cell>
          <cell r="K43" t="str">
            <v>-</v>
          </cell>
          <cell r="N43">
            <v>0</v>
          </cell>
        </row>
        <row r="44">
          <cell r="A44" t="str">
            <v>債務負担行為に基づく支出額</v>
          </cell>
          <cell r="B44">
            <v>0</v>
          </cell>
          <cell r="E44">
            <v>0</v>
          </cell>
          <cell r="H44">
            <v>0</v>
          </cell>
          <cell r="K44" t="str">
            <v>-</v>
          </cell>
          <cell r="N44" t="str">
            <v>-</v>
          </cell>
        </row>
        <row r="45">
          <cell r="A45" t="str">
            <v>組合等が起こした地方債の元利償還金に対する負担金等</v>
          </cell>
          <cell r="B45">
            <v>15</v>
          </cell>
          <cell r="E45">
            <v>20</v>
          </cell>
          <cell r="H45">
            <v>18</v>
          </cell>
          <cell r="K45">
            <v>19</v>
          </cell>
          <cell r="N45">
            <v>21</v>
          </cell>
        </row>
        <row r="46">
          <cell r="A46" t="str">
            <v>公営企業債の元利償還金に対する繰入金</v>
          </cell>
          <cell r="B46">
            <v>144</v>
          </cell>
          <cell r="E46">
            <v>143</v>
          </cell>
          <cell r="H46">
            <v>151</v>
          </cell>
          <cell r="K46">
            <v>167</v>
          </cell>
          <cell r="N46">
            <v>178</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599</v>
          </cell>
          <cell r="E49">
            <v>627</v>
          </cell>
          <cell r="H49">
            <v>604</v>
          </cell>
          <cell r="K49">
            <v>701</v>
          </cell>
          <cell r="N49">
            <v>769</v>
          </cell>
        </row>
        <row r="50">
          <cell r="A50" t="str">
            <v>実質公債費比率の分子</v>
          </cell>
          <cell r="B50" t="e">
            <v>#N/A</v>
          </cell>
          <cell r="C50">
            <v>189</v>
          </cell>
          <cell r="D50" t="e">
            <v>#N/A</v>
          </cell>
          <cell r="E50" t="e">
            <v>#N/A</v>
          </cell>
          <cell r="F50">
            <v>218</v>
          </cell>
          <cell r="G50" t="e">
            <v>#N/A</v>
          </cell>
          <cell r="H50" t="e">
            <v>#N/A</v>
          </cell>
          <cell r="I50">
            <v>175</v>
          </cell>
          <cell r="J50" t="e">
            <v>#N/A</v>
          </cell>
          <cell r="K50" t="e">
            <v>#N/A</v>
          </cell>
          <cell r="L50">
            <v>188</v>
          </cell>
          <cell r="M50" t="e">
            <v>#N/A</v>
          </cell>
          <cell r="N50" t="e">
            <v>#N/A</v>
          </cell>
          <cell r="O50">
            <v>215</v>
          </cell>
          <cell r="P50" t="e">
            <v>#N/A</v>
          </cell>
        </row>
        <row r="54">
          <cell r="B54" t="str">
            <v>H24</v>
          </cell>
          <cell r="E54" t="str">
            <v>H25</v>
          </cell>
          <cell r="H54" t="str">
            <v>H26</v>
          </cell>
          <cell r="K54" t="str">
            <v>H27</v>
          </cell>
          <cell r="N54" t="str">
            <v>H28</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5789</v>
          </cell>
          <cell r="G56">
            <v>5942</v>
          </cell>
          <cell r="J56">
            <v>6514</v>
          </cell>
          <cell r="M56">
            <v>7883</v>
          </cell>
          <cell r="P56">
            <v>7791</v>
          </cell>
        </row>
        <row r="57">
          <cell r="A57" t="str">
            <v>充当可能特定歳入</v>
          </cell>
          <cell r="D57">
            <v>576</v>
          </cell>
          <cell r="G57">
            <v>562</v>
          </cell>
          <cell r="J57">
            <v>498</v>
          </cell>
          <cell r="M57">
            <v>453</v>
          </cell>
          <cell r="P57">
            <v>403</v>
          </cell>
        </row>
        <row r="58">
          <cell r="A58" t="str">
            <v>充当可能基金</v>
          </cell>
          <cell r="D58">
            <v>1421</v>
          </cell>
          <cell r="G58">
            <v>1606</v>
          </cell>
          <cell r="J58">
            <v>1796</v>
          </cell>
          <cell r="M58">
            <v>2125</v>
          </cell>
          <cell r="P58">
            <v>2242</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785</v>
          </cell>
          <cell r="E62">
            <v>775</v>
          </cell>
          <cell r="H62">
            <v>744</v>
          </cell>
          <cell r="K62">
            <v>710</v>
          </cell>
          <cell r="N62">
            <v>698</v>
          </cell>
        </row>
        <row r="63">
          <cell r="A63" t="str">
            <v>組合等負担等見込額</v>
          </cell>
          <cell r="B63">
            <v>283</v>
          </cell>
          <cell r="E63">
            <v>255</v>
          </cell>
          <cell r="H63">
            <v>252</v>
          </cell>
          <cell r="K63">
            <v>241</v>
          </cell>
          <cell r="N63">
            <v>230</v>
          </cell>
        </row>
        <row r="64">
          <cell r="A64" t="str">
            <v>公営企業債等繰入見込額</v>
          </cell>
          <cell r="B64">
            <v>1816</v>
          </cell>
          <cell r="E64">
            <v>1746</v>
          </cell>
          <cell r="H64">
            <v>1725</v>
          </cell>
          <cell r="K64">
            <v>1680</v>
          </cell>
          <cell r="N64">
            <v>1656</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6374</v>
          </cell>
          <cell r="E66">
            <v>6714</v>
          </cell>
          <cell r="H66">
            <v>7118</v>
          </cell>
          <cell r="K66">
            <v>9155</v>
          </cell>
          <cell r="N66">
            <v>9242</v>
          </cell>
        </row>
        <row r="67">
          <cell r="A67" t="str">
            <v>将来負担比率の分子</v>
          </cell>
          <cell r="B67" t="e">
            <v>#N/A</v>
          </cell>
          <cell r="C67">
            <v>1472</v>
          </cell>
          <cell r="D67" t="e">
            <v>#N/A</v>
          </cell>
          <cell r="E67" t="e">
            <v>#N/A</v>
          </cell>
          <cell r="F67">
            <v>1381</v>
          </cell>
          <cell r="G67" t="e">
            <v>#N/A</v>
          </cell>
          <cell r="H67" t="e">
            <v>#N/A</v>
          </cell>
          <cell r="I67">
            <v>1030</v>
          </cell>
          <cell r="J67" t="e">
            <v>#N/A</v>
          </cell>
          <cell r="K67" t="e">
            <v>#N/A</v>
          </cell>
          <cell r="L67">
            <v>1326</v>
          </cell>
          <cell r="M67" t="e">
            <v>#N/A</v>
          </cell>
          <cell r="N67" t="e">
            <v>#N/A</v>
          </cell>
          <cell r="O67">
            <v>1391</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M16" sqref="AM16:AT16"/>
    </sheetView>
  </sheetViews>
  <sheetFormatPr defaultColWidth="0" defaultRowHeight="11.25" zeroHeight="1" x14ac:dyDescent="0.15"/>
  <cols>
    <col min="1" max="11" width="2.125" style="83" customWidth="1"/>
    <col min="12" max="12" width="2.25" style="83" customWidth="1"/>
    <col min="13" max="17" width="2.375" style="83" customWidth="1"/>
    <col min="18" max="119" width="2.125" style="83" customWidth="1"/>
    <col min="120" max="16384" width="0" style="83" hidden="1"/>
  </cols>
  <sheetData>
    <row r="1" spans="1:119" ht="33" customHeight="1" x14ac:dyDescent="0.15">
      <c r="A1" s="80"/>
      <c r="B1" s="81" t="s">
        <v>18</v>
      </c>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2"/>
      <c r="DK1" s="82"/>
      <c r="DL1" s="82"/>
      <c r="DM1" s="82"/>
      <c r="DN1" s="82"/>
      <c r="DO1" s="82"/>
    </row>
    <row r="2" spans="1:119" ht="24.75" thickBot="1" x14ac:dyDescent="0.2">
      <c r="A2" s="80"/>
      <c r="B2" s="84" t="s">
        <v>19</v>
      </c>
      <c r="C2" s="84"/>
      <c r="D2" s="85"/>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row>
    <row r="3" spans="1:119" ht="18.75" customHeight="1" thickBot="1" x14ac:dyDescent="0.2">
      <c r="A3" s="82"/>
      <c r="B3" s="86" t="s">
        <v>20</v>
      </c>
      <c r="C3" s="87"/>
      <c r="D3" s="87"/>
      <c r="E3" s="88"/>
      <c r="F3" s="88"/>
      <c r="G3" s="88"/>
      <c r="H3" s="88"/>
      <c r="I3" s="88"/>
      <c r="J3" s="88"/>
      <c r="K3" s="88"/>
      <c r="L3" s="88" t="s">
        <v>21</v>
      </c>
      <c r="M3" s="88"/>
      <c r="N3" s="88"/>
      <c r="O3" s="88"/>
      <c r="P3" s="88"/>
      <c r="Q3" s="88"/>
      <c r="R3" s="89"/>
      <c r="S3" s="89"/>
      <c r="T3" s="89"/>
      <c r="U3" s="89"/>
      <c r="V3" s="90"/>
      <c r="W3" s="91" t="s">
        <v>22</v>
      </c>
      <c r="X3" s="92"/>
      <c r="Y3" s="92"/>
      <c r="Z3" s="92"/>
      <c r="AA3" s="92"/>
      <c r="AB3" s="87"/>
      <c r="AC3" s="89" t="s">
        <v>23</v>
      </c>
      <c r="AD3" s="92"/>
      <c r="AE3" s="92"/>
      <c r="AF3" s="92"/>
      <c r="AG3" s="92"/>
      <c r="AH3" s="92"/>
      <c r="AI3" s="92"/>
      <c r="AJ3" s="92"/>
      <c r="AK3" s="92"/>
      <c r="AL3" s="93"/>
      <c r="AM3" s="91" t="s">
        <v>24</v>
      </c>
      <c r="AN3" s="92"/>
      <c r="AO3" s="92"/>
      <c r="AP3" s="92"/>
      <c r="AQ3" s="92"/>
      <c r="AR3" s="92"/>
      <c r="AS3" s="92"/>
      <c r="AT3" s="92"/>
      <c r="AU3" s="92"/>
      <c r="AV3" s="92"/>
      <c r="AW3" s="92"/>
      <c r="AX3" s="93"/>
      <c r="AY3" s="94" t="s">
        <v>25</v>
      </c>
      <c r="AZ3" s="95"/>
      <c r="BA3" s="95"/>
      <c r="BB3" s="95"/>
      <c r="BC3" s="95"/>
      <c r="BD3" s="95"/>
      <c r="BE3" s="95"/>
      <c r="BF3" s="95"/>
      <c r="BG3" s="95"/>
      <c r="BH3" s="95"/>
      <c r="BI3" s="95"/>
      <c r="BJ3" s="95"/>
      <c r="BK3" s="95"/>
      <c r="BL3" s="95"/>
      <c r="BM3" s="96"/>
      <c r="BN3" s="91" t="s">
        <v>26</v>
      </c>
      <c r="BO3" s="92"/>
      <c r="BP3" s="92"/>
      <c r="BQ3" s="92"/>
      <c r="BR3" s="92"/>
      <c r="BS3" s="92"/>
      <c r="BT3" s="92"/>
      <c r="BU3" s="93"/>
      <c r="BV3" s="91" t="s">
        <v>27</v>
      </c>
      <c r="BW3" s="92"/>
      <c r="BX3" s="92"/>
      <c r="BY3" s="92"/>
      <c r="BZ3" s="92"/>
      <c r="CA3" s="92"/>
      <c r="CB3" s="92"/>
      <c r="CC3" s="93"/>
      <c r="CD3" s="94" t="s">
        <v>25</v>
      </c>
      <c r="CE3" s="95"/>
      <c r="CF3" s="95"/>
      <c r="CG3" s="95"/>
      <c r="CH3" s="95"/>
      <c r="CI3" s="95"/>
      <c r="CJ3" s="95"/>
      <c r="CK3" s="95"/>
      <c r="CL3" s="95"/>
      <c r="CM3" s="95"/>
      <c r="CN3" s="95"/>
      <c r="CO3" s="95"/>
      <c r="CP3" s="95"/>
      <c r="CQ3" s="95"/>
      <c r="CR3" s="95"/>
      <c r="CS3" s="96"/>
      <c r="CT3" s="91" t="s">
        <v>28</v>
      </c>
      <c r="CU3" s="92"/>
      <c r="CV3" s="92"/>
      <c r="CW3" s="92"/>
      <c r="CX3" s="92"/>
      <c r="CY3" s="92"/>
      <c r="CZ3" s="92"/>
      <c r="DA3" s="93"/>
      <c r="DB3" s="91" t="s">
        <v>29</v>
      </c>
      <c r="DC3" s="92"/>
      <c r="DD3" s="92"/>
      <c r="DE3" s="92"/>
      <c r="DF3" s="92"/>
      <c r="DG3" s="92"/>
      <c r="DH3" s="92"/>
      <c r="DI3" s="93"/>
      <c r="DJ3" s="80"/>
      <c r="DK3" s="80"/>
      <c r="DL3" s="80"/>
      <c r="DM3" s="80"/>
      <c r="DN3" s="80"/>
      <c r="DO3" s="80"/>
    </row>
    <row r="4" spans="1:119" ht="18.75" customHeight="1" x14ac:dyDescent="0.15">
      <c r="A4" s="82"/>
      <c r="B4" s="97"/>
      <c r="C4" s="98"/>
      <c r="D4" s="98"/>
      <c r="E4" s="99"/>
      <c r="F4" s="99"/>
      <c r="G4" s="99"/>
      <c r="H4" s="99"/>
      <c r="I4" s="99"/>
      <c r="J4" s="99"/>
      <c r="K4" s="99"/>
      <c r="L4" s="99"/>
      <c r="M4" s="99"/>
      <c r="N4" s="99"/>
      <c r="O4" s="99"/>
      <c r="P4" s="99"/>
      <c r="Q4" s="99"/>
      <c r="R4" s="100"/>
      <c r="S4" s="100"/>
      <c r="T4" s="100"/>
      <c r="U4" s="100"/>
      <c r="V4" s="101"/>
      <c r="W4" s="102"/>
      <c r="X4" s="103"/>
      <c r="Y4" s="103"/>
      <c r="Z4" s="103"/>
      <c r="AA4" s="103"/>
      <c r="AB4" s="98"/>
      <c r="AC4" s="100"/>
      <c r="AD4" s="103"/>
      <c r="AE4" s="103"/>
      <c r="AF4" s="103"/>
      <c r="AG4" s="103"/>
      <c r="AH4" s="103"/>
      <c r="AI4" s="103"/>
      <c r="AJ4" s="103"/>
      <c r="AK4" s="103"/>
      <c r="AL4" s="104"/>
      <c r="AM4" s="105"/>
      <c r="AN4" s="106"/>
      <c r="AO4" s="106"/>
      <c r="AP4" s="106"/>
      <c r="AQ4" s="106"/>
      <c r="AR4" s="106"/>
      <c r="AS4" s="106"/>
      <c r="AT4" s="106"/>
      <c r="AU4" s="106"/>
      <c r="AV4" s="106"/>
      <c r="AW4" s="106"/>
      <c r="AX4" s="107"/>
      <c r="AY4" s="108" t="s">
        <v>30</v>
      </c>
      <c r="AZ4" s="109"/>
      <c r="BA4" s="109"/>
      <c r="BB4" s="109"/>
      <c r="BC4" s="109"/>
      <c r="BD4" s="109"/>
      <c r="BE4" s="109"/>
      <c r="BF4" s="109"/>
      <c r="BG4" s="109"/>
      <c r="BH4" s="109"/>
      <c r="BI4" s="109"/>
      <c r="BJ4" s="109"/>
      <c r="BK4" s="109"/>
      <c r="BL4" s="109"/>
      <c r="BM4" s="110"/>
      <c r="BN4" s="111">
        <v>5124042</v>
      </c>
      <c r="BO4" s="112"/>
      <c r="BP4" s="112"/>
      <c r="BQ4" s="112"/>
      <c r="BR4" s="112"/>
      <c r="BS4" s="112"/>
      <c r="BT4" s="112"/>
      <c r="BU4" s="113"/>
      <c r="BV4" s="111">
        <v>7203801</v>
      </c>
      <c r="BW4" s="112"/>
      <c r="BX4" s="112"/>
      <c r="BY4" s="112"/>
      <c r="BZ4" s="112"/>
      <c r="CA4" s="112"/>
      <c r="CB4" s="112"/>
      <c r="CC4" s="113"/>
      <c r="CD4" s="114" t="s">
        <v>31</v>
      </c>
      <c r="CE4" s="115"/>
      <c r="CF4" s="115"/>
      <c r="CG4" s="115"/>
      <c r="CH4" s="115"/>
      <c r="CI4" s="115"/>
      <c r="CJ4" s="115"/>
      <c r="CK4" s="115"/>
      <c r="CL4" s="115"/>
      <c r="CM4" s="115"/>
      <c r="CN4" s="115"/>
      <c r="CO4" s="115"/>
      <c r="CP4" s="115"/>
      <c r="CQ4" s="115"/>
      <c r="CR4" s="115"/>
      <c r="CS4" s="116"/>
      <c r="CT4" s="117">
        <v>2.8</v>
      </c>
      <c r="CU4" s="118"/>
      <c r="CV4" s="118"/>
      <c r="CW4" s="118"/>
      <c r="CX4" s="118"/>
      <c r="CY4" s="118"/>
      <c r="CZ4" s="118"/>
      <c r="DA4" s="119"/>
      <c r="DB4" s="117">
        <v>1.9</v>
      </c>
      <c r="DC4" s="118"/>
      <c r="DD4" s="118"/>
      <c r="DE4" s="118"/>
      <c r="DF4" s="118"/>
      <c r="DG4" s="118"/>
      <c r="DH4" s="118"/>
      <c r="DI4" s="119"/>
      <c r="DJ4" s="80"/>
      <c r="DK4" s="80"/>
      <c r="DL4" s="80"/>
      <c r="DM4" s="80"/>
      <c r="DN4" s="80"/>
      <c r="DO4" s="80"/>
    </row>
    <row r="5" spans="1:119" ht="18.75" customHeight="1" x14ac:dyDescent="0.15">
      <c r="A5" s="82"/>
      <c r="B5" s="120"/>
      <c r="C5" s="121"/>
      <c r="D5" s="121"/>
      <c r="E5" s="122"/>
      <c r="F5" s="122"/>
      <c r="G5" s="122"/>
      <c r="H5" s="122"/>
      <c r="I5" s="122"/>
      <c r="J5" s="122"/>
      <c r="K5" s="122"/>
      <c r="L5" s="122"/>
      <c r="M5" s="122"/>
      <c r="N5" s="122"/>
      <c r="O5" s="122"/>
      <c r="P5" s="122"/>
      <c r="Q5" s="122"/>
      <c r="R5" s="123"/>
      <c r="S5" s="123"/>
      <c r="T5" s="123"/>
      <c r="U5" s="123"/>
      <c r="V5" s="124"/>
      <c r="W5" s="105"/>
      <c r="X5" s="106"/>
      <c r="Y5" s="106"/>
      <c r="Z5" s="106"/>
      <c r="AA5" s="106"/>
      <c r="AB5" s="121"/>
      <c r="AC5" s="123"/>
      <c r="AD5" s="106"/>
      <c r="AE5" s="106"/>
      <c r="AF5" s="106"/>
      <c r="AG5" s="106"/>
      <c r="AH5" s="106"/>
      <c r="AI5" s="106"/>
      <c r="AJ5" s="106"/>
      <c r="AK5" s="106"/>
      <c r="AL5" s="107"/>
      <c r="AM5" s="125" t="s">
        <v>32</v>
      </c>
      <c r="AN5" s="126"/>
      <c r="AO5" s="126"/>
      <c r="AP5" s="126"/>
      <c r="AQ5" s="126"/>
      <c r="AR5" s="126"/>
      <c r="AS5" s="126"/>
      <c r="AT5" s="127"/>
      <c r="AU5" s="128" t="s">
        <v>33</v>
      </c>
      <c r="AV5" s="129"/>
      <c r="AW5" s="129"/>
      <c r="AX5" s="129"/>
      <c r="AY5" s="130" t="s">
        <v>34</v>
      </c>
      <c r="AZ5" s="131"/>
      <c r="BA5" s="131"/>
      <c r="BB5" s="131"/>
      <c r="BC5" s="131"/>
      <c r="BD5" s="131"/>
      <c r="BE5" s="131"/>
      <c r="BF5" s="131"/>
      <c r="BG5" s="131"/>
      <c r="BH5" s="131"/>
      <c r="BI5" s="131"/>
      <c r="BJ5" s="131"/>
      <c r="BK5" s="131"/>
      <c r="BL5" s="131"/>
      <c r="BM5" s="132"/>
      <c r="BN5" s="133">
        <v>5031156</v>
      </c>
      <c r="BO5" s="134"/>
      <c r="BP5" s="134"/>
      <c r="BQ5" s="134"/>
      <c r="BR5" s="134"/>
      <c r="BS5" s="134"/>
      <c r="BT5" s="134"/>
      <c r="BU5" s="135"/>
      <c r="BV5" s="133">
        <v>7156098</v>
      </c>
      <c r="BW5" s="134"/>
      <c r="BX5" s="134"/>
      <c r="BY5" s="134"/>
      <c r="BZ5" s="134"/>
      <c r="CA5" s="134"/>
      <c r="CB5" s="134"/>
      <c r="CC5" s="135"/>
      <c r="CD5" s="136" t="s">
        <v>35</v>
      </c>
      <c r="CE5" s="137"/>
      <c r="CF5" s="137"/>
      <c r="CG5" s="137"/>
      <c r="CH5" s="137"/>
      <c r="CI5" s="137"/>
      <c r="CJ5" s="137"/>
      <c r="CK5" s="137"/>
      <c r="CL5" s="137"/>
      <c r="CM5" s="137"/>
      <c r="CN5" s="137"/>
      <c r="CO5" s="137"/>
      <c r="CP5" s="137"/>
      <c r="CQ5" s="137"/>
      <c r="CR5" s="137"/>
      <c r="CS5" s="138"/>
      <c r="CT5" s="139">
        <v>85.5</v>
      </c>
      <c r="CU5" s="140"/>
      <c r="CV5" s="140"/>
      <c r="CW5" s="140"/>
      <c r="CX5" s="140"/>
      <c r="CY5" s="140"/>
      <c r="CZ5" s="140"/>
      <c r="DA5" s="141"/>
      <c r="DB5" s="139">
        <v>81.3</v>
      </c>
      <c r="DC5" s="140"/>
      <c r="DD5" s="140"/>
      <c r="DE5" s="140"/>
      <c r="DF5" s="140"/>
      <c r="DG5" s="140"/>
      <c r="DH5" s="140"/>
      <c r="DI5" s="141"/>
      <c r="DJ5" s="80"/>
      <c r="DK5" s="80"/>
      <c r="DL5" s="80"/>
      <c r="DM5" s="80"/>
      <c r="DN5" s="80"/>
      <c r="DO5" s="80"/>
    </row>
    <row r="6" spans="1:119" ht="18.75" customHeight="1" x14ac:dyDescent="0.15">
      <c r="A6" s="82"/>
      <c r="B6" s="142" t="s">
        <v>36</v>
      </c>
      <c r="C6" s="143"/>
      <c r="D6" s="143"/>
      <c r="E6" s="144"/>
      <c r="F6" s="144"/>
      <c r="G6" s="144"/>
      <c r="H6" s="144"/>
      <c r="I6" s="144"/>
      <c r="J6" s="144"/>
      <c r="K6" s="144"/>
      <c r="L6" s="144" t="s">
        <v>37</v>
      </c>
      <c r="M6" s="144"/>
      <c r="N6" s="144"/>
      <c r="O6" s="144"/>
      <c r="P6" s="144"/>
      <c r="Q6" s="144"/>
      <c r="R6" s="145"/>
      <c r="S6" s="145"/>
      <c r="T6" s="145"/>
      <c r="U6" s="145"/>
      <c r="V6" s="146"/>
      <c r="W6" s="147" t="s">
        <v>38</v>
      </c>
      <c r="X6" s="148"/>
      <c r="Y6" s="148"/>
      <c r="Z6" s="148"/>
      <c r="AA6" s="148"/>
      <c r="AB6" s="143"/>
      <c r="AC6" s="149" t="s">
        <v>39</v>
      </c>
      <c r="AD6" s="150"/>
      <c r="AE6" s="150"/>
      <c r="AF6" s="150"/>
      <c r="AG6" s="150"/>
      <c r="AH6" s="150"/>
      <c r="AI6" s="150"/>
      <c r="AJ6" s="150"/>
      <c r="AK6" s="150"/>
      <c r="AL6" s="151"/>
      <c r="AM6" s="125" t="s">
        <v>40</v>
      </c>
      <c r="AN6" s="126"/>
      <c r="AO6" s="126"/>
      <c r="AP6" s="126"/>
      <c r="AQ6" s="126"/>
      <c r="AR6" s="126"/>
      <c r="AS6" s="126"/>
      <c r="AT6" s="127"/>
      <c r="AU6" s="128" t="s">
        <v>33</v>
      </c>
      <c r="AV6" s="129"/>
      <c r="AW6" s="129"/>
      <c r="AX6" s="129"/>
      <c r="AY6" s="130" t="s">
        <v>41</v>
      </c>
      <c r="AZ6" s="131"/>
      <c r="BA6" s="131"/>
      <c r="BB6" s="131"/>
      <c r="BC6" s="131"/>
      <c r="BD6" s="131"/>
      <c r="BE6" s="131"/>
      <c r="BF6" s="131"/>
      <c r="BG6" s="131"/>
      <c r="BH6" s="131"/>
      <c r="BI6" s="131"/>
      <c r="BJ6" s="131"/>
      <c r="BK6" s="131"/>
      <c r="BL6" s="131"/>
      <c r="BM6" s="132"/>
      <c r="BN6" s="133">
        <v>92886</v>
      </c>
      <c r="BO6" s="134"/>
      <c r="BP6" s="134"/>
      <c r="BQ6" s="134"/>
      <c r="BR6" s="134"/>
      <c r="BS6" s="134"/>
      <c r="BT6" s="134"/>
      <c r="BU6" s="135"/>
      <c r="BV6" s="133">
        <v>47703</v>
      </c>
      <c r="BW6" s="134"/>
      <c r="BX6" s="134"/>
      <c r="BY6" s="134"/>
      <c r="BZ6" s="134"/>
      <c r="CA6" s="134"/>
      <c r="CB6" s="134"/>
      <c r="CC6" s="135"/>
      <c r="CD6" s="136" t="s">
        <v>42</v>
      </c>
      <c r="CE6" s="137"/>
      <c r="CF6" s="137"/>
      <c r="CG6" s="137"/>
      <c r="CH6" s="137"/>
      <c r="CI6" s="137"/>
      <c r="CJ6" s="137"/>
      <c r="CK6" s="137"/>
      <c r="CL6" s="137"/>
      <c r="CM6" s="137"/>
      <c r="CN6" s="137"/>
      <c r="CO6" s="137"/>
      <c r="CP6" s="137"/>
      <c r="CQ6" s="137"/>
      <c r="CR6" s="137"/>
      <c r="CS6" s="138"/>
      <c r="CT6" s="152">
        <v>88.8</v>
      </c>
      <c r="CU6" s="153"/>
      <c r="CV6" s="153"/>
      <c r="CW6" s="153"/>
      <c r="CX6" s="153"/>
      <c r="CY6" s="153"/>
      <c r="CZ6" s="153"/>
      <c r="DA6" s="154"/>
      <c r="DB6" s="152">
        <v>85.4</v>
      </c>
      <c r="DC6" s="153"/>
      <c r="DD6" s="153"/>
      <c r="DE6" s="153"/>
      <c r="DF6" s="153"/>
      <c r="DG6" s="153"/>
      <c r="DH6" s="153"/>
      <c r="DI6" s="154"/>
      <c r="DJ6" s="80"/>
      <c r="DK6" s="80"/>
      <c r="DL6" s="80"/>
      <c r="DM6" s="80"/>
      <c r="DN6" s="80"/>
      <c r="DO6" s="80"/>
    </row>
    <row r="7" spans="1:119" ht="18.75" customHeight="1" x14ac:dyDescent="0.15">
      <c r="A7" s="82"/>
      <c r="B7" s="97"/>
      <c r="C7" s="98"/>
      <c r="D7" s="98"/>
      <c r="E7" s="99"/>
      <c r="F7" s="99"/>
      <c r="G7" s="99"/>
      <c r="H7" s="99"/>
      <c r="I7" s="99"/>
      <c r="J7" s="99"/>
      <c r="K7" s="99"/>
      <c r="L7" s="99"/>
      <c r="M7" s="99"/>
      <c r="N7" s="99"/>
      <c r="O7" s="99"/>
      <c r="P7" s="99"/>
      <c r="Q7" s="99"/>
      <c r="R7" s="100"/>
      <c r="S7" s="100"/>
      <c r="T7" s="100"/>
      <c r="U7" s="100"/>
      <c r="V7" s="101"/>
      <c r="W7" s="102"/>
      <c r="X7" s="103"/>
      <c r="Y7" s="103"/>
      <c r="Z7" s="103"/>
      <c r="AA7" s="103"/>
      <c r="AB7" s="98"/>
      <c r="AC7" s="155"/>
      <c r="AD7" s="156"/>
      <c r="AE7" s="156"/>
      <c r="AF7" s="156"/>
      <c r="AG7" s="156"/>
      <c r="AH7" s="156"/>
      <c r="AI7" s="156"/>
      <c r="AJ7" s="156"/>
      <c r="AK7" s="156"/>
      <c r="AL7" s="157"/>
      <c r="AM7" s="125" t="s">
        <v>43</v>
      </c>
      <c r="AN7" s="126"/>
      <c r="AO7" s="126"/>
      <c r="AP7" s="126"/>
      <c r="AQ7" s="126"/>
      <c r="AR7" s="126"/>
      <c r="AS7" s="126"/>
      <c r="AT7" s="127"/>
      <c r="AU7" s="128" t="s">
        <v>33</v>
      </c>
      <c r="AV7" s="129"/>
      <c r="AW7" s="129"/>
      <c r="AX7" s="129"/>
      <c r="AY7" s="130" t="s">
        <v>44</v>
      </c>
      <c r="AZ7" s="131"/>
      <c r="BA7" s="131"/>
      <c r="BB7" s="131"/>
      <c r="BC7" s="131"/>
      <c r="BD7" s="131"/>
      <c r="BE7" s="131"/>
      <c r="BF7" s="131"/>
      <c r="BG7" s="131"/>
      <c r="BH7" s="131"/>
      <c r="BI7" s="131"/>
      <c r="BJ7" s="131"/>
      <c r="BK7" s="131"/>
      <c r="BL7" s="131"/>
      <c r="BM7" s="132"/>
      <c r="BN7" s="133">
        <v>23613</v>
      </c>
      <c r="BO7" s="134"/>
      <c r="BP7" s="134"/>
      <c r="BQ7" s="134"/>
      <c r="BR7" s="134"/>
      <c r="BS7" s="134"/>
      <c r="BT7" s="134"/>
      <c r="BU7" s="135"/>
      <c r="BV7" s="133">
        <v>94</v>
      </c>
      <c r="BW7" s="134"/>
      <c r="BX7" s="134"/>
      <c r="BY7" s="134"/>
      <c r="BZ7" s="134"/>
      <c r="CA7" s="134"/>
      <c r="CB7" s="134"/>
      <c r="CC7" s="135"/>
      <c r="CD7" s="136" t="s">
        <v>45</v>
      </c>
      <c r="CE7" s="137"/>
      <c r="CF7" s="137"/>
      <c r="CG7" s="137"/>
      <c r="CH7" s="137"/>
      <c r="CI7" s="137"/>
      <c r="CJ7" s="137"/>
      <c r="CK7" s="137"/>
      <c r="CL7" s="137"/>
      <c r="CM7" s="137"/>
      <c r="CN7" s="137"/>
      <c r="CO7" s="137"/>
      <c r="CP7" s="137"/>
      <c r="CQ7" s="137"/>
      <c r="CR7" s="137"/>
      <c r="CS7" s="138"/>
      <c r="CT7" s="133">
        <v>2509422</v>
      </c>
      <c r="CU7" s="134"/>
      <c r="CV7" s="134"/>
      <c r="CW7" s="134"/>
      <c r="CX7" s="134"/>
      <c r="CY7" s="134"/>
      <c r="CZ7" s="134"/>
      <c r="DA7" s="135"/>
      <c r="DB7" s="133">
        <v>2443040</v>
      </c>
      <c r="DC7" s="134"/>
      <c r="DD7" s="134"/>
      <c r="DE7" s="134"/>
      <c r="DF7" s="134"/>
      <c r="DG7" s="134"/>
      <c r="DH7" s="134"/>
      <c r="DI7" s="135"/>
      <c r="DJ7" s="80"/>
      <c r="DK7" s="80"/>
      <c r="DL7" s="80"/>
      <c r="DM7" s="80"/>
      <c r="DN7" s="80"/>
      <c r="DO7" s="80"/>
    </row>
    <row r="8" spans="1:119" ht="18.75" customHeight="1" thickBot="1" x14ac:dyDescent="0.2">
      <c r="A8" s="82"/>
      <c r="B8" s="158"/>
      <c r="C8" s="159"/>
      <c r="D8" s="159"/>
      <c r="E8" s="160"/>
      <c r="F8" s="160"/>
      <c r="G8" s="160"/>
      <c r="H8" s="160"/>
      <c r="I8" s="160"/>
      <c r="J8" s="160"/>
      <c r="K8" s="160"/>
      <c r="L8" s="160"/>
      <c r="M8" s="160"/>
      <c r="N8" s="160"/>
      <c r="O8" s="160"/>
      <c r="P8" s="160"/>
      <c r="Q8" s="160"/>
      <c r="R8" s="161"/>
      <c r="S8" s="161"/>
      <c r="T8" s="161"/>
      <c r="U8" s="161"/>
      <c r="V8" s="162"/>
      <c r="W8" s="163"/>
      <c r="X8" s="164"/>
      <c r="Y8" s="164"/>
      <c r="Z8" s="164"/>
      <c r="AA8" s="164"/>
      <c r="AB8" s="159"/>
      <c r="AC8" s="165"/>
      <c r="AD8" s="166"/>
      <c r="AE8" s="166"/>
      <c r="AF8" s="166"/>
      <c r="AG8" s="166"/>
      <c r="AH8" s="166"/>
      <c r="AI8" s="166"/>
      <c r="AJ8" s="166"/>
      <c r="AK8" s="166"/>
      <c r="AL8" s="167"/>
      <c r="AM8" s="125" t="s">
        <v>46</v>
      </c>
      <c r="AN8" s="126"/>
      <c r="AO8" s="126"/>
      <c r="AP8" s="126"/>
      <c r="AQ8" s="126"/>
      <c r="AR8" s="126"/>
      <c r="AS8" s="126"/>
      <c r="AT8" s="127"/>
      <c r="AU8" s="128" t="s">
        <v>33</v>
      </c>
      <c r="AV8" s="129"/>
      <c r="AW8" s="129"/>
      <c r="AX8" s="129"/>
      <c r="AY8" s="130" t="s">
        <v>47</v>
      </c>
      <c r="AZ8" s="131"/>
      <c r="BA8" s="131"/>
      <c r="BB8" s="131"/>
      <c r="BC8" s="131"/>
      <c r="BD8" s="131"/>
      <c r="BE8" s="131"/>
      <c r="BF8" s="131"/>
      <c r="BG8" s="131"/>
      <c r="BH8" s="131"/>
      <c r="BI8" s="131"/>
      <c r="BJ8" s="131"/>
      <c r="BK8" s="131"/>
      <c r="BL8" s="131"/>
      <c r="BM8" s="132"/>
      <c r="BN8" s="133">
        <v>69273</v>
      </c>
      <c r="BO8" s="134"/>
      <c r="BP8" s="134"/>
      <c r="BQ8" s="134"/>
      <c r="BR8" s="134"/>
      <c r="BS8" s="134"/>
      <c r="BT8" s="134"/>
      <c r="BU8" s="135"/>
      <c r="BV8" s="133">
        <v>47609</v>
      </c>
      <c r="BW8" s="134"/>
      <c r="BX8" s="134"/>
      <c r="BY8" s="134"/>
      <c r="BZ8" s="134"/>
      <c r="CA8" s="134"/>
      <c r="CB8" s="134"/>
      <c r="CC8" s="135"/>
      <c r="CD8" s="136" t="s">
        <v>48</v>
      </c>
      <c r="CE8" s="137"/>
      <c r="CF8" s="137"/>
      <c r="CG8" s="137"/>
      <c r="CH8" s="137"/>
      <c r="CI8" s="137"/>
      <c r="CJ8" s="137"/>
      <c r="CK8" s="137"/>
      <c r="CL8" s="137"/>
      <c r="CM8" s="137"/>
      <c r="CN8" s="137"/>
      <c r="CO8" s="137"/>
      <c r="CP8" s="137"/>
      <c r="CQ8" s="137"/>
      <c r="CR8" s="137"/>
      <c r="CS8" s="138"/>
      <c r="CT8" s="168">
        <v>0.13</v>
      </c>
      <c r="CU8" s="169"/>
      <c r="CV8" s="169"/>
      <c r="CW8" s="169"/>
      <c r="CX8" s="169"/>
      <c r="CY8" s="169"/>
      <c r="CZ8" s="169"/>
      <c r="DA8" s="170"/>
      <c r="DB8" s="168">
        <v>0.13</v>
      </c>
      <c r="DC8" s="169"/>
      <c r="DD8" s="169"/>
      <c r="DE8" s="169"/>
      <c r="DF8" s="169"/>
      <c r="DG8" s="169"/>
      <c r="DH8" s="169"/>
      <c r="DI8" s="170"/>
      <c r="DJ8" s="80"/>
      <c r="DK8" s="80"/>
      <c r="DL8" s="80"/>
      <c r="DM8" s="80"/>
      <c r="DN8" s="80"/>
      <c r="DO8" s="80"/>
    </row>
    <row r="9" spans="1:119" ht="18.75" customHeight="1" thickBot="1" x14ac:dyDescent="0.2">
      <c r="A9" s="82"/>
      <c r="B9" s="94" t="s">
        <v>49</v>
      </c>
      <c r="C9" s="95"/>
      <c r="D9" s="95"/>
      <c r="E9" s="95"/>
      <c r="F9" s="95"/>
      <c r="G9" s="95"/>
      <c r="H9" s="95"/>
      <c r="I9" s="95"/>
      <c r="J9" s="95"/>
      <c r="K9" s="171"/>
      <c r="L9" s="172" t="s">
        <v>50</v>
      </c>
      <c r="M9" s="173"/>
      <c r="N9" s="173"/>
      <c r="O9" s="173"/>
      <c r="P9" s="173"/>
      <c r="Q9" s="174"/>
      <c r="R9" s="175">
        <v>3027</v>
      </c>
      <c r="S9" s="176"/>
      <c r="T9" s="176"/>
      <c r="U9" s="176"/>
      <c r="V9" s="177"/>
      <c r="W9" s="91" t="s">
        <v>51</v>
      </c>
      <c r="X9" s="92"/>
      <c r="Y9" s="92"/>
      <c r="Z9" s="92"/>
      <c r="AA9" s="92"/>
      <c r="AB9" s="92"/>
      <c r="AC9" s="92"/>
      <c r="AD9" s="92"/>
      <c r="AE9" s="92"/>
      <c r="AF9" s="92"/>
      <c r="AG9" s="92"/>
      <c r="AH9" s="92"/>
      <c r="AI9" s="92"/>
      <c r="AJ9" s="92"/>
      <c r="AK9" s="92"/>
      <c r="AL9" s="93"/>
      <c r="AM9" s="125" t="s">
        <v>52</v>
      </c>
      <c r="AN9" s="126"/>
      <c r="AO9" s="126"/>
      <c r="AP9" s="126"/>
      <c r="AQ9" s="126"/>
      <c r="AR9" s="126"/>
      <c r="AS9" s="126"/>
      <c r="AT9" s="127"/>
      <c r="AU9" s="128" t="s">
        <v>33</v>
      </c>
      <c r="AV9" s="129"/>
      <c r="AW9" s="129"/>
      <c r="AX9" s="129"/>
      <c r="AY9" s="130" t="s">
        <v>53</v>
      </c>
      <c r="AZ9" s="131"/>
      <c r="BA9" s="131"/>
      <c r="BB9" s="131"/>
      <c r="BC9" s="131"/>
      <c r="BD9" s="131"/>
      <c r="BE9" s="131"/>
      <c r="BF9" s="131"/>
      <c r="BG9" s="131"/>
      <c r="BH9" s="131"/>
      <c r="BI9" s="131"/>
      <c r="BJ9" s="131"/>
      <c r="BK9" s="131"/>
      <c r="BL9" s="131"/>
      <c r="BM9" s="132"/>
      <c r="BN9" s="133">
        <v>21664</v>
      </c>
      <c r="BO9" s="134"/>
      <c r="BP9" s="134"/>
      <c r="BQ9" s="134"/>
      <c r="BR9" s="134"/>
      <c r="BS9" s="134"/>
      <c r="BT9" s="134"/>
      <c r="BU9" s="135"/>
      <c r="BV9" s="133">
        <v>-152451</v>
      </c>
      <c r="BW9" s="134"/>
      <c r="BX9" s="134"/>
      <c r="BY9" s="134"/>
      <c r="BZ9" s="134"/>
      <c r="CA9" s="134"/>
      <c r="CB9" s="134"/>
      <c r="CC9" s="135"/>
      <c r="CD9" s="136" t="s">
        <v>54</v>
      </c>
      <c r="CE9" s="137"/>
      <c r="CF9" s="137"/>
      <c r="CG9" s="137"/>
      <c r="CH9" s="137"/>
      <c r="CI9" s="137"/>
      <c r="CJ9" s="137"/>
      <c r="CK9" s="137"/>
      <c r="CL9" s="137"/>
      <c r="CM9" s="137"/>
      <c r="CN9" s="137"/>
      <c r="CO9" s="137"/>
      <c r="CP9" s="137"/>
      <c r="CQ9" s="137"/>
      <c r="CR9" s="137"/>
      <c r="CS9" s="138"/>
      <c r="CT9" s="139">
        <v>22.9</v>
      </c>
      <c r="CU9" s="140"/>
      <c r="CV9" s="140"/>
      <c r="CW9" s="140"/>
      <c r="CX9" s="140"/>
      <c r="CY9" s="140"/>
      <c r="CZ9" s="140"/>
      <c r="DA9" s="141"/>
      <c r="DB9" s="139">
        <v>20.2</v>
      </c>
      <c r="DC9" s="140"/>
      <c r="DD9" s="140"/>
      <c r="DE9" s="140"/>
      <c r="DF9" s="140"/>
      <c r="DG9" s="140"/>
      <c r="DH9" s="140"/>
      <c r="DI9" s="141"/>
      <c r="DJ9" s="80"/>
      <c r="DK9" s="80"/>
      <c r="DL9" s="80"/>
      <c r="DM9" s="80"/>
      <c r="DN9" s="80"/>
      <c r="DO9" s="80"/>
    </row>
    <row r="10" spans="1:119" ht="18.75" customHeight="1" thickBot="1" x14ac:dyDescent="0.2">
      <c r="A10" s="82"/>
      <c r="B10" s="94"/>
      <c r="C10" s="95"/>
      <c r="D10" s="95"/>
      <c r="E10" s="95"/>
      <c r="F10" s="95"/>
      <c r="G10" s="95"/>
      <c r="H10" s="95"/>
      <c r="I10" s="95"/>
      <c r="J10" s="95"/>
      <c r="K10" s="171"/>
      <c r="L10" s="178" t="s">
        <v>55</v>
      </c>
      <c r="M10" s="126"/>
      <c r="N10" s="126"/>
      <c r="O10" s="126"/>
      <c r="P10" s="126"/>
      <c r="Q10" s="127"/>
      <c r="R10" s="179">
        <v>3136</v>
      </c>
      <c r="S10" s="180"/>
      <c r="T10" s="180"/>
      <c r="U10" s="180"/>
      <c r="V10" s="181"/>
      <c r="W10" s="102"/>
      <c r="X10" s="103"/>
      <c r="Y10" s="103"/>
      <c r="Z10" s="103"/>
      <c r="AA10" s="103"/>
      <c r="AB10" s="103"/>
      <c r="AC10" s="103"/>
      <c r="AD10" s="103"/>
      <c r="AE10" s="103"/>
      <c r="AF10" s="103"/>
      <c r="AG10" s="103"/>
      <c r="AH10" s="103"/>
      <c r="AI10" s="103"/>
      <c r="AJ10" s="103"/>
      <c r="AK10" s="103"/>
      <c r="AL10" s="104"/>
      <c r="AM10" s="125" t="s">
        <v>56</v>
      </c>
      <c r="AN10" s="126"/>
      <c r="AO10" s="126"/>
      <c r="AP10" s="126"/>
      <c r="AQ10" s="126"/>
      <c r="AR10" s="126"/>
      <c r="AS10" s="126"/>
      <c r="AT10" s="127"/>
      <c r="AU10" s="128" t="s">
        <v>57</v>
      </c>
      <c r="AV10" s="129"/>
      <c r="AW10" s="129"/>
      <c r="AX10" s="129"/>
      <c r="AY10" s="130" t="s">
        <v>58</v>
      </c>
      <c r="AZ10" s="131"/>
      <c r="BA10" s="131"/>
      <c r="BB10" s="131"/>
      <c r="BC10" s="131"/>
      <c r="BD10" s="131"/>
      <c r="BE10" s="131"/>
      <c r="BF10" s="131"/>
      <c r="BG10" s="131"/>
      <c r="BH10" s="131"/>
      <c r="BI10" s="131"/>
      <c r="BJ10" s="131"/>
      <c r="BK10" s="131"/>
      <c r="BL10" s="131"/>
      <c r="BM10" s="132"/>
      <c r="BN10" s="133">
        <v>4963</v>
      </c>
      <c r="BO10" s="134"/>
      <c r="BP10" s="134"/>
      <c r="BQ10" s="134"/>
      <c r="BR10" s="134"/>
      <c r="BS10" s="134"/>
      <c r="BT10" s="134"/>
      <c r="BU10" s="135"/>
      <c r="BV10" s="133">
        <v>101057</v>
      </c>
      <c r="BW10" s="134"/>
      <c r="BX10" s="134"/>
      <c r="BY10" s="134"/>
      <c r="BZ10" s="134"/>
      <c r="CA10" s="134"/>
      <c r="CB10" s="134"/>
      <c r="CC10" s="135"/>
      <c r="CD10" s="182" t="s">
        <v>59</v>
      </c>
      <c r="CE10" s="183"/>
      <c r="CF10" s="183"/>
      <c r="CG10" s="183"/>
      <c r="CH10" s="183"/>
      <c r="CI10" s="183"/>
      <c r="CJ10" s="183"/>
      <c r="CK10" s="183"/>
      <c r="CL10" s="183"/>
      <c r="CM10" s="183"/>
      <c r="CN10" s="183"/>
      <c r="CO10" s="183"/>
      <c r="CP10" s="183"/>
      <c r="CQ10" s="183"/>
      <c r="CR10" s="183"/>
      <c r="CS10" s="184"/>
      <c r="CT10" s="185"/>
      <c r="CU10" s="186"/>
      <c r="CV10" s="186"/>
      <c r="CW10" s="186"/>
      <c r="CX10" s="186"/>
      <c r="CY10" s="186"/>
      <c r="CZ10" s="186"/>
      <c r="DA10" s="187"/>
      <c r="DB10" s="185"/>
      <c r="DC10" s="186"/>
      <c r="DD10" s="186"/>
      <c r="DE10" s="186"/>
      <c r="DF10" s="186"/>
      <c r="DG10" s="186"/>
      <c r="DH10" s="186"/>
      <c r="DI10" s="187"/>
      <c r="DJ10" s="80"/>
      <c r="DK10" s="80"/>
      <c r="DL10" s="80"/>
      <c r="DM10" s="80"/>
      <c r="DN10" s="80"/>
      <c r="DO10" s="80"/>
    </row>
    <row r="11" spans="1:119" ht="18.75" customHeight="1" thickBot="1" x14ac:dyDescent="0.2">
      <c r="A11" s="82"/>
      <c r="B11" s="94"/>
      <c r="C11" s="95"/>
      <c r="D11" s="95"/>
      <c r="E11" s="95"/>
      <c r="F11" s="95"/>
      <c r="G11" s="95"/>
      <c r="H11" s="95"/>
      <c r="I11" s="95"/>
      <c r="J11" s="95"/>
      <c r="K11" s="171"/>
      <c r="L11" s="188" t="s">
        <v>60</v>
      </c>
      <c r="M11" s="189"/>
      <c r="N11" s="189"/>
      <c r="O11" s="189"/>
      <c r="P11" s="189"/>
      <c r="Q11" s="190"/>
      <c r="R11" s="191" t="s">
        <v>61</v>
      </c>
      <c r="S11" s="192"/>
      <c r="T11" s="192"/>
      <c r="U11" s="192"/>
      <c r="V11" s="193"/>
      <c r="W11" s="102"/>
      <c r="X11" s="103"/>
      <c r="Y11" s="103"/>
      <c r="Z11" s="103"/>
      <c r="AA11" s="103"/>
      <c r="AB11" s="103"/>
      <c r="AC11" s="103"/>
      <c r="AD11" s="103"/>
      <c r="AE11" s="103"/>
      <c r="AF11" s="103"/>
      <c r="AG11" s="103"/>
      <c r="AH11" s="103"/>
      <c r="AI11" s="103"/>
      <c r="AJ11" s="103"/>
      <c r="AK11" s="103"/>
      <c r="AL11" s="104"/>
      <c r="AM11" s="125" t="s">
        <v>62</v>
      </c>
      <c r="AN11" s="126"/>
      <c r="AO11" s="126"/>
      <c r="AP11" s="126"/>
      <c r="AQ11" s="126"/>
      <c r="AR11" s="126"/>
      <c r="AS11" s="126"/>
      <c r="AT11" s="127"/>
      <c r="AU11" s="128" t="s">
        <v>33</v>
      </c>
      <c r="AV11" s="129"/>
      <c r="AW11" s="129"/>
      <c r="AX11" s="129"/>
      <c r="AY11" s="130" t="s">
        <v>63</v>
      </c>
      <c r="AZ11" s="131"/>
      <c r="BA11" s="131"/>
      <c r="BB11" s="131"/>
      <c r="BC11" s="131"/>
      <c r="BD11" s="131"/>
      <c r="BE11" s="131"/>
      <c r="BF11" s="131"/>
      <c r="BG11" s="131"/>
      <c r="BH11" s="131"/>
      <c r="BI11" s="131"/>
      <c r="BJ11" s="131"/>
      <c r="BK11" s="131"/>
      <c r="BL11" s="131"/>
      <c r="BM11" s="132"/>
      <c r="BN11" s="133" t="s">
        <v>64</v>
      </c>
      <c r="BO11" s="134"/>
      <c r="BP11" s="134"/>
      <c r="BQ11" s="134"/>
      <c r="BR11" s="134"/>
      <c r="BS11" s="134"/>
      <c r="BT11" s="134"/>
      <c r="BU11" s="135"/>
      <c r="BV11" s="133" t="s">
        <v>64</v>
      </c>
      <c r="BW11" s="134"/>
      <c r="BX11" s="134"/>
      <c r="BY11" s="134"/>
      <c r="BZ11" s="134"/>
      <c r="CA11" s="134"/>
      <c r="CB11" s="134"/>
      <c r="CC11" s="135"/>
      <c r="CD11" s="136" t="s">
        <v>65</v>
      </c>
      <c r="CE11" s="137"/>
      <c r="CF11" s="137"/>
      <c r="CG11" s="137"/>
      <c r="CH11" s="137"/>
      <c r="CI11" s="137"/>
      <c r="CJ11" s="137"/>
      <c r="CK11" s="137"/>
      <c r="CL11" s="137"/>
      <c r="CM11" s="137"/>
      <c r="CN11" s="137"/>
      <c r="CO11" s="137"/>
      <c r="CP11" s="137"/>
      <c r="CQ11" s="137"/>
      <c r="CR11" s="137"/>
      <c r="CS11" s="138"/>
      <c r="CT11" s="168" t="s">
        <v>64</v>
      </c>
      <c r="CU11" s="169"/>
      <c r="CV11" s="169"/>
      <c r="CW11" s="169"/>
      <c r="CX11" s="169"/>
      <c r="CY11" s="169"/>
      <c r="CZ11" s="169"/>
      <c r="DA11" s="170"/>
      <c r="DB11" s="168" t="s">
        <v>64</v>
      </c>
      <c r="DC11" s="169"/>
      <c r="DD11" s="169"/>
      <c r="DE11" s="169"/>
      <c r="DF11" s="169"/>
      <c r="DG11" s="169"/>
      <c r="DH11" s="169"/>
      <c r="DI11" s="170"/>
      <c r="DJ11" s="80"/>
      <c r="DK11" s="80"/>
      <c r="DL11" s="80"/>
      <c r="DM11" s="80"/>
      <c r="DN11" s="80"/>
      <c r="DO11" s="80"/>
    </row>
    <row r="12" spans="1:119" ht="18.75" customHeight="1" x14ac:dyDescent="0.15">
      <c r="A12" s="82"/>
      <c r="B12" s="194" t="s">
        <v>66</v>
      </c>
      <c r="C12" s="195"/>
      <c r="D12" s="195"/>
      <c r="E12" s="195"/>
      <c r="F12" s="195"/>
      <c r="G12" s="195"/>
      <c r="H12" s="195"/>
      <c r="I12" s="195"/>
      <c r="J12" s="195"/>
      <c r="K12" s="196"/>
      <c r="L12" s="197" t="s">
        <v>67</v>
      </c>
      <c r="M12" s="198"/>
      <c r="N12" s="198"/>
      <c r="O12" s="198"/>
      <c r="P12" s="198"/>
      <c r="Q12" s="199"/>
      <c r="R12" s="200">
        <v>2924</v>
      </c>
      <c r="S12" s="201"/>
      <c r="T12" s="201"/>
      <c r="U12" s="201"/>
      <c r="V12" s="202"/>
      <c r="W12" s="203" t="s">
        <v>25</v>
      </c>
      <c r="X12" s="129"/>
      <c r="Y12" s="129"/>
      <c r="Z12" s="129"/>
      <c r="AA12" s="129"/>
      <c r="AB12" s="204"/>
      <c r="AC12" s="128" t="s">
        <v>68</v>
      </c>
      <c r="AD12" s="129"/>
      <c r="AE12" s="129"/>
      <c r="AF12" s="129"/>
      <c r="AG12" s="204"/>
      <c r="AH12" s="128" t="s">
        <v>69</v>
      </c>
      <c r="AI12" s="129"/>
      <c r="AJ12" s="129"/>
      <c r="AK12" s="129"/>
      <c r="AL12" s="205"/>
      <c r="AM12" s="125" t="s">
        <v>70</v>
      </c>
      <c r="AN12" s="126"/>
      <c r="AO12" s="126"/>
      <c r="AP12" s="126"/>
      <c r="AQ12" s="126"/>
      <c r="AR12" s="126"/>
      <c r="AS12" s="126"/>
      <c r="AT12" s="127"/>
      <c r="AU12" s="128" t="s">
        <v>33</v>
      </c>
      <c r="AV12" s="129"/>
      <c r="AW12" s="129"/>
      <c r="AX12" s="129"/>
      <c r="AY12" s="130" t="s">
        <v>71</v>
      </c>
      <c r="AZ12" s="131"/>
      <c r="BA12" s="131"/>
      <c r="BB12" s="131"/>
      <c r="BC12" s="131"/>
      <c r="BD12" s="131"/>
      <c r="BE12" s="131"/>
      <c r="BF12" s="131"/>
      <c r="BG12" s="131"/>
      <c r="BH12" s="131"/>
      <c r="BI12" s="131"/>
      <c r="BJ12" s="131"/>
      <c r="BK12" s="131"/>
      <c r="BL12" s="131"/>
      <c r="BM12" s="132"/>
      <c r="BN12" s="133" t="s">
        <v>64</v>
      </c>
      <c r="BO12" s="134"/>
      <c r="BP12" s="134"/>
      <c r="BQ12" s="134"/>
      <c r="BR12" s="134"/>
      <c r="BS12" s="134"/>
      <c r="BT12" s="134"/>
      <c r="BU12" s="135"/>
      <c r="BV12" s="133" t="s">
        <v>64</v>
      </c>
      <c r="BW12" s="134"/>
      <c r="BX12" s="134"/>
      <c r="BY12" s="134"/>
      <c r="BZ12" s="134"/>
      <c r="CA12" s="134"/>
      <c r="CB12" s="134"/>
      <c r="CC12" s="135"/>
      <c r="CD12" s="136" t="s">
        <v>72</v>
      </c>
      <c r="CE12" s="137"/>
      <c r="CF12" s="137"/>
      <c r="CG12" s="137"/>
      <c r="CH12" s="137"/>
      <c r="CI12" s="137"/>
      <c r="CJ12" s="137"/>
      <c r="CK12" s="137"/>
      <c r="CL12" s="137"/>
      <c r="CM12" s="137"/>
      <c r="CN12" s="137"/>
      <c r="CO12" s="137"/>
      <c r="CP12" s="137"/>
      <c r="CQ12" s="137"/>
      <c r="CR12" s="137"/>
      <c r="CS12" s="138"/>
      <c r="CT12" s="168" t="s">
        <v>64</v>
      </c>
      <c r="CU12" s="169"/>
      <c r="CV12" s="169"/>
      <c r="CW12" s="169"/>
      <c r="CX12" s="169"/>
      <c r="CY12" s="169"/>
      <c r="CZ12" s="169"/>
      <c r="DA12" s="170"/>
      <c r="DB12" s="168" t="s">
        <v>64</v>
      </c>
      <c r="DC12" s="169"/>
      <c r="DD12" s="169"/>
      <c r="DE12" s="169"/>
      <c r="DF12" s="169"/>
      <c r="DG12" s="169"/>
      <c r="DH12" s="169"/>
      <c r="DI12" s="170"/>
      <c r="DJ12" s="80"/>
      <c r="DK12" s="80"/>
      <c r="DL12" s="80"/>
      <c r="DM12" s="80"/>
      <c r="DN12" s="80"/>
      <c r="DO12" s="80"/>
    </row>
    <row r="13" spans="1:119" ht="18.75" customHeight="1" x14ac:dyDescent="0.15">
      <c r="A13" s="82"/>
      <c r="B13" s="206"/>
      <c r="C13" s="207"/>
      <c r="D13" s="207"/>
      <c r="E13" s="207"/>
      <c r="F13" s="207"/>
      <c r="G13" s="207"/>
      <c r="H13" s="207"/>
      <c r="I13" s="207"/>
      <c r="J13" s="207"/>
      <c r="K13" s="208"/>
      <c r="L13" s="209"/>
      <c r="M13" s="210" t="s">
        <v>73</v>
      </c>
      <c r="N13" s="211"/>
      <c r="O13" s="211"/>
      <c r="P13" s="211"/>
      <c r="Q13" s="212"/>
      <c r="R13" s="213">
        <v>2908</v>
      </c>
      <c r="S13" s="214"/>
      <c r="T13" s="214"/>
      <c r="U13" s="214"/>
      <c r="V13" s="215"/>
      <c r="W13" s="147" t="s">
        <v>74</v>
      </c>
      <c r="X13" s="148"/>
      <c r="Y13" s="148"/>
      <c r="Z13" s="148"/>
      <c r="AA13" s="148"/>
      <c r="AB13" s="143"/>
      <c r="AC13" s="179">
        <v>249</v>
      </c>
      <c r="AD13" s="180"/>
      <c r="AE13" s="180"/>
      <c r="AF13" s="180"/>
      <c r="AG13" s="216"/>
      <c r="AH13" s="179">
        <v>265</v>
      </c>
      <c r="AI13" s="180"/>
      <c r="AJ13" s="180"/>
      <c r="AK13" s="180"/>
      <c r="AL13" s="181"/>
      <c r="AM13" s="125" t="s">
        <v>75</v>
      </c>
      <c r="AN13" s="126"/>
      <c r="AO13" s="126"/>
      <c r="AP13" s="126"/>
      <c r="AQ13" s="126"/>
      <c r="AR13" s="126"/>
      <c r="AS13" s="126"/>
      <c r="AT13" s="127"/>
      <c r="AU13" s="128" t="s">
        <v>57</v>
      </c>
      <c r="AV13" s="129"/>
      <c r="AW13" s="129"/>
      <c r="AX13" s="129"/>
      <c r="AY13" s="130" t="s">
        <v>76</v>
      </c>
      <c r="AZ13" s="131"/>
      <c r="BA13" s="131"/>
      <c r="BB13" s="131"/>
      <c r="BC13" s="131"/>
      <c r="BD13" s="131"/>
      <c r="BE13" s="131"/>
      <c r="BF13" s="131"/>
      <c r="BG13" s="131"/>
      <c r="BH13" s="131"/>
      <c r="BI13" s="131"/>
      <c r="BJ13" s="131"/>
      <c r="BK13" s="131"/>
      <c r="BL13" s="131"/>
      <c r="BM13" s="132"/>
      <c r="BN13" s="133">
        <v>26627</v>
      </c>
      <c r="BO13" s="134"/>
      <c r="BP13" s="134"/>
      <c r="BQ13" s="134"/>
      <c r="BR13" s="134"/>
      <c r="BS13" s="134"/>
      <c r="BT13" s="134"/>
      <c r="BU13" s="135"/>
      <c r="BV13" s="133">
        <v>-51394</v>
      </c>
      <c r="BW13" s="134"/>
      <c r="BX13" s="134"/>
      <c r="BY13" s="134"/>
      <c r="BZ13" s="134"/>
      <c r="CA13" s="134"/>
      <c r="CB13" s="134"/>
      <c r="CC13" s="135"/>
      <c r="CD13" s="136" t="s">
        <v>77</v>
      </c>
      <c r="CE13" s="137"/>
      <c r="CF13" s="137"/>
      <c r="CG13" s="137"/>
      <c r="CH13" s="137"/>
      <c r="CI13" s="137"/>
      <c r="CJ13" s="137"/>
      <c r="CK13" s="137"/>
      <c r="CL13" s="137"/>
      <c r="CM13" s="137"/>
      <c r="CN13" s="137"/>
      <c r="CO13" s="137"/>
      <c r="CP13" s="137"/>
      <c r="CQ13" s="137"/>
      <c r="CR13" s="137"/>
      <c r="CS13" s="138"/>
      <c r="CT13" s="139">
        <v>10.7</v>
      </c>
      <c r="CU13" s="140"/>
      <c r="CV13" s="140"/>
      <c r="CW13" s="140"/>
      <c r="CX13" s="140"/>
      <c r="CY13" s="140"/>
      <c r="CZ13" s="140"/>
      <c r="DA13" s="141"/>
      <c r="DB13" s="139">
        <v>11</v>
      </c>
      <c r="DC13" s="140"/>
      <c r="DD13" s="140"/>
      <c r="DE13" s="140"/>
      <c r="DF13" s="140"/>
      <c r="DG13" s="140"/>
      <c r="DH13" s="140"/>
      <c r="DI13" s="141"/>
      <c r="DJ13" s="80"/>
      <c r="DK13" s="80"/>
      <c r="DL13" s="80"/>
      <c r="DM13" s="80"/>
      <c r="DN13" s="80"/>
      <c r="DO13" s="80"/>
    </row>
    <row r="14" spans="1:119" ht="18.75" customHeight="1" thickBot="1" x14ac:dyDescent="0.2">
      <c r="A14" s="82"/>
      <c r="B14" s="206"/>
      <c r="C14" s="207"/>
      <c r="D14" s="207"/>
      <c r="E14" s="207"/>
      <c r="F14" s="207"/>
      <c r="G14" s="207"/>
      <c r="H14" s="207"/>
      <c r="I14" s="207"/>
      <c r="J14" s="207"/>
      <c r="K14" s="208"/>
      <c r="L14" s="217" t="s">
        <v>78</v>
      </c>
      <c r="M14" s="218"/>
      <c r="N14" s="218"/>
      <c r="O14" s="218"/>
      <c r="P14" s="218"/>
      <c r="Q14" s="219"/>
      <c r="R14" s="213">
        <v>2974</v>
      </c>
      <c r="S14" s="214"/>
      <c r="T14" s="214"/>
      <c r="U14" s="214"/>
      <c r="V14" s="215"/>
      <c r="W14" s="105"/>
      <c r="X14" s="106"/>
      <c r="Y14" s="106"/>
      <c r="Z14" s="106"/>
      <c r="AA14" s="106"/>
      <c r="AB14" s="121"/>
      <c r="AC14" s="220">
        <v>17.2</v>
      </c>
      <c r="AD14" s="221"/>
      <c r="AE14" s="221"/>
      <c r="AF14" s="221"/>
      <c r="AG14" s="222"/>
      <c r="AH14" s="220">
        <v>18.5</v>
      </c>
      <c r="AI14" s="221"/>
      <c r="AJ14" s="221"/>
      <c r="AK14" s="221"/>
      <c r="AL14" s="223"/>
      <c r="AM14" s="125"/>
      <c r="AN14" s="126"/>
      <c r="AO14" s="126"/>
      <c r="AP14" s="126"/>
      <c r="AQ14" s="126"/>
      <c r="AR14" s="126"/>
      <c r="AS14" s="126"/>
      <c r="AT14" s="127"/>
      <c r="AU14" s="128"/>
      <c r="AV14" s="129"/>
      <c r="AW14" s="129"/>
      <c r="AX14" s="129"/>
      <c r="AY14" s="130"/>
      <c r="AZ14" s="131"/>
      <c r="BA14" s="131"/>
      <c r="BB14" s="131"/>
      <c r="BC14" s="131"/>
      <c r="BD14" s="131"/>
      <c r="BE14" s="131"/>
      <c r="BF14" s="131"/>
      <c r="BG14" s="131"/>
      <c r="BH14" s="131"/>
      <c r="BI14" s="131"/>
      <c r="BJ14" s="131"/>
      <c r="BK14" s="131"/>
      <c r="BL14" s="131"/>
      <c r="BM14" s="132"/>
      <c r="BN14" s="133"/>
      <c r="BO14" s="134"/>
      <c r="BP14" s="134"/>
      <c r="BQ14" s="134"/>
      <c r="BR14" s="134"/>
      <c r="BS14" s="134"/>
      <c r="BT14" s="134"/>
      <c r="BU14" s="135"/>
      <c r="BV14" s="133"/>
      <c r="BW14" s="134"/>
      <c r="BX14" s="134"/>
      <c r="BY14" s="134"/>
      <c r="BZ14" s="134"/>
      <c r="CA14" s="134"/>
      <c r="CB14" s="134"/>
      <c r="CC14" s="135"/>
      <c r="CD14" s="224" t="s">
        <v>79</v>
      </c>
      <c r="CE14" s="225"/>
      <c r="CF14" s="225"/>
      <c r="CG14" s="225"/>
      <c r="CH14" s="225"/>
      <c r="CI14" s="225"/>
      <c r="CJ14" s="225"/>
      <c r="CK14" s="225"/>
      <c r="CL14" s="225"/>
      <c r="CM14" s="225"/>
      <c r="CN14" s="225"/>
      <c r="CO14" s="225"/>
      <c r="CP14" s="225"/>
      <c r="CQ14" s="225"/>
      <c r="CR14" s="225"/>
      <c r="CS14" s="226"/>
      <c r="CT14" s="227">
        <v>75.8</v>
      </c>
      <c r="CU14" s="228"/>
      <c r="CV14" s="228"/>
      <c r="CW14" s="228"/>
      <c r="CX14" s="228"/>
      <c r="CY14" s="228"/>
      <c r="CZ14" s="228"/>
      <c r="DA14" s="229"/>
      <c r="DB14" s="227">
        <v>72.7</v>
      </c>
      <c r="DC14" s="228"/>
      <c r="DD14" s="228"/>
      <c r="DE14" s="228"/>
      <c r="DF14" s="228"/>
      <c r="DG14" s="228"/>
      <c r="DH14" s="228"/>
      <c r="DI14" s="229"/>
      <c r="DJ14" s="80"/>
      <c r="DK14" s="80"/>
      <c r="DL14" s="80"/>
      <c r="DM14" s="80"/>
      <c r="DN14" s="80"/>
      <c r="DO14" s="80"/>
    </row>
    <row r="15" spans="1:119" ht="18.75" customHeight="1" x14ac:dyDescent="0.15">
      <c r="A15" s="82"/>
      <c r="B15" s="206"/>
      <c r="C15" s="207"/>
      <c r="D15" s="207"/>
      <c r="E15" s="207"/>
      <c r="F15" s="207"/>
      <c r="G15" s="207"/>
      <c r="H15" s="207"/>
      <c r="I15" s="207"/>
      <c r="J15" s="207"/>
      <c r="K15" s="208"/>
      <c r="L15" s="209"/>
      <c r="M15" s="210" t="s">
        <v>73</v>
      </c>
      <c r="N15" s="211"/>
      <c r="O15" s="211"/>
      <c r="P15" s="211"/>
      <c r="Q15" s="212"/>
      <c r="R15" s="213">
        <v>2965</v>
      </c>
      <c r="S15" s="214"/>
      <c r="T15" s="214"/>
      <c r="U15" s="214"/>
      <c r="V15" s="215"/>
      <c r="W15" s="147" t="s">
        <v>80</v>
      </c>
      <c r="X15" s="148"/>
      <c r="Y15" s="148"/>
      <c r="Z15" s="148"/>
      <c r="AA15" s="148"/>
      <c r="AB15" s="143"/>
      <c r="AC15" s="179">
        <v>210</v>
      </c>
      <c r="AD15" s="180"/>
      <c r="AE15" s="180"/>
      <c r="AF15" s="180"/>
      <c r="AG15" s="216"/>
      <c r="AH15" s="179">
        <v>182</v>
      </c>
      <c r="AI15" s="180"/>
      <c r="AJ15" s="180"/>
      <c r="AK15" s="180"/>
      <c r="AL15" s="181"/>
      <c r="AM15" s="125"/>
      <c r="AN15" s="126"/>
      <c r="AO15" s="126"/>
      <c r="AP15" s="126"/>
      <c r="AQ15" s="126"/>
      <c r="AR15" s="126"/>
      <c r="AS15" s="126"/>
      <c r="AT15" s="127"/>
      <c r="AU15" s="128"/>
      <c r="AV15" s="129"/>
      <c r="AW15" s="129"/>
      <c r="AX15" s="129"/>
      <c r="AY15" s="108" t="s">
        <v>81</v>
      </c>
      <c r="AZ15" s="109"/>
      <c r="BA15" s="109"/>
      <c r="BB15" s="109"/>
      <c r="BC15" s="109"/>
      <c r="BD15" s="109"/>
      <c r="BE15" s="109"/>
      <c r="BF15" s="109"/>
      <c r="BG15" s="109"/>
      <c r="BH15" s="109"/>
      <c r="BI15" s="109"/>
      <c r="BJ15" s="109"/>
      <c r="BK15" s="109"/>
      <c r="BL15" s="109"/>
      <c r="BM15" s="110"/>
      <c r="BN15" s="111">
        <v>294103</v>
      </c>
      <c r="BO15" s="112"/>
      <c r="BP15" s="112"/>
      <c r="BQ15" s="112"/>
      <c r="BR15" s="112"/>
      <c r="BS15" s="112"/>
      <c r="BT15" s="112"/>
      <c r="BU15" s="113"/>
      <c r="BV15" s="111">
        <v>276877</v>
      </c>
      <c r="BW15" s="112"/>
      <c r="BX15" s="112"/>
      <c r="BY15" s="112"/>
      <c r="BZ15" s="112"/>
      <c r="CA15" s="112"/>
      <c r="CB15" s="112"/>
      <c r="CC15" s="113"/>
      <c r="CD15" s="230" t="s">
        <v>82</v>
      </c>
      <c r="CE15" s="231"/>
      <c r="CF15" s="231"/>
      <c r="CG15" s="231"/>
      <c r="CH15" s="231"/>
      <c r="CI15" s="231"/>
      <c r="CJ15" s="231"/>
      <c r="CK15" s="231"/>
      <c r="CL15" s="231"/>
      <c r="CM15" s="231"/>
      <c r="CN15" s="231"/>
      <c r="CO15" s="231"/>
      <c r="CP15" s="231"/>
      <c r="CQ15" s="231"/>
      <c r="CR15" s="231"/>
      <c r="CS15" s="232"/>
      <c r="CT15" s="233"/>
      <c r="CU15" s="234"/>
      <c r="CV15" s="234"/>
      <c r="CW15" s="234"/>
      <c r="CX15" s="234"/>
      <c r="CY15" s="234"/>
      <c r="CZ15" s="234"/>
      <c r="DA15" s="235"/>
      <c r="DB15" s="233"/>
      <c r="DC15" s="234"/>
      <c r="DD15" s="234"/>
      <c r="DE15" s="234"/>
      <c r="DF15" s="234"/>
      <c r="DG15" s="234"/>
      <c r="DH15" s="234"/>
      <c r="DI15" s="235"/>
      <c r="DJ15" s="80"/>
      <c r="DK15" s="80"/>
      <c r="DL15" s="80"/>
      <c r="DM15" s="80"/>
      <c r="DN15" s="80"/>
      <c r="DO15" s="80"/>
    </row>
    <row r="16" spans="1:119" ht="18.75" customHeight="1" x14ac:dyDescent="0.15">
      <c r="A16" s="82"/>
      <c r="B16" s="206"/>
      <c r="C16" s="207"/>
      <c r="D16" s="207"/>
      <c r="E16" s="207"/>
      <c r="F16" s="207"/>
      <c r="G16" s="207"/>
      <c r="H16" s="207"/>
      <c r="I16" s="207"/>
      <c r="J16" s="207"/>
      <c r="K16" s="208"/>
      <c r="L16" s="217" t="s">
        <v>83</v>
      </c>
      <c r="M16" s="236"/>
      <c r="N16" s="236"/>
      <c r="O16" s="236"/>
      <c r="P16" s="236"/>
      <c r="Q16" s="237"/>
      <c r="R16" s="238" t="s">
        <v>84</v>
      </c>
      <c r="S16" s="239"/>
      <c r="T16" s="239"/>
      <c r="U16" s="239"/>
      <c r="V16" s="240"/>
      <c r="W16" s="105"/>
      <c r="X16" s="106"/>
      <c r="Y16" s="106"/>
      <c r="Z16" s="106"/>
      <c r="AA16" s="106"/>
      <c r="AB16" s="121"/>
      <c r="AC16" s="220">
        <v>14.5</v>
      </c>
      <c r="AD16" s="221"/>
      <c r="AE16" s="221"/>
      <c r="AF16" s="221"/>
      <c r="AG16" s="222"/>
      <c r="AH16" s="220">
        <v>12.7</v>
      </c>
      <c r="AI16" s="221"/>
      <c r="AJ16" s="221"/>
      <c r="AK16" s="221"/>
      <c r="AL16" s="223"/>
      <c r="AM16" s="125"/>
      <c r="AN16" s="126"/>
      <c r="AO16" s="126"/>
      <c r="AP16" s="126"/>
      <c r="AQ16" s="126"/>
      <c r="AR16" s="126"/>
      <c r="AS16" s="126"/>
      <c r="AT16" s="127"/>
      <c r="AU16" s="128"/>
      <c r="AV16" s="129"/>
      <c r="AW16" s="129"/>
      <c r="AX16" s="129"/>
      <c r="AY16" s="130" t="s">
        <v>85</v>
      </c>
      <c r="AZ16" s="131"/>
      <c r="BA16" s="131"/>
      <c r="BB16" s="131"/>
      <c r="BC16" s="131"/>
      <c r="BD16" s="131"/>
      <c r="BE16" s="131"/>
      <c r="BF16" s="131"/>
      <c r="BG16" s="131"/>
      <c r="BH16" s="131"/>
      <c r="BI16" s="131"/>
      <c r="BJ16" s="131"/>
      <c r="BK16" s="131"/>
      <c r="BL16" s="131"/>
      <c r="BM16" s="132"/>
      <c r="BN16" s="133">
        <v>2344273</v>
      </c>
      <c r="BO16" s="134"/>
      <c r="BP16" s="134"/>
      <c r="BQ16" s="134"/>
      <c r="BR16" s="134"/>
      <c r="BS16" s="134"/>
      <c r="BT16" s="134"/>
      <c r="BU16" s="135"/>
      <c r="BV16" s="133">
        <v>2259231</v>
      </c>
      <c r="BW16" s="134"/>
      <c r="BX16" s="134"/>
      <c r="BY16" s="134"/>
      <c r="BZ16" s="134"/>
      <c r="CA16" s="134"/>
      <c r="CB16" s="134"/>
      <c r="CC16" s="135"/>
      <c r="CD16" s="241"/>
      <c r="CE16" s="242"/>
      <c r="CF16" s="242"/>
      <c r="CG16" s="242"/>
      <c r="CH16" s="242"/>
      <c r="CI16" s="242"/>
      <c r="CJ16" s="242"/>
      <c r="CK16" s="242"/>
      <c r="CL16" s="242"/>
      <c r="CM16" s="242"/>
      <c r="CN16" s="242"/>
      <c r="CO16" s="242"/>
      <c r="CP16" s="242"/>
      <c r="CQ16" s="242"/>
      <c r="CR16" s="242"/>
      <c r="CS16" s="243"/>
      <c r="CT16" s="139"/>
      <c r="CU16" s="140"/>
      <c r="CV16" s="140"/>
      <c r="CW16" s="140"/>
      <c r="CX16" s="140"/>
      <c r="CY16" s="140"/>
      <c r="CZ16" s="140"/>
      <c r="DA16" s="141"/>
      <c r="DB16" s="139"/>
      <c r="DC16" s="140"/>
      <c r="DD16" s="140"/>
      <c r="DE16" s="140"/>
      <c r="DF16" s="140"/>
      <c r="DG16" s="140"/>
      <c r="DH16" s="140"/>
      <c r="DI16" s="141"/>
      <c r="DJ16" s="80"/>
      <c r="DK16" s="80"/>
      <c r="DL16" s="80"/>
      <c r="DM16" s="80"/>
      <c r="DN16" s="80"/>
      <c r="DO16" s="80"/>
    </row>
    <row r="17" spans="1:119" ht="18.75" customHeight="1" thickBot="1" x14ac:dyDescent="0.2">
      <c r="A17" s="82"/>
      <c r="B17" s="244"/>
      <c r="C17" s="245"/>
      <c r="D17" s="245"/>
      <c r="E17" s="245"/>
      <c r="F17" s="245"/>
      <c r="G17" s="245"/>
      <c r="H17" s="245"/>
      <c r="I17" s="245"/>
      <c r="J17" s="245"/>
      <c r="K17" s="246"/>
      <c r="L17" s="247"/>
      <c r="M17" s="248" t="s">
        <v>86</v>
      </c>
      <c r="N17" s="249"/>
      <c r="O17" s="249"/>
      <c r="P17" s="249"/>
      <c r="Q17" s="250"/>
      <c r="R17" s="238" t="s">
        <v>87</v>
      </c>
      <c r="S17" s="239"/>
      <c r="T17" s="239"/>
      <c r="U17" s="239"/>
      <c r="V17" s="240"/>
      <c r="W17" s="147" t="s">
        <v>88</v>
      </c>
      <c r="X17" s="148"/>
      <c r="Y17" s="148"/>
      <c r="Z17" s="148"/>
      <c r="AA17" s="148"/>
      <c r="AB17" s="143"/>
      <c r="AC17" s="179">
        <v>988</v>
      </c>
      <c r="AD17" s="180"/>
      <c r="AE17" s="180"/>
      <c r="AF17" s="180"/>
      <c r="AG17" s="216"/>
      <c r="AH17" s="179">
        <v>983</v>
      </c>
      <c r="AI17" s="180"/>
      <c r="AJ17" s="180"/>
      <c r="AK17" s="180"/>
      <c r="AL17" s="181"/>
      <c r="AM17" s="125"/>
      <c r="AN17" s="126"/>
      <c r="AO17" s="126"/>
      <c r="AP17" s="126"/>
      <c r="AQ17" s="126"/>
      <c r="AR17" s="126"/>
      <c r="AS17" s="126"/>
      <c r="AT17" s="127"/>
      <c r="AU17" s="128"/>
      <c r="AV17" s="129"/>
      <c r="AW17" s="129"/>
      <c r="AX17" s="129"/>
      <c r="AY17" s="130" t="s">
        <v>89</v>
      </c>
      <c r="AZ17" s="131"/>
      <c r="BA17" s="131"/>
      <c r="BB17" s="131"/>
      <c r="BC17" s="131"/>
      <c r="BD17" s="131"/>
      <c r="BE17" s="131"/>
      <c r="BF17" s="131"/>
      <c r="BG17" s="131"/>
      <c r="BH17" s="131"/>
      <c r="BI17" s="131"/>
      <c r="BJ17" s="131"/>
      <c r="BK17" s="131"/>
      <c r="BL17" s="131"/>
      <c r="BM17" s="132"/>
      <c r="BN17" s="133">
        <v>368790</v>
      </c>
      <c r="BO17" s="134"/>
      <c r="BP17" s="134"/>
      <c r="BQ17" s="134"/>
      <c r="BR17" s="134"/>
      <c r="BS17" s="134"/>
      <c r="BT17" s="134"/>
      <c r="BU17" s="135"/>
      <c r="BV17" s="133">
        <v>345273</v>
      </c>
      <c r="BW17" s="134"/>
      <c r="BX17" s="134"/>
      <c r="BY17" s="134"/>
      <c r="BZ17" s="134"/>
      <c r="CA17" s="134"/>
      <c r="CB17" s="134"/>
      <c r="CC17" s="135"/>
      <c r="CD17" s="241"/>
      <c r="CE17" s="242"/>
      <c r="CF17" s="242"/>
      <c r="CG17" s="242"/>
      <c r="CH17" s="242"/>
      <c r="CI17" s="242"/>
      <c r="CJ17" s="242"/>
      <c r="CK17" s="242"/>
      <c r="CL17" s="242"/>
      <c r="CM17" s="242"/>
      <c r="CN17" s="242"/>
      <c r="CO17" s="242"/>
      <c r="CP17" s="242"/>
      <c r="CQ17" s="242"/>
      <c r="CR17" s="242"/>
      <c r="CS17" s="243"/>
      <c r="CT17" s="139"/>
      <c r="CU17" s="140"/>
      <c r="CV17" s="140"/>
      <c r="CW17" s="140"/>
      <c r="CX17" s="140"/>
      <c r="CY17" s="140"/>
      <c r="CZ17" s="140"/>
      <c r="DA17" s="141"/>
      <c r="DB17" s="139"/>
      <c r="DC17" s="140"/>
      <c r="DD17" s="140"/>
      <c r="DE17" s="140"/>
      <c r="DF17" s="140"/>
      <c r="DG17" s="140"/>
      <c r="DH17" s="140"/>
      <c r="DI17" s="141"/>
      <c r="DJ17" s="80"/>
      <c r="DK17" s="80"/>
      <c r="DL17" s="80"/>
      <c r="DM17" s="80"/>
      <c r="DN17" s="80"/>
      <c r="DO17" s="80"/>
    </row>
    <row r="18" spans="1:119" ht="18.75" customHeight="1" thickBot="1" x14ac:dyDescent="0.2">
      <c r="A18" s="82"/>
      <c r="B18" s="251" t="s">
        <v>90</v>
      </c>
      <c r="C18" s="171"/>
      <c r="D18" s="171"/>
      <c r="E18" s="252"/>
      <c r="F18" s="252"/>
      <c r="G18" s="252"/>
      <c r="H18" s="252"/>
      <c r="I18" s="252"/>
      <c r="J18" s="252"/>
      <c r="K18" s="252"/>
      <c r="L18" s="253">
        <v>55.96</v>
      </c>
      <c r="M18" s="253"/>
      <c r="N18" s="253"/>
      <c r="O18" s="253"/>
      <c r="P18" s="253"/>
      <c r="Q18" s="253"/>
      <c r="R18" s="254"/>
      <c r="S18" s="254"/>
      <c r="T18" s="254"/>
      <c r="U18" s="254"/>
      <c r="V18" s="255"/>
      <c r="W18" s="163"/>
      <c r="X18" s="164"/>
      <c r="Y18" s="164"/>
      <c r="Z18" s="164"/>
      <c r="AA18" s="164"/>
      <c r="AB18" s="159"/>
      <c r="AC18" s="256">
        <v>68.3</v>
      </c>
      <c r="AD18" s="257"/>
      <c r="AE18" s="257"/>
      <c r="AF18" s="257"/>
      <c r="AG18" s="258"/>
      <c r="AH18" s="256">
        <v>68.7</v>
      </c>
      <c r="AI18" s="257"/>
      <c r="AJ18" s="257"/>
      <c r="AK18" s="257"/>
      <c r="AL18" s="259"/>
      <c r="AM18" s="125"/>
      <c r="AN18" s="126"/>
      <c r="AO18" s="126"/>
      <c r="AP18" s="126"/>
      <c r="AQ18" s="126"/>
      <c r="AR18" s="126"/>
      <c r="AS18" s="126"/>
      <c r="AT18" s="127"/>
      <c r="AU18" s="128"/>
      <c r="AV18" s="129"/>
      <c r="AW18" s="129"/>
      <c r="AX18" s="129"/>
      <c r="AY18" s="130" t="s">
        <v>91</v>
      </c>
      <c r="AZ18" s="131"/>
      <c r="BA18" s="131"/>
      <c r="BB18" s="131"/>
      <c r="BC18" s="131"/>
      <c r="BD18" s="131"/>
      <c r="BE18" s="131"/>
      <c r="BF18" s="131"/>
      <c r="BG18" s="131"/>
      <c r="BH18" s="131"/>
      <c r="BI18" s="131"/>
      <c r="BJ18" s="131"/>
      <c r="BK18" s="131"/>
      <c r="BL18" s="131"/>
      <c r="BM18" s="132"/>
      <c r="BN18" s="133">
        <v>2145395</v>
      </c>
      <c r="BO18" s="134"/>
      <c r="BP18" s="134"/>
      <c r="BQ18" s="134"/>
      <c r="BR18" s="134"/>
      <c r="BS18" s="134"/>
      <c r="BT18" s="134"/>
      <c r="BU18" s="135"/>
      <c r="BV18" s="133">
        <v>1996020</v>
      </c>
      <c r="BW18" s="134"/>
      <c r="BX18" s="134"/>
      <c r="BY18" s="134"/>
      <c r="BZ18" s="134"/>
      <c r="CA18" s="134"/>
      <c r="CB18" s="134"/>
      <c r="CC18" s="135"/>
      <c r="CD18" s="241"/>
      <c r="CE18" s="242"/>
      <c r="CF18" s="242"/>
      <c r="CG18" s="242"/>
      <c r="CH18" s="242"/>
      <c r="CI18" s="242"/>
      <c r="CJ18" s="242"/>
      <c r="CK18" s="242"/>
      <c r="CL18" s="242"/>
      <c r="CM18" s="242"/>
      <c r="CN18" s="242"/>
      <c r="CO18" s="242"/>
      <c r="CP18" s="242"/>
      <c r="CQ18" s="242"/>
      <c r="CR18" s="242"/>
      <c r="CS18" s="243"/>
      <c r="CT18" s="139"/>
      <c r="CU18" s="140"/>
      <c r="CV18" s="140"/>
      <c r="CW18" s="140"/>
      <c r="CX18" s="140"/>
      <c r="CY18" s="140"/>
      <c r="CZ18" s="140"/>
      <c r="DA18" s="141"/>
      <c r="DB18" s="139"/>
      <c r="DC18" s="140"/>
      <c r="DD18" s="140"/>
      <c r="DE18" s="140"/>
      <c r="DF18" s="140"/>
      <c r="DG18" s="140"/>
      <c r="DH18" s="140"/>
      <c r="DI18" s="141"/>
      <c r="DJ18" s="80"/>
      <c r="DK18" s="80"/>
      <c r="DL18" s="80"/>
      <c r="DM18" s="80"/>
      <c r="DN18" s="80"/>
      <c r="DO18" s="80"/>
    </row>
    <row r="19" spans="1:119" ht="18.75" customHeight="1" thickBot="1" x14ac:dyDescent="0.2">
      <c r="A19" s="82"/>
      <c r="B19" s="251" t="s">
        <v>92</v>
      </c>
      <c r="C19" s="171"/>
      <c r="D19" s="171"/>
      <c r="E19" s="252"/>
      <c r="F19" s="252"/>
      <c r="G19" s="252"/>
      <c r="H19" s="252"/>
      <c r="I19" s="252"/>
      <c r="J19" s="252"/>
      <c r="K19" s="252"/>
      <c r="L19" s="260">
        <v>54</v>
      </c>
      <c r="M19" s="260"/>
      <c r="N19" s="260"/>
      <c r="O19" s="260"/>
      <c r="P19" s="260"/>
      <c r="Q19" s="260"/>
      <c r="R19" s="261"/>
      <c r="S19" s="261"/>
      <c r="T19" s="261"/>
      <c r="U19" s="261"/>
      <c r="V19" s="262"/>
      <c r="W19" s="91"/>
      <c r="X19" s="92"/>
      <c r="Y19" s="92"/>
      <c r="Z19" s="92"/>
      <c r="AA19" s="92"/>
      <c r="AB19" s="92"/>
      <c r="AC19" s="112"/>
      <c r="AD19" s="112"/>
      <c r="AE19" s="112"/>
      <c r="AF19" s="112"/>
      <c r="AG19" s="112"/>
      <c r="AH19" s="112"/>
      <c r="AI19" s="112"/>
      <c r="AJ19" s="112"/>
      <c r="AK19" s="112"/>
      <c r="AL19" s="113"/>
      <c r="AM19" s="125"/>
      <c r="AN19" s="126"/>
      <c r="AO19" s="126"/>
      <c r="AP19" s="126"/>
      <c r="AQ19" s="126"/>
      <c r="AR19" s="126"/>
      <c r="AS19" s="126"/>
      <c r="AT19" s="127"/>
      <c r="AU19" s="128"/>
      <c r="AV19" s="129"/>
      <c r="AW19" s="129"/>
      <c r="AX19" s="129"/>
      <c r="AY19" s="130" t="s">
        <v>93</v>
      </c>
      <c r="AZ19" s="131"/>
      <c r="BA19" s="131"/>
      <c r="BB19" s="131"/>
      <c r="BC19" s="131"/>
      <c r="BD19" s="131"/>
      <c r="BE19" s="131"/>
      <c r="BF19" s="131"/>
      <c r="BG19" s="131"/>
      <c r="BH19" s="131"/>
      <c r="BI19" s="131"/>
      <c r="BJ19" s="131"/>
      <c r="BK19" s="131"/>
      <c r="BL19" s="131"/>
      <c r="BM19" s="132"/>
      <c r="BN19" s="133">
        <v>3013161</v>
      </c>
      <c r="BO19" s="134"/>
      <c r="BP19" s="134"/>
      <c r="BQ19" s="134"/>
      <c r="BR19" s="134"/>
      <c r="BS19" s="134"/>
      <c r="BT19" s="134"/>
      <c r="BU19" s="135"/>
      <c r="BV19" s="133">
        <v>3095093</v>
      </c>
      <c r="BW19" s="134"/>
      <c r="BX19" s="134"/>
      <c r="BY19" s="134"/>
      <c r="BZ19" s="134"/>
      <c r="CA19" s="134"/>
      <c r="CB19" s="134"/>
      <c r="CC19" s="135"/>
      <c r="CD19" s="241"/>
      <c r="CE19" s="242"/>
      <c r="CF19" s="242"/>
      <c r="CG19" s="242"/>
      <c r="CH19" s="242"/>
      <c r="CI19" s="242"/>
      <c r="CJ19" s="242"/>
      <c r="CK19" s="242"/>
      <c r="CL19" s="242"/>
      <c r="CM19" s="242"/>
      <c r="CN19" s="242"/>
      <c r="CO19" s="242"/>
      <c r="CP19" s="242"/>
      <c r="CQ19" s="242"/>
      <c r="CR19" s="242"/>
      <c r="CS19" s="243"/>
      <c r="CT19" s="139"/>
      <c r="CU19" s="140"/>
      <c r="CV19" s="140"/>
      <c r="CW19" s="140"/>
      <c r="CX19" s="140"/>
      <c r="CY19" s="140"/>
      <c r="CZ19" s="140"/>
      <c r="DA19" s="141"/>
      <c r="DB19" s="139"/>
      <c r="DC19" s="140"/>
      <c r="DD19" s="140"/>
      <c r="DE19" s="140"/>
      <c r="DF19" s="140"/>
      <c r="DG19" s="140"/>
      <c r="DH19" s="140"/>
      <c r="DI19" s="141"/>
      <c r="DJ19" s="80"/>
      <c r="DK19" s="80"/>
      <c r="DL19" s="80"/>
      <c r="DM19" s="80"/>
      <c r="DN19" s="80"/>
      <c r="DO19" s="80"/>
    </row>
    <row r="20" spans="1:119" ht="18.75" customHeight="1" thickBot="1" x14ac:dyDescent="0.2">
      <c r="A20" s="82"/>
      <c r="B20" s="251" t="s">
        <v>94</v>
      </c>
      <c r="C20" s="171"/>
      <c r="D20" s="171"/>
      <c r="E20" s="252"/>
      <c r="F20" s="252"/>
      <c r="G20" s="252"/>
      <c r="H20" s="252"/>
      <c r="I20" s="252"/>
      <c r="J20" s="252"/>
      <c r="K20" s="252"/>
      <c r="L20" s="260">
        <v>1499</v>
      </c>
      <c r="M20" s="260"/>
      <c r="N20" s="260"/>
      <c r="O20" s="260"/>
      <c r="P20" s="260"/>
      <c r="Q20" s="260"/>
      <c r="R20" s="261"/>
      <c r="S20" s="261"/>
      <c r="T20" s="261"/>
      <c r="U20" s="261"/>
      <c r="V20" s="262"/>
      <c r="W20" s="163"/>
      <c r="X20" s="164"/>
      <c r="Y20" s="164"/>
      <c r="Z20" s="164"/>
      <c r="AA20" s="164"/>
      <c r="AB20" s="164"/>
      <c r="AC20" s="228"/>
      <c r="AD20" s="228"/>
      <c r="AE20" s="228"/>
      <c r="AF20" s="228"/>
      <c r="AG20" s="228"/>
      <c r="AH20" s="228"/>
      <c r="AI20" s="228"/>
      <c r="AJ20" s="228"/>
      <c r="AK20" s="228"/>
      <c r="AL20" s="229"/>
      <c r="AM20" s="263"/>
      <c r="AN20" s="189"/>
      <c r="AO20" s="189"/>
      <c r="AP20" s="189"/>
      <c r="AQ20" s="189"/>
      <c r="AR20" s="189"/>
      <c r="AS20" s="189"/>
      <c r="AT20" s="190"/>
      <c r="AU20" s="264"/>
      <c r="AV20" s="265"/>
      <c r="AW20" s="265"/>
      <c r="AX20" s="266"/>
      <c r="AY20" s="130"/>
      <c r="AZ20" s="131"/>
      <c r="BA20" s="131"/>
      <c r="BB20" s="131"/>
      <c r="BC20" s="131"/>
      <c r="BD20" s="131"/>
      <c r="BE20" s="131"/>
      <c r="BF20" s="131"/>
      <c r="BG20" s="131"/>
      <c r="BH20" s="131"/>
      <c r="BI20" s="131"/>
      <c r="BJ20" s="131"/>
      <c r="BK20" s="131"/>
      <c r="BL20" s="131"/>
      <c r="BM20" s="132"/>
      <c r="BN20" s="133"/>
      <c r="BO20" s="134"/>
      <c r="BP20" s="134"/>
      <c r="BQ20" s="134"/>
      <c r="BR20" s="134"/>
      <c r="BS20" s="134"/>
      <c r="BT20" s="134"/>
      <c r="BU20" s="135"/>
      <c r="BV20" s="133"/>
      <c r="BW20" s="134"/>
      <c r="BX20" s="134"/>
      <c r="BY20" s="134"/>
      <c r="BZ20" s="134"/>
      <c r="CA20" s="134"/>
      <c r="CB20" s="134"/>
      <c r="CC20" s="135"/>
      <c r="CD20" s="241"/>
      <c r="CE20" s="242"/>
      <c r="CF20" s="242"/>
      <c r="CG20" s="242"/>
      <c r="CH20" s="242"/>
      <c r="CI20" s="242"/>
      <c r="CJ20" s="242"/>
      <c r="CK20" s="242"/>
      <c r="CL20" s="242"/>
      <c r="CM20" s="242"/>
      <c r="CN20" s="242"/>
      <c r="CO20" s="242"/>
      <c r="CP20" s="242"/>
      <c r="CQ20" s="242"/>
      <c r="CR20" s="242"/>
      <c r="CS20" s="243"/>
      <c r="CT20" s="139"/>
      <c r="CU20" s="140"/>
      <c r="CV20" s="140"/>
      <c r="CW20" s="140"/>
      <c r="CX20" s="140"/>
      <c r="CY20" s="140"/>
      <c r="CZ20" s="140"/>
      <c r="DA20" s="141"/>
      <c r="DB20" s="139"/>
      <c r="DC20" s="140"/>
      <c r="DD20" s="140"/>
      <c r="DE20" s="140"/>
      <c r="DF20" s="140"/>
      <c r="DG20" s="140"/>
      <c r="DH20" s="140"/>
      <c r="DI20" s="141"/>
      <c r="DJ20" s="80"/>
      <c r="DK20" s="80"/>
      <c r="DL20" s="80"/>
      <c r="DM20" s="80"/>
      <c r="DN20" s="80"/>
      <c r="DO20" s="80"/>
    </row>
    <row r="21" spans="1:119" ht="18.75" customHeight="1" x14ac:dyDescent="0.15">
      <c r="A21" s="82"/>
      <c r="B21" s="267" t="s">
        <v>95</v>
      </c>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268"/>
      <c r="AP21" s="268"/>
      <c r="AQ21" s="268"/>
      <c r="AR21" s="268"/>
      <c r="AS21" s="268"/>
      <c r="AT21" s="268"/>
      <c r="AU21" s="268"/>
      <c r="AV21" s="268"/>
      <c r="AW21" s="268"/>
      <c r="AX21" s="269"/>
      <c r="AY21" s="130"/>
      <c r="AZ21" s="131"/>
      <c r="BA21" s="131"/>
      <c r="BB21" s="131"/>
      <c r="BC21" s="131"/>
      <c r="BD21" s="131"/>
      <c r="BE21" s="131"/>
      <c r="BF21" s="131"/>
      <c r="BG21" s="131"/>
      <c r="BH21" s="131"/>
      <c r="BI21" s="131"/>
      <c r="BJ21" s="131"/>
      <c r="BK21" s="131"/>
      <c r="BL21" s="131"/>
      <c r="BM21" s="132"/>
      <c r="BN21" s="133"/>
      <c r="BO21" s="134"/>
      <c r="BP21" s="134"/>
      <c r="BQ21" s="134"/>
      <c r="BR21" s="134"/>
      <c r="BS21" s="134"/>
      <c r="BT21" s="134"/>
      <c r="BU21" s="135"/>
      <c r="BV21" s="133"/>
      <c r="BW21" s="134"/>
      <c r="BX21" s="134"/>
      <c r="BY21" s="134"/>
      <c r="BZ21" s="134"/>
      <c r="CA21" s="134"/>
      <c r="CB21" s="134"/>
      <c r="CC21" s="135"/>
      <c r="CD21" s="241"/>
      <c r="CE21" s="242"/>
      <c r="CF21" s="242"/>
      <c r="CG21" s="242"/>
      <c r="CH21" s="242"/>
      <c r="CI21" s="242"/>
      <c r="CJ21" s="242"/>
      <c r="CK21" s="242"/>
      <c r="CL21" s="242"/>
      <c r="CM21" s="242"/>
      <c r="CN21" s="242"/>
      <c r="CO21" s="242"/>
      <c r="CP21" s="242"/>
      <c r="CQ21" s="242"/>
      <c r="CR21" s="242"/>
      <c r="CS21" s="243"/>
      <c r="CT21" s="139"/>
      <c r="CU21" s="140"/>
      <c r="CV21" s="140"/>
      <c r="CW21" s="140"/>
      <c r="CX21" s="140"/>
      <c r="CY21" s="140"/>
      <c r="CZ21" s="140"/>
      <c r="DA21" s="141"/>
      <c r="DB21" s="139"/>
      <c r="DC21" s="140"/>
      <c r="DD21" s="140"/>
      <c r="DE21" s="140"/>
      <c r="DF21" s="140"/>
      <c r="DG21" s="140"/>
      <c r="DH21" s="140"/>
      <c r="DI21" s="141"/>
      <c r="DJ21" s="80"/>
      <c r="DK21" s="80"/>
      <c r="DL21" s="80"/>
      <c r="DM21" s="80"/>
      <c r="DN21" s="80"/>
      <c r="DO21" s="80"/>
    </row>
    <row r="22" spans="1:119" ht="18.75" customHeight="1" thickBot="1" x14ac:dyDescent="0.2">
      <c r="A22" s="82"/>
      <c r="B22" s="270" t="s">
        <v>96</v>
      </c>
      <c r="C22" s="271"/>
      <c r="D22" s="272"/>
      <c r="E22" s="145" t="s">
        <v>25</v>
      </c>
      <c r="F22" s="148"/>
      <c r="G22" s="148"/>
      <c r="H22" s="148"/>
      <c r="I22" s="148"/>
      <c r="J22" s="148"/>
      <c r="K22" s="143"/>
      <c r="L22" s="145" t="s">
        <v>97</v>
      </c>
      <c r="M22" s="148"/>
      <c r="N22" s="148"/>
      <c r="O22" s="148"/>
      <c r="P22" s="143"/>
      <c r="Q22" s="273" t="s">
        <v>98</v>
      </c>
      <c r="R22" s="274"/>
      <c r="S22" s="274"/>
      <c r="T22" s="274"/>
      <c r="U22" s="274"/>
      <c r="V22" s="275"/>
      <c r="W22" s="276" t="s">
        <v>99</v>
      </c>
      <c r="X22" s="271"/>
      <c r="Y22" s="272"/>
      <c r="Z22" s="145" t="s">
        <v>25</v>
      </c>
      <c r="AA22" s="148"/>
      <c r="AB22" s="148"/>
      <c r="AC22" s="148"/>
      <c r="AD22" s="148"/>
      <c r="AE22" s="148"/>
      <c r="AF22" s="148"/>
      <c r="AG22" s="143"/>
      <c r="AH22" s="277" t="s">
        <v>100</v>
      </c>
      <c r="AI22" s="148"/>
      <c r="AJ22" s="148"/>
      <c r="AK22" s="148"/>
      <c r="AL22" s="143"/>
      <c r="AM22" s="277" t="s">
        <v>101</v>
      </c>
      <c r="AN22" s="278"/>
      <c r="AO22" s="278"/>
      <c r="AP22" s="278"/>
      <c r="AQ22" s="278"/>
      <c r="AR22" s="279"/>
      <c r="AS22" s="273" t="s">
        <v>98</v>
      </c>
      <c r="AT22" s="274"/>
      <c r="AU22" s="274"/>
      <c r="AV22" s="274"/>
      <c r="AW22" s="274"/>
      <c r="AX22" s="280"/>
      <c r="AY22" s="281"/>
      <c r="AZ22" s="282"/>
      <c r="BA22" s="282"/>
      <c r="BB22" s="282"/>
      <c r="BC22" s="282"/>
      <c r="BD22" s="282"/>
      <c r="BE22" s="282"/>
      <c r="BF22" s="282"/>
      <c r="BG22" s="282"/>
      <c r="BH22" s="282"/>
      <c r="BI22" s="282"/>
      <c r="BJ22" s="282"/>
      <c r="BK22" s="282"/>
      <c r="BL22" s="282"/>
      <c r="BM22" s="283"/>
      <c r="BN22" s="284"/>
      <c r="BO22" s="285"/>
      <c r="BP22" s="285"/>
      <c r="BQ22" s="285"/>
      <c r="BR22" s="285"/>
      <c r="BS22" s="285"/>
      <c r="BT22" s="285"/>
      <c r="BU22" s="286"/>
      <c r="BV22" s="284"/>
      <c r="BW22" s="285"/>
      <c r="BX22" s="285"/>
      <c r="BY22" s="285"/>
      <c r="BZ22" s="285"/>
      <c r="CA22" s="285"/>
      <c r="CB22" s="285"/>
      <c r="CC22" s="286"/>
      <c r="CD22" s="241"/>
      <c r="CE22" s="242"/>
      <c r="CF22" s="242"/>
      <c r="CG22" s="242"/>
      <c r="CH22" s="242"/>
      <c r="CI22" s="242"/>
      <c r="CJ22" s="242"/>
      <c r="CK22" s="242"/>
      <c r="CL22" s="242"/>
      <c r="CM22" s="242"/>
      <c r="CN22" s="242"/>
      <c r="CO22" s="242"/>
      <c r="CP22" s="242"/>
      <c r="CQ22" s="242"/>
      <c r="CR22" s="242"/>
      <c r="CS22" s="243"/>
      <c r="CT22" s="139"/>
      <c r="CU22" s="140"/>
      <c r="CV22" s="140"/>
      <c r="CW22" s="140"/>
      <c r="CX22" s="140"/>
      <c r="CY22" s="140"/>
      <c r="CZ22" s="140"/>
      <c r="DA22" s="141"/>
      <c r="DB22" s="139"/>
      <c r="DC22" s="140"/>
      <c r="DD22" s="140"/>
      <c r="DE22" s="140"/>
      <c r="DF22" s="140"/>
      <c r="DG22" s="140"/>
      <c r="DH22" s="140"/>
      <c r="DI22" s="141"/>
      <c r="DJ22" s="80"/>
      <c r="DK22" s="80"/>
      <c r="DL22" s="80"/>
      <c r="DM22" s="80"/>
      <c r="DN22" s="80"/>
      <c r="DO22" s="80"/>
    </row>
    <row r="23" spans="1:119" ht="18.75" customHeight="1" x14ac:dyDescent="0.15">
      <c r="A23" s="82"/>
      <c r="B23" s="287"/>
      <c r="C23" s="288"/>
      <c r="D23" s="289"/>
      <c r="E23" s="123"/>
      <c r="F23" s="106"/>
      <c r="G23" s="106"/>
      <c r="H23" s="106"/>
      <c r="I23" s="106"/>
      <c r="J23" s="106"/>
      <c r="K23" s="121"/>
      <c r="L23" s="123"/>
      <c r="M23" s="106"/>
      <c r="N23" s="106"/>
      <c r="O23" s="106"/>
      <c r="P23" s="121"/>
      <c r="Q23" s="290"/>
      <c r="R23" s="291"/>
      <c r="S23" s="291"/>
      <c r="T23" s="291"/>
      <c r="U23" s="291"/>
      <c r="V23" s="292"/>
      <c r="W23" s="293"/>
      <c r="X23" s="288"/>
      <c r="Y23" s="289"/>
      <c r="Z23" s="123"/>
      <c r="AA23" s="106"/>
      <c r="AB23" s="106"/>
      <c r="AC23" s="106"/>
      <c r="AD23" s="106"/>
      <c r="AE23" s="106"/>
      <c r="AF23" s="106"/>
      <c r="AG23" s="121"/>
      <c r="AH23" s="123"/>
      <c r="AI23" s="106"/>
      <c r="AJ23" s="106"/>
      <c r="AK23" s="106"/>
      <c r="AL23" s="121"/>
      <c r="AM23" s="294"/>
      <c r="AN23" s="295"/>
      <c r="AO23" s="295"/>
      <c r="AP23" s="295"/>
      <c r="AQ23" s="295"/>
      <c r="AR23" s="296"/>
      <c r="AS23" s="290"/>
      <c r="AT23" s="291"/>
      <c r="AU23" s="291"/>
      <c r="AV23" s="291"/>
      <c r="AW23" s="291"/>
      <c r="AX23" s="297"/>
      <c r="AY23" s="108" t="s">
        <v>102</v>
      </c>
      <c r="AZ23" s="109"/>
      <c r="BA23" s="109"/>
      <c r="BB23" s="109"/>
      <c r="BC23" s="109"/>
      <c r="BD23" s="109"/>
      <c r="BE23" s="109"/>
      <c r="BF23" s="109"/>
      <c r="BG23" s="109"/>
      <c r="BH23" s="109"/>
      <c r="BI23" s="109"/>
      <c r="BJ23" s="109"/>
      <c r="BK23" s="109"/>
      <c r="BL23" s="109"/>
      <c r="BM23" s="110"/>
      <c r="BN23" s="133">
        <v>9242199</v>
      </c>
      <c r="BO23" s="134"/>
      <c r="BP23" s="134"/>
      <c r="BQ23" s="134"/>
      <c r="BR23" s="134"/>
      <c r="BS23" s="134"/>
      <c r="BT23" s="134"/>
      <c r="BU23" s="135"/>
      <c r="BV23" s="133">
        <v>9155246</v>
      </c>
      <c r="BW23" s="134"/>
      <c r="BX23" s="134"/>
      <c r="BY23" s="134"/>
      <c r="BZ23" s="134"/>
      <c r="CA23" s="134"/>
      <c r="CB23" s="134"/>
      <c r="CC23" s="135"/>
      <c r="CD23" s="241"/>
      <c r="CE23" s="242"/>
      <c r="CF23" s="242"/>
      <c r="CG23" s="242"/>
      <c r="CH23" s="242"/>
      <c r="CI23" s="242"/>
      <c r="CJ23" s="242"/>
      <c r="CK23" s="242"/>
      <c r="CL23" s="242"/>
      <c r="CM23" s="242"/>
      <c r="CN23" s="242"/>
      <c r="CO23" s="242"/>
      <c r="CP23" s="242"/>
      <c r="CQ23" s="242"/>
      <c r="CR23" s="242"/>
      <c r="CS23" s="243"/>
      <c r="CT23" s="139"/>
      <c r="CU23" s="140"/>
      <c r="CV23" s="140"/>
      <c r="CW23" s="140"/>
      <c r="CX23" s="140"/>
      <c r="CY23" s="140"/>
      <c r="CZ23" s="140"/>
      <c r="DA23" s="141"/>
      <c r="DB23" s="139"/>
      <c r="DC23" s="140"/>
      <c r="DD23" s="140"/>
      <c r="DE23" s="140"/>
      <c r="DF23" s="140"/>
      <c r="DG23" s="140"/>
      <c r="DH23" s="140"/>
      <c r="DI23" s="141"/>
      <c r="DJ23" s="80"/>
      <c r="DK23" s="80"/>
      <c r="DL23" s="80"/>
      <c r="DM23" s="80"/>
      <c r="DN23" s="80"/>
      <c r="DO23" s="80"/>
    </row>
    <row r="24" spans="1:119" ht="18.75" customHeight="1" thickBot="1" x14ac:dyDescent="0.2">
      <c r="A24" s="82"/>
      <c r="B24" s="287"/>
      <c r="C24" s="288"/>
      <c r="D24" s="289"/>
      <c r="E24" s="178" t="s">
        <v>103</v>
      </c>
      <c r="F24" s="126"/>
      <c r="G24" s="126"/>
      <c r="H24" s="126"/>
      <c r="I24" s="126"/>
      <c r="J24" s="126"/>
      <c r="K24" s="127"/>
      <c r="L24" s="179">
        <v>1</v>
      </c>
      <c r="M24" s="180"/>
      <c r="N24" s="180"/>
      <c r="O24" s="180"/>
      <c r="P24" s="216"/>
      <c r="Q24" s="179">
        <v>6900</v>
      </c>
      <c r="R24" s="180"/>
      <c r="S24" s="180"/>
      <c r="T24" s="180"/>
      <c r="U24" s="180"/>
      <c r="V24" s="216"/>
      <c r="W24" s="293"/>
      <c r="X24" s="288"/>
      <c r="Y24" s="289"/>
      <c r="Z24" s="178" t="s">
        <v>104</v>
      </c>
      <c r="AA24" s="126"/>
      <c r="AB24" s="126"/>
      <c r="AC24" s="126"/>
      <c r="AD24" s="126"/>
      <c r="AE24" s="126"/>
      <c r="AF24" s="126"/>
      <c r="AG24" s="127"/>
      <c r="AH24" s="179">
        <v>65</v>
      </c>
      <c r="AI24" s="180"/>
      <c r="AJ24" s="180"/>
      <c r="AK24" s="180"/>
      <c r="AL24" s="216"/>
      <c r="AM24" s="179">
        <v>174330</v>
      </c>
      <c r="AN24" s="180"/>
      <c r="AO24" s="180"/>
      <c r="AP24" s="180"/>
      <c r="AQ24" s="180"/>
      <c r="AR24" s="216"/>
      <c r="AS24" s="179">
        <v>2682</v>
      </c>
      <c r="AT24" s="180"/>
      <c r="AU24" s="180"/>
      <c r="AV24" s="180"/>
      <c r="AW24" s="180"/>
      <c r="AX24" s="181"/>
      <c r="AY24" s="281" t="s">
        <v>105</v>
      </c>
      <c r="AZ24" s="282"/>
      <c r="BA24" s="282"/>
      <c r="BB24" s="282"/>
      <c r="BC24" s="282"/>
      <c r="BD24" s="282"/>
      <c r="BE24" s="282"/>
      <c r="BF24" s="282"/>
      <c r="BG24" s="282"/>
      <c r="BH24" s="282"/>
      <c r="BI24" s="282"/>
      <c r="BJ24" s="282"/>
      <c r="BK24" s="282"/>
      <c r="BL24" s="282"/>
      <c r="BM24" s="283"/>
      <c r="BN24" s="133">
        <v>8899972</v>
      </c>
      <c r="BO24" s="134"/>
      <c r="BP24" s="134"/>
      <c r="BQ24" s="134"/>
      <c r="BR24" s="134"/>
      <c r="BS24" s="134"/>
      <c r="BT24" s="134"/>
      <c r="BU24" s="135"/>
      <c r="BV24" s="133">
        <v>8775768</v>
      </c>
      <c r="BW24" s="134"/>
      <c r="BX24" s="134"/>
      <c r="BY24" s="134"/>
      <c r="BZ24" s="134"/>
      <c r="CA24" s="134"/>
      <c r="CB24" s="134"/>
      <c r="CC24" s="135"/>
      <c r="CD24" s="241"/>
      <c r="CE24" s="242"/>
      <c r="CF24" s="242"/>
      <c r="CG24" s="242"/>
      <c r="CH24" s="242"/>
      <c r="CI24" s="242"/>
      <c r="CJ24" s="242"/>
      <c r="CK24" s="242"/>
      <c r="CL24" s="242"/>
      <c r="CM24" s="242"/>
      <c r="CN24" s="242"/>
      <c r="CO24" s="242"/>
      <c r="CP24" s="242"/>
      <c r="CQ24" s="242"/>
      <c r="CR24" s="242"/>
      <c r="CS24" s="243"/>
      <c r="CT24" s="139"/>
      <c r="CU24" s="140"/>
      <c r="CV24" s="140"/>
      <c r="CW24" s="140"/>
      <c r="CX24" s="140"/>
      <c r="CY24" s="140"/>
      <c r="CZ24" s="140"/>
      <c r="DA24" s="141"/>
      <c r="DB24" s="139"/>
      <c r="DC24" s="140"/>
      <c r="DD24" s="140"/>
      <c r="DE24" s="140"/>
      <c r="DF24" s="140"/>
      <c r="DG24" s="140"/>
      <c r="DH24" s="140"/>
      <c r="DI24" s="141"/>
      <c r="DJ24" s="80"/>
      <c r="DK24" s="80"/>
      <c r="DL24" s="80"/>
      <c r="DM24" s="80"/>
      <c r="DN24" s="80"/>
      <c r="DO24" s="80"/>
    </row>
    <row r="25" spans="1:119" s="80" customFormat="1" ht="18.75" customHeight="1" x14ac:dyDescent="0.15">
      <c r="A25" s="82"/>
      <c r="B25" s="287"/>
      <c r="C25" s="288"/>
      <c r="D25" s="289"/>
      <c r="E25" s="178" t="s">
        <v>106</v>
      </c>
      <c r="F25" s="126"/>
      <c r="G25" s="126"/>
      <c r="H25" s="126"/>
      <c r="I25" s="126"/>
      <c r="J25" s="126"/>
      <c r="K25" s="127"/>
      <c r="L25" s="179">
        <v>1</v>
      </c>
      <c r="M25" s="180"/>
      <c r="N25" s="180"/>
      <c r="O25" s="180"/>
      <c r="P25" s="216"/>
      <c r="Q25" s="179">
        <v>5870</v>
      </c>
      <c r="R25" s="180"/>
      <c r="S25" s="180"/>
      <c r="T25" s="180"/>
      <c r="U25" s="180"/>
      <c r="V25" s="216"/>
      <c r="W25" s="293"/>
      <c r="X25" s="288"/>
      <c r="Y25" s="289"/>
      <c r="Z25" s="178" t="s">
        <v>107</v>
      </c>
      <c r="AA25" s="126"/>
      <c r="AB25" s="126"/>
      <c r="AC25" s="126"/>
      <c r="AD25" s="126"/>
      <c r="AE25" s="126"/>
      <c r="AF25" s="126"/>
      <c r="AG25" s="127"/>
      <c r="AH25" s="179" t="s">
        <v>64</v>
      </c>
      <c r="AI25" s="180"/>
      <c r="AJ25" s="180"/>
      <c r="AK25" s="180"/>
      <c r="AL25" s="216"/>
      <c r="AM25" s="179" t="s">
        <v>64</v>
      </c>
      <c r="AN25" s="180"/>
      <c r="AO25" s="180"/>
      <c r="AP25" s="180"/>
      <c r="AQ25" s="180"/>
      <c r="AR25" s="216"/>
      <c r="AS25" s="179" t="s">
        <v>64</v>
      </c>
      <c r="AT25" s="180"/>
      <c r="AU25" s="180"/>
      <c r="AV25" s="180"/>
      <c r="AW25" s="180"/>
      <c r="AX25" s="181"/>
      <c r="AY25" s="108" t="s">
        <v>108</v>
      </c>
      <c r="AZ25" s="109"/>
      <c r="BA25" s="109"/>
      <c r="BB25" s="109"/>
      <c r="BC25" s="109"/>
      <c r="BD25" s="109"/>
      <c r="BE25" s="109"/>
      <c r="BF25" s="109"/>
      <c r="BG25" s="109"/>
      <c r="BH25" s="109"/>
      <c r="BI25" s="109"/>
      <c r="BJ25" s="109"/>
      <c r="BK25" s="109"/>
      <c r="BL25" s="109"/>
      <c r="BM25" s="110"/>
      <c r="BN25" s="111">
        <v>474666</v>
      </c>
      <c r="BO25" s="112"/>
      <c r="BP25" s="112"/>
      <c r="BQ25" s="112"/>
      <c r="BR25" s="112"/>
      <c r="BS25" s="112"/>
      <c r="BT25" s="112"/>
      <c r="BU25" s="113"/>
      <c r="BV25" s="111">
        <v>550092</v>
      </c>
      <c r="BW25" s="112"/>
      <c r="BX25" s="112"/>
      <c r="BY25" s="112"/>
      <c r="BZ25" s="112"/>
      <c r="CA25" s="112"/>
      <c r="CB25" s="112"/>
      <c r="CC25" s="113"/>
      <c r="CD25" s="241"/>
      <c r="CE25" s="242"/>
      <c r="CF25" s="242"/>
      <c r="CG25" s="242"/>
      <c r="CH25" s="242"/>
      <c r="CI25" s="242"/>
      <c r="CJ25" s="242"/>
      <c r="CK25" s="242"/>
      <c r="CL25" s="242"/>
      <c r="CM25" s="242"/>
      <c r="CN25" s="242"/>
      <c r="CO25" s="242"/>
      <c r="CP25" s="242"/>
      <c r="CQ25" s="242"/>
      <c r="CR25" s="242"/>
      <c r="CS25" s="243"/>
      <c r="CT25" s="139"/>
      <c r="CU25" s="140"/>
      <c r="CV25" s="140"/>
      <c r="CW25" s="140"/>
      <c r="CX25" s="140"/>
      <c r="CY25" s="140"/>
      <c r="CZ25" s="140"/>
      <c r="DA25" s="141"/>
      <c r="DB25" s="139"/>
      <c r="DC25" s="140"/>
      <c r="DD25" s="140"/>
      <c r="DE25" s="140"/>
      <c r="DF25" s="140"/>
      <c r="DG25" s="140"/>
      <c r="DH25" s="140"/>
      <c r="DI25" s="141"/>
    </row>
    <row r="26" spans="1:119" s="80" customFormat="1" ht="18.75" customHeight="1" x14ac:dyDescent="0.15">
      <c r="A26" s="82"/>
      <c r="B26" s="287"/>
      <c r="C26" s="288"/>
      <c r="D26" s="289"/>
      <c r="E26" s="178" t="s">
        <v>109</v>
      </c>
      <c r="F26" s="126"/>
      <c r="G26" s="126"/>
      <c r="H26" s="126"/>
      <c r="I26" s="126"/>
      <c r="J26" s="126"/>
      <c r="K26" s="127"/>
      <c r="L26" s="179">
        <v>1</v>
      </c>
      <c r="M26" s="180"/>
      <c r="N26" s="180"/>
      <c r="O26" s="180"/>
      <c r="P26" s="216"/>
      <c r="Q26" s="179">
        <v>5330</v>
      </c>
      <c r="R26" s="180"/>
      <c r="S26" s="180"/>
      <c r="T26" s="180"/>
      <c r="U26" s="180"/>
      <c r="V26" s="216"/>
      <c r="W26" s="293"/>
      <c r="X26" s="288"/>
      <c r="Y26" s="289"/>
      <c r="Z26" s="178" t="s">
        <v>110</v>
      </c>
      <c r="AA26" s="298"/>
      <c r="AB26" s="298"/>
      <c r="AC26" s="298"/>
      <c r="AD26" s="298"/>
      <c r="AE26" s="298"/>
      <c r="AF26" s="298"/>
      <c r="AG26" s="299"/>
      <c r="AH26" s="179">
        <v>3</v>
      </c>
      <c r="AI26" s="180"/>
      <c r="AJ26" s="180"/>
      <c r="AK26" s="180"/>
      <c r="AL26" s="216"/>
      <c r="AM26" s="179">
        <v>8235</v>
      </c>
      <c r="AN26" s="180"/>
      <c r="AO26" s="180"/>
      <c r="AP26" s="180"/>
      <c r="AQ26" s="180"/>
      <c r="AR26" s="216"/>
      <c r="AS26" s="179">
        <v>2745</v>
      </c>
      <c r="AT26" s="180"/>
      <c r="AU26" s="180"/>
      <c r="AV26" s="180"/>
      <c r="AW26" s="180"/>
      <c r="AX26" s="181"/>
      <c r="AY26" s="136" t="s">
        <v>111</v>
      </c>
      <c r="AZ26" s="137"/>
      <c r="BA26" s="137"/>
      <c r="BB26" s="137"/>
      <c r="BC26" s="137"/>
      <c r="BD26" s="137"/>
      <c r="BE26" s="137"/>
      <c r="BF26" s="137"/>
      <c r="BG26" s="137"/>
      <c r="BH26" s="137"/>
      <c r="BI26" s="137"/>
      <c r="BJ26" s="137"/>
      <c r="BK26" s="137"/>
      <c r="BL26" s="137"/>
      <c r="BM26" s="138"/>
      <c r="BN26" s="133" t="s">
        <v>64</v>
      </c>
      <c r="BO26" s="134"/>
      <c r="BP26" s="134"/>
      <c r="BQ26" s="134"/>
      <c r="BR26" s="134"/>
      <c r="BS26" s="134"/>
      <c r="BT26" s="134"/>
      <c r="BU26" s="135"/>
      <c r="BV26" s="133" t="s">
        <v>64</v>
      </c>
      <c r="BW26" s="134"/>
      <c r="BX26" s="134"/>
      <c r="BY26" s="134"/>
      <c r="BZ26" s="134"/>
      <c r="CA26" s="134"/>
      <c r="CB26" s="134"/>
      <c r="CC26" s="135"/>
      <c r="CD26" s="241"/>
      <c r="CE26" s="242"/>
      <c r="CF26" s="242"/>
      <c r="CG26" s="242"/>
      <c r="CH26" s="242"/>
      <c r="CI26" s="242"/>
      <c r="CJ26" s="242"/>
      <c r="CK26" s="242"/>
      <c r="CL26" s="242"/>
      <c r="CM26" s="242"/>
      <c r="CN26" s="242"/>
      <c r="CO26" s="242"/>
      <c r="CP26" s="242"/>
      <c r="CQ26" s="242"/>
      <c r="CR26" s="242"/>
      <c r="CS26" s="243"/>
      <c r="CT26" s="139"/>
      <c r="CU26" s="140"/>
      <c r="CV26" s="140"/>
      <c r="CW26" s="140"/>
      <c r="CX26" s="140"/>
      <c r="CY26" s="140"/>
      <c r="CZ26" s="140"/>
      <c r="DA26" s="141"/>
      <c r="DB26" s="139"/>
      <c r="DC26" s="140"/>
      <c r="DD26" s="140"/>
      <c r="DE26" s="140"/>
      <c r="DF26" s="140"/>
      <c r="DG26" s="140"/>
      <c r="DH26" s="140"/>
      <c r="DI26" s="141"/>
    </row>
    <row r="27" spans="1:119" ht="18.75" customHeight="1" thickBot="1" x14ac:dyDescent="0.2">
      <c r="A27" s="82"/>
      <c r="B27" s="287"/>
      <c r="C27" s="288"/>
      <c r="D27" s="289"/>
      <c r="E27" s="178" t="s">
        <v>112</v>
      </c>
      <c r="F27" s="126"/>
      <c r="G27" s="126"/>
      <c r="H27" s="126"/>
      <c r="I27" s="126"/>
      <c r="J27" s="126"/>
      <c r="K27" s="127"/>
      <c r="L27" s="179">
        <v>1</v>
      </c>
      <c r="M27" s="180"/>
      <c r="N27" s="180"/>
      <c r="O27" s="180"/>
      <c r="P27" s="216"/>
      <c r="Q27" s="179">
        <v>2490</v>
      </c>
      <c r="R27" s="180"/>
      <c r="S27" s="180"/>
      <c r="T27" s="180"/>
      <c r="U27" s="180"/>
      <c r="V27" s="216"/>
      <c r="W27" s="293"/>
      <c r="X27" s="288"/>
      <c r="Y27" s="289"/>
      <c r="Z27" s="178" t="s">
        <v>113</v>
      </c>
      <c r="AA27" s="126"/>
      <c r="AB27" s="126"/>
      <c r="AC27" s="126"/>
      <c r="AD27" s="126"/>
      <c r="AE27" s="126"/>
      <c r="AF27" s="126"/>
      <c r="AG27" s="127"/>
      <c r="AH27" s="179" t="s">
        <v>64</v>
      </c>
      <c r="AI27" s="180"/>
      <c r="AJ27" s="180"/>
      <c r="AK27" s="180"/>
      <c r="AL27" s="216"/>
      <c r="AM27" s="179" t="s">
        <v>64</v>
      </c>
      <c r="AN27" s="180"/>
      <c r="AO27" s="180"/>
      <c r="AP27" s="180"/>
      <c r="AQ27" s="180"/>
      <c r="AR27" s="216"/>
      <c r="AS27" s="179" t="s">
        <v>64</v>
      </c>
      <c r="AT27" s="180"/>
      <c r="AU27" s="180"/>
      <c r="AV27" s="180"/>
      <c r="AW27" s="180"/>
      <c r="AX27" s="181"/>
      <c r="AY27" s="224" t="s">
        <v>114</v>
      </c>
      <c r="AZ27" s="225"/>
      <c r="BA27" s="225"/>
      <c r="BB27" s="225"/>
      <c r="BC27" s="225"/>
      <c r="BD27" s="225"/>
      <c r="BE27" s="225"/>
      <c r="BF27" s="225"/>
      <c r="BG27" s="225"/>
      <c r="BH27" s="225"/>
      <c r="BI27" s="225"/>
      <c r="BJ27" s="225"/>
      <c r="BK27" s="225"/>
      <c r="BL27" s="225"/>
      <c r="BM27" s="226"/>
      <c r="BN27" s="284" t="s">
        <v>64</v>
      </c>
      <c r="BO27" s="285"/>
      <c r="BP27" s="285"/>
      <c r="BQ27" s="285"/>
      <c r="BR27" s="285"/>
      <c r="BS27" s="285"/>
      <c r="BT27" s="285"/>
      <c r="BU27" s="286"/>
      <c r="BV27" s="284" t="s">
        <v>64</v>
      </c>
      <c r="BW27" s="285"/>
      <c r="BX27" s="285"/>
      <c r="BY27" s="285"/>
      <c r="BZ27" s="285"/>
      <c r="CA27" s="285"/>
      <c r="CB27" s="285"/>
      <c r="CC27" s="286"/>
      <c r="CD27" s="300"/>
      <c r="CE27" s="242"/>
      <c r="CF27" s="242"/>
      <c r="CG27" s="242"/>
      <c r="CH27" s="242"/>
      <c r="CI27" s="242"/>
      <c r="CJ27" s="242"/>
      <c r="CK27" s="242"/>
      <c r="CL27" s="242"/>
      <c r="CM27" s="242"/>
      <c r="CN27" s="242"/>
      <c r="CO27" s="242"/>
      <c r="CP27" s="242"/>
      <c r="CQ27" s="242"/>
      <c r="CR27" s="242"/>
      <c r="CS27" s="243"/>
      <c r="CT27" s="139"/>
      <c r="CU27" s="140"/>
      <c r="CV27" s="140"/>
      <c r="CW27" s="140"/>
      <c r="CX27" s="140"/>
      <c r="CY27" s="140"/>
      <c r="CZ27" s="140"/>
      <c r="DA27" s="141"/>
      <c r="DB27" s="139"/>
      <c r="DC27" s="140"/>
      <c r="DD27" s="140"/>
      <c r="DE27" s="140"/>
      <c r="DF27" s="140"/>
      <c r="DG27" s="140"/>
      <c r="DH27" s="140"/>
      <c r="DI27" s="141"/>
      <c r="DJ27" s="80"/>
      <c r="DK27" s="80"/>
      <c r="DL27" s="80"/>
      <c r="DM27" s="80"/>
      <c r="DN27" s="80"/>
      <c r="DO27" s="80"/>
    </row>
    <row r="28" spans="1:119" ht="18.75" customHeight="1" x14ac:dyDescent="0.15">
      <c r="A28" s="82"/>
      <c r="B28" s="287"/>
      <c r="C28" s="288"/>
      <c r="D28" s="289"/>
      <c r="E28" s="178" t="s">
        <v>115</v>
      </c>
      <c r="F28" s="126"/>
      <c r="G28" s="126"/>
      <c r="H28" s="126"/>
      <c r="I28" s="126"/>
      <c r="J28" s="126"/>
      <c r="K28" s="127"/>
      <c r="L28" s="179">
        <v>1</v>
      </c>
      <c r="M28" s="180"/>
      <c r="N28" s="180"/>
      <c r="O28" s="180"/>
      <c r="P28" s="216"/>
      <c r="Q28" s="179">
        <v>2070</v>
      </c>
      <c r="R28" s="180"/>
      <c r="S28" s="180"/>
      <c r="T28" s="180"/>
      <c r="U28" s="180"/>
      <c r="V28" s="216"/>
      <c r="W28" s="293"/>
      <c r="X28" s="288"/>
      <c r="Y28" s="289"/>
      <c r="Z28" s="178" t="s">
        <v>116</v>
      </c>
      <c r="AA28" s="126"/>
      <c r="AB28" s="126"/>
      <c r="AC28" s="126"/>
      <c r="AD28" s="126"/>
      <c r="AE28" s="126"/>
      <c r="AF28" s="126"/>
      <c r="AG28" s="127"/>
      <c r="AH28" s="179" t="s">
        <v>64</v>
      </c>
      <c r="AI28" s="180"/>
      <c r="AJ28" s="180"/>
      <c r="AK28" s="180"/>
      <c r="AL28" s="216"/>
      <c r="AM28" s="179" t="s">
        <v>64</v>
      </c>
      <c r="AN28" s="180"/>
      <c r="AO28" s="180"/>
      <c r="AP28" s="180"/>
      <c r="AQ28" s="180"/>
      <c r="AR28" s="216"/>
      <c r="AS28" s="179" t="s">
        <v>64</v>
      </c>
      <c r="AT28" s="180"/>
      <c r="AU28" s="180"/>
      <c r="AV28" s="180"/>
      <c r="AW28" s="180"/>
      <c r="AX28" s="181"/>
      <c r="AY28" s="301" t="s">
        <v>117</v>
      </c>
      <c r="AZ28" s="302"/>
      <c r="BA28" s="302"/>
      <c r="BB28" s="303"/>
      <c r="BC28" s="108" t="s">
        <v>118</v>
      </c>
      <c r="BD28" s="109"/>
      <c r="BE28" s="109"/>
      <c r="BF28" s="109"/>
      <c r="BG28" s="109"/>
      <c r="BH28" s="109"/>
      <c r="BI28" s="109"/>
      <c r="BJ28" s="109"/>
      <c r="BK28" s="109"/>
      <c r="BL28" s="109"/>
      <c r="BM28" s="110"/>
      <c r="BN28" s="111">
        <v>998667</v>
      </c>
      <c r="BO28" s="112"/>
      <c r="BP28" s="112"/>
      <c r="BQ28" s="112"/>
      <c r="BR28" s="112"/>
      <c r="BS28" s="112"/>
      <c r="BT28" s="112"/>
      <c r="BU28" s="113"/>
      <c r="BV28" s="111">
        <v>993704</v>
      </c>
      <c r="BW28" s="112"/>
      <c r="BX28" s="112"/>
      <c r="BY28" s="112"/>
      <c r="BZ28" s="112"/>
      <c r="CA28" s="112"/>
      <c r="CB28" s="112"/>
      <c r="CC28" s="113"/>
      <c r="CD28" s="241"/>
      <c r="CE28" s="242"/>
      <c r="CF28" s="242"/>
      <c r="CG28" s="242"/>
      <c r="CH28" s="242"/>
      <c r="CI28" s="242"/>
      <c r="CJ28" s="242"/>
      <c r="CK28" s="242"/>
      <c r="CL28" s="242"/>
      <c r="CM28" s="242"/>
      <c r="CN28" s="242"/>
      <c r="CO28" s="242"/>
      <c r="CP28" s="242"/>
      <c r="CQ28" s="242"/>
      <c r="CR28" s="242"/>
      <c r="CS28" s="243"/>
      <c r="CT28" s="139"/>
      <c r="CU28" s="140"/>
      <c r="CV28" s="140"/>
      <c r="CW28" s="140"/>
      <c r="CX28" s="140"/>
      <c r="CY28" s="140"/>
      <c r="CZ28" s="140"/>
      <c r="DA28" s="141"/>
      <c r="DB28" s="139"/>
      <c r="DC28" s="140"/>
      <c r="DD28" s="140"/>
      <c r="DE28" s="140"/>
      <c r="DF28" s="140"/>
      <c r="DG28" s="140"/>
      <c r="DH28" s="140"/>
      <c r="DI28" s="141"/>
      <c r="DJ28" s="80"/>
      <c r="DK28" s="80"/>
      <c r="DL28" s="80"/>
      <c r="DM28" s="80"/>
      <c r="DN28" s="80"/>
      <c r="DO28" s="80"/>
    </row>
    <row r="29" spans="1:119" ht="18.75" customHeight="1" x14ac:dyDescent="0.15">
      <c r="A29" s="82"/>
      <c r="B29" s="287"/>
      <c r="C29" s="288"/>
      <c r="D29" s="289"/>
      <c r="E29" s="178" t="s">
        <v>119</v>
      </c>
      <c r="F29" s="126"/>
      <c r="G29" s="126"/>
      <c r="H29" s="126"/>
      <c r="I29" s="126"/>
      <c r="J29" s="126"/>
      <c r="K29" s="127"/>
      <c r="L29" s="179">
        <v>8</v>
      </c>
      <c r="M29" s="180"/>
      <c r="N29" s="180"/>
      <c r="O29" s="180"/>
      <c r="P29" s="216"/>
      <c r="Q29" s="179">
        <v>1730</v>
      </c>
      <c r="R29" s="180"/>
      <c r="S29" s="180"/>
      <c r="T29" s="180"/>
      <c r="U29" s="180"/>
      <c r="V29" s="216"/>
      <c r="W29" s="304"/>
      <c r="X29" s="305"/>
      <c r="Y29" s="306"/>
      <c r="Z29" s="178" t="s">
        <v>120</v>
      </c>
      <c r="AA29" s="126"/>
      <c r="AB29" s="126"/>
      <c r="AC29" s="126"/>
      <c r="AD29" s="126"/>
      <c r="AE29" s="126"/>
      <c r="AF29" s="126"/>
      <c r="AG29" s="127"/>
      <c r="AH29" s="179">
        <v>65</v>
      </c>
      <c r="AI29" s="180"/>
      <c r="AJ29" s="180"/>
      <c r="AK29" s="180"/>
      <c r="AL29" s="216"/>
      <c r="AM29" s="179">
        <v>174330</v>
      </c>
      <c r="AN29" s="180"/>
      <c r="AO29" s="180"/>
      <c r="AP29" s="180"/>
      <c r="AQ29" s="180"/>
      <c r="AR29" s="216"/>
      <c r="AS29" s="179">
        <v>2682</v>
      </c>
      <c r="AT29" s="180"/>
      <c r="AU29" s="180"/>
      <c r="AV29" s="180"/>
      <c r="AW29" s="180"/>
      <c r="AX29" s="181"/>
      <c r="AY29" s="307"/>
      <c r="AZ29" s="308"/>
      <c r="BA29" s="308"/>
      <c r="BB29" s="309"/>
      <c r="BC29" s="130" t="s">
        <v>121</v>
      </c>
      <c r="BD29" s="131"/>
      <c r="BE29" s="131"/>
      <c r="BF29" s="131"/>
      <c r="BG29" s="131"/>
      <c r="BH29" s="131"/>
      <c r="BI29" s="131"/>
      <c r="BJ29" s="131"/>
      <c r="BK29" s="131"/>
      <c r="BL29" s="131"/>
      <c r="BM29" s="132"/>
      <c r="BN29" s="133">
        <v>817343</v>
      </c>
      <c r="BO29" s="134"/>
      <c r="BP29" s="134"/>
      <c r="BQ29" s="134"/>
      <c r="BR29" s="134"/>
      <c r="BS29" s="134"/>
      <c r="BT29" s="134"/>
      <c r="BU29" s="135"/>
      <c r="BV29" s="133">
        <v>727914</v>
      </c>
      <c r="BW29" s="134"/>
      <c r="BX29" s="134"/>
      <c r="BY29" s="134"/>
      <c r="BZ29" s="134"/>
      <c r="CA29" s="134"/>
      <c r="CB29" s="134"/>
      <c r="CC29" s="135"/>
      <c r="CD29" s="300"/>
      <c r="CE29" s="242"/>
      <c r="CF29" s="242"/>
      <c r="CG29" s="242"/>
      <c r="CH29" s="242"/>
      <c r="CI29" s="242"/>
      <c r="CJ29" s="242"/>
      <c r="CK29" s="242"/>
      <c r="CL29" s="242"/>
      <c r="CM29" s="242"/>
      <c r="CN29" s="242"/>
      <c r="CO29" s="242"/>
      <c r="CP29" s="242"/>
      <c r="CQ29" s="242"/>
      <c r="CR29" s="242"/>
      <c r="CS29" s="243"/>
      <c r="CT29" s="139"/>
      <c r="CU29" s="140"/>
      <c r="CV29" s="140"/>
      <c r="CW29" s="140"/>
      <c r="CX29" s="140"/>
      <c r="CY29" s="140"/>
      <c r="CZ29" s="140"/>
      <c r="DA29" s="141"/>
      <c r="DB29" s="139"/>
      <c r="DC29" s="140"/>
      <c r="DD29" s="140"/>
      <c r="DE29" s="140"/>
      <c r="DF29" s="140"/>
      <c r="DG29" s="140"/>
      <c r="DH29" s="140"/>
      <c r="DI29" s="141"/>
      <c r="DJ29" s="80"/>
      <c r="DK29" s="80"/>
      <c r="DL29" s="80"/>
      <c r="DM29" s="80"/>
      <c r="DN29" s="80"/>
      <c r="DO29" s="80"/>
    </row>
    <row r="30" spans="1:119" ht="18.75" customHeight="1" thickBot="1" x14ac:dyDescent="0.2">
      <c r="A30" s="82"/>
      <c r="B30" s="310"/>
      <c r="C30" s="311"/>
      <c r="D30" s="312"/>
      <c r="E30" s="188"/>
      <c r="F30" s="189"/>
      <c r="G30" s="189"/>
      <c r="H30" s="189"/>
      <c r="I30" s="189"/>
      <c r="J30" s="189"/>
      <c r="K30" s="190"/>
      <c r="L30" s="313"/>
      <c r="M30" s="314"/>
      <c r="N30" s="314"/>
      <c r="O30" s="314"/>
      <c r="P30" s="315"/>
      <c r="Q30" s="313"/>
      <c r="R30" s="314"/>
      <c r="S30" s="314"/>
      <c r="T30" s="314"/>
      <c r="U30" s="314"/>
      <c r="V30" s="315"/>
      <c r="W30" s="316" t="s">
        <v>122</v>
      </c>
      <c r="X30" s="317"/>
      <c r="Y30" s="317"/>
      <c r="Z30" s="317"/>
      <c r="AA30" s="317"/>
      <c r="AB30" s="317"/>
      <c r="AC30" s="317"/>
      <c r="AD30" s="317"/>
      <c r="AE30" s="317"/>
      <c r="AF30" s="317"/>
      <c r="AG30" s="318"/>
      <c r="AH30" s="256">
        <v>96.2</v>
      </c>
      <c r="AI30" s="257"/>
      <c r="AJ30" s="257"/>
      <c r="AK30" s="257"/>
      <c r="AL30" s="257"/>
      <c r="AM30" s="257"/>
      <c r="AN30" s="257"/>
      <c r="AO30" s="257"/>
      <c r="AP30" s="257"/>
      <c r="AQ30" s="257"/>
      <c r="AR30" s="257"/>
      <c r="AS30" s="257"/>
      <c r="AT30" s="257"/>
      <c r="AU30" s="257"/>
      <c r="AV30" s="257"/>
      <c r="AW30" s="257"/>
      <c r="AX30" s="259"/>
      <c r="AY30" s="319"/>
      <c r="AZ30" s="320"/>
      <c r="BA30" s="320"/>
      <c r="BB30" s="321"/>
      <c r="BC30" s="281" t="s">
        <v>123</v>
      </c>
      <c r="BD30" s="282"/>
      <c r="BE30" s="282"/>
      <c r="BF30" s="282"/>
      <c r="BG30" s="282"/>
      <c r="BH30" s="282"/>
      <c r="BI30" s="282"/>
      <c r="BJ30" s="282"/>
      <c r="BK30" s="282"/>
      <c r="BL30" s="282"/>
      <c r="BM30" s="283"/>
      <c r="BN30" s="284">
        <v>386893</v>
      </c>
      <c r="BO30" s="285"/>
      <c r="BP30" s="285"/>
      <c r="BQ30" s="285"/>
      <c r="BR30" s="285"/>
      <c r="BS30" s="285"/>
      <c r="BT30" s="285"/>
      <c r="BU30" s="286"/>
      <c r="BV30" s="284">
        <v>355924</v>
      </c>
      <c r="BW30" s="285"/>
      <c r="BX30" s="285"/>
      <c r="BY30" s="285"/>
      <c r="BZ30" s="285"/>
      <c r="CA30" s="285"/>
      <c r="CB30" s="285"/>
      <c r="CC30" s="286"/>
      <c r="CD30" s="322"/>
      <c r="CE30" s="323"/>
      <c r="CF30" s="323"/>
      <c r="CG30" s="323"/>
      <c r="CH30" s="323"/>
      <c r="CI30" s="323"/>
      <c r="CJ30" s="323"/>
      <c r="CK30" s="323"/>
      <c r="CL30" s="323"/>
      <c r="CM30" s="323"/>
      <c r="CN30" s="323"/>
      <c r="CO30" s="323"/>
      <c r="CP30" s="323"/>
      <c r="CQ30" s="323"/>
      <c r="CR30" s="323"/>
      <c r="CS30" s="324"/>
      <c r="CT30" s="325"/>
      <c r="CU30" s="326"/>
      <c r="CV30" s="326"/>
      <c r="CW30" s="326"/>
      <c r="CX30" s="326"/>
      <c r="CY30" s="326"/>
      <c r="CZ30" s="326"/>
      <c r="DA30" s="327"/>
      <c r="DB30" s="325"/>
      <c r="DC30" s="326"/>
      <c r="DD30" s="326"/>
      <c r="DE30" s="326"/>
      <c r="DF30" s="326"/>
      <c r="DG30" s="326"/>
      <c r="DH30" s="326"/>
      <c r="DI30" s="327"/>
      <c r="DJ30" s="80"/>
      <c r="DK30" s="80"/>
      <c r="DL30" s="80"/>
      <c r="DM30" s="80"/>
      <c r="DN30" s="80"/>
      <c r="DO30" s="80"/>
    </row>
    <row r="31" spans="1:119" ht="13.5" customHeight="1" x14ac:dyDescent="0.15">
      <c r="A31" s="82"/>
      <c r="B31" s="328"/>
      <c r="C31" s="329"/>
      <c r="D31" s="329"/>
      <c r="E31" s="329"/>
      <c r="F31" s="329"/>
      <c r="G31" s="329"/>
      <c r="H31" s="329"/>
      <c r="I31" s="329"/>
      <c r="J31" s="329"/>
      <c r="K31" s="329"/>
      <c r="L31" s="329"/>
      <c r="M31" s="329"/>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329"/>
      <c r="AL31" s="329"/>
      <c r="AM31" s="329"/>
      <c r="AN31" s="329"/>
      <c r="AO31" s="329"/>
      <c r="AP31" s="329"/>
      <c r="AQ31" s="329"/>
      <c r="AR31" s="329"/>
      <c r="AS31" s="329"/>
      <c r="AT31" s="329"/>
      <c r="AU31" s="329"/>
      <c r="AV31" s="329"/>
      <c r="AW31" s="329"/>
      <c r="AX31" s="329"/>
      <c r="AY31" s="329"/>
      <c r="AZ31" s="329"/>
      <c r="BA31" s="329"/>
      <c r="BB31" s="329"/>
      <c r="BC31" s="329"/>
      <c r="BD31" s="329"/>
      <c r="BE31" s="329"/>
      <c r="BF31" s="329"/>
      <c r="BG31" s="329"/>
      <c r="BH31" s="329"/>
      <c r="BI31" s="329"/>
      <c r="BJ31" s="329"/>
      <c r="BK31" s="329"/>
      <c r="BL31" s="329"/>
      <c r="BM31" s="329"/>
      <c r="BN31" s="329"/>
      <c r="BO31" s="329"/>
      <c r="BP31" s="329"/>
      <c r="BQ31" s="329"/>
      <c r="BR31" s="329"/>
      <c r="BS31" s="329"/>
      <c r="BT31" s="329"/>
      <c r="BU31" s="329"/>
      <c r="BV31" s="329"/>
      <c r="BW31" s="329"/>
      <c r="BX31" s="329"/>
      <c r="BY31" s="329"/>
      <c r="BZ31" s="329"/>
      <c r="CA31" s="329"/>
      <c r="CB31" s="329"/>
      <c r="CC31" s="329"/>
      <c r="CD31" s="329"/>
      <c r="CE31" s="329"/>
      <c r="CF31" s="329"/>
      <c r="CG31" s="329"/>
      <c r="CH31" s="329"/>
      <c r="CI31" s="329"/>
      <c r="CJ31" s="329"/>
      <c r="CK31" s="329"/>
      <c r="CL31" s="329"/>
      <c r="CM31" s="329"/>
      <c r="CN31" s="329"/>
      <c r="CO31" s="329"/>
      <c r="CP31" s="329"/>
      <c r="CQ31" s="329"/>
      <c r="CR31" s="329"/>
      <c r="CS31" s="329"/>
      <c r="CT31" s="329"/>
      <c r="CU31" s="329"/>
      <c r="CV31" s="329"/>
      <c r="CW31" s="329"/>
      <c r="CX31" s="329"/>
      <c r="CY31" s="329"/>
      <c r="CZ31" s="329"/>
      <c r="DA31" s="329"/>
      <c r="DB31" s="329"/>
      <c r="DC31" s="329"/>
      <c r="DD31" s="329"/>
      <c r="DE31" s="329"/>
      <c r="DF31" s="329"/>
      <c r="DG31" s="329"/>
      <c r="DH31" s="329"/>
      <c r="DI31" s="330"/>
      <c r="DJ31" s="80"/>
      <c r="DK31" s="80"/>
      <c r="DL31" s="80"/>
      <c r="DM31" s="80"/>
      <c r="DN31" s="80"/>
      <c r="DO31" s="80"/>
    </row>
    <row r="32" spans="1:119" ht="13.5" customHeight="1" x14ac:dyDescent="0.15">
      <c r="A32" s="82"/>
      <c r="B32" s="331"/>
      <c r="C32" s="332" t="s">
        <v>124</v>
      </c>
      <c r="D32" s="332"/>
      <c r="E32" s="332"/>
      <c r="F32" s="329"/>
      <c r="G32" s="329"/>
      <c r="H32" s="329"/>
      <c r="I32" s="329"/>
      <c r="J32" s="329"/>
      <c r="K32" s="329"/>
      <c r="L32" s="329"/>
      <c r="M32" s="329"/>
      <c r="N32" s="329"/>
      <c r="O32" s="329"/>
      <c r="P32" s="329"/>
      <c r="Q32" s="329"/>
      <c r="R32" s="329"/>
      <c r="S32" s="329"/>
      <c r="T32" s="329"/>
      <c r="U32" s="329" t="s">
        <v>125</v>
      </c>
      <c r="V32" s="329"/>
      <c r="W32" s="329"/>
      <c r="X32" s="329"/>
      <c r="Y32" s="329"/>
      <c r="Z32" s="329"/>
      <c r="AA32" s="329"/>
      <c r="AB32" s="329"/>
      <c r="AC32" s="329"/>
      <c r="AD32" s="329"/>
      <c r="AE32" s="329"/>
      <c r="AF32" s="329"/>
      <c r="AG32" s="329"/>
      <c r="AH32" s="329"/>
      <c r="AI32" s="329"/>
      <c r="AJ32" s="329"/>
      <c r="AK32" s="329"/>
      <c r="AL32" s="329"/>
      <c r="AM32" s="333" t="s">
        <v>126</v>
      </c>
      <c r="AN32" s="329"/>
      <c r="AO32" s="329"/>
      <c r="AP32" s="329"/>
      <c r="AQ32" s="329"/>
      <c r="AR32" s="329"/>
      <c r="AS32" s="333"/>
      <c r="AT32" s="333"/>
      <c r="AU32" s="333"/>
      <c r="AV32" s="333"/>
      <c r="AW32" s="333"/>
      <c r="AX32" s="333"/>
      <c r="AY32" s="333"/>
      <c r="AZ32" s="333"/>
      <c r="BA32" s="333"/>
      <c r="BB32" s="329"/>
      <c r="BC32" s="333"/>
      <c r="BD32" s="329"/>
      <c r="BE32" s="333" t="s">
        <v>127</v>
      </c>
      <c r="BF32" s="329"/>
      <c r="BG32" s="329"/>
      <c r="BH32" s="329"/>
      <c r="BI32" s="329"/>
      <c r="BJ32" s="333"/>
      <c r="BK32" s="333"/>
      <c r="BL32" s="333"/>
      <c r="BM32" s="333"/>
      <c r="BN32" s="333"/>
      <c r="BO32" s="333"/>
      <c r="BP32" s="333"/>
      <c r="BQ32" s="333"/>
      <c r="BR32" s="329"/>
      <c r="BS32" s="329"/>
      <c r="BT32" s="329"/>
      <c r="BU32" s="329"/>
      <c r="BV32" s="329"/>
      <c r="BW32" s="329" t="s">
        <v>128</v>
      </c>
      <c r="BX32" s="329"/>
      <c r="BY32" s="329"/>
      <c r="BZ32" s="329"/>
      <c r="CA32" s="329"/>
      <c r="CB32" s="333"/>
      <c r="CC32" s="333"/>
      <c r="CD32" s="333"/>
      <c r="CE32" s="333"/>
      <c r="CF32" s="333"/>
      <c r="CG32" s="333"/>
      <c r="CH32" s="333"/>
      <c r="CI32" s="333"/>
      <c r="CJ32" s="333"/>
      <c r="CK32" s="333"/>
      <c r="CL32" s="333"/>
      <c r="CM32" s="333"/>
      <c r="CN32" s="333"/>
      <c r="CO32" s="333" t="s">
        <v>129</v>
      </c>
      <c r="CP32" s="333"/>
      <c r="CQ32" s="333"/>
      <c r="CR32" s="333"/>
      <c r="CS32" s="333"/>
      <c r="CT32" s="333"/>
      <c r="CU32" s="333"/>
      <c r="CV32" s="333"/>
      <c r="CW32" s="333"/>
      <c r="CX32" s="333"/>
      <c r="CY32" s="333"/>
      <c r="CZ32" s="333"/>
      <c r="DA32" s="333"/>
      <c r="DB32" s="333"/>
      <c r="DC32" s="333"/>
      <c r="DD32" s="333"/>
      <c r="DE32" s="333"/>
      <c r="DF32" s="333"/>
      <c r="DG32" s="333"/>
      <c r="DH32" s="333"/>
      <c r="DI32" s="330"/>
      <c r="DJ32" s="80"/>
      <c r="DK32" s="80"/>
      <c r="DL32" s="80"/>
      <c r="DM32" s="80"/>
      <c r="DN32" s="80"/>
      <c r="DO32" s="80"/>
    </row>
    <row r="33" spans="1:119" ht="13.5" customHeight="1" x14ac:dyDescent="0.15">
      <c r="A33" s="82"/>
      <c r="B33" s="331"/>
      <c r="C33" s="156" t="s">
        <v>130</v>
      </c>
      <c r="D33" s="156"/>
      <c r="E33" s="103" t="s">
        <v>131</v>
      </c>
      <c r="F33" s="103"/>
      <c r="G33" s="103"/>
      <c r="H33" s="103"/>
      <c r="I33" s="103"/>
      <c r="J33" s="103"/>
      <c r="K33" s="103"/>
      <c r="L33" s="103"/>
      <c r="M33" s="103"/>
      <c r="N33" s="103"/>
      <c r="O33" s="103"/>
      <c r="P33" s="103"/>
      <c r="Q33" s="103"/>
      <c r="R33" s="103"/>
      <c r="S33" s="103"/>
      <c r="T33" s="334"/>
      <c r="U33" s="156" t="s">
        <v>130</v>
      </c>
      <c r="V33" s="156"/>
      <c r="W33" s="103" t="s">
        <v>131</v>
      </c>
      <c r="X33" s="103"/>
      <c r="Y33" s="103"/>
      <c r="Z33" s="103"/>
      <c r="AA33" s="103"/>
      <c r="AB33" s="103"/>
      <c r="AC33" s="103"/>
      <c r="AD33" s="103"/>
      <c r="AE33" s="103"/>
      <c r="AF33" s="103"/>
      <c r="AG33" s="103"/>
      <c r="AH33" s="103"/>
      <c r="AI33" s="103"/>
      <c r="AJ33" s="103"/>
      <c r="AK33" s="103"/>
      <c r="AL33" s="334"/>
      <c r="AM33" s="156" t="s">
        <v>130</v>
      </c>
      <c r="AN33" s="156"/>
      <c r="AO33" s="103" t="s">
        <v>131</v>
      </c>
      <c r="AP33" s="103"/>
      <c r="AQ33" s="103"/>
      <c r="AR33" s="103"/>
      <c r="AS33" s="103"/>
      <c r="AT33" s="103"/>
      <c r="AU33" s="103"/>
      <c r="AV33" s="103"/>
      <c r="AW33" s="103"/>
      <c r="AX33" s="103"/>
      <c r="AY33" s="103"/>
      <c r="AZ33" s="103"/>
      <c r="BA33" s="103"/>
      <c r="BB33" s="103"/>
      <c r="BC33" s="103"/>
      <c r="BD33" s="335"/>
      <c r="BE33" s="103" t="s">
        <v>132</v>
      </c>
      <c r="BF33" s="103"/>
      <c r="BG33" s="103" t="s">
        <v>133</v>
      </c>
      <c r="BH33" s="103"/>
      <c r="BI33" s="103"/>
      <c r="BJ33" s="103"/>
      <c r="BK33" s="103"/>
      <c r="BL33" s="103"/>
      <c r="BM33" s="103"/>
      <c r="BN33" s="103"/>
      <c r="BO33" s="103"/>
      <c r="BP33" s="103"/>
      <c r="BQ33" s="103"/>
      <c r="BR33" s="103"/>
      <c r="BS33" s="103"/>
      <c r="BT33" s="103"/>
      <c r="BU33" s="103"/>
      <c r="BV33" s="335"/>
      <c r="BW33" s="156" t="s">
        <v>132</v>
      </c>
      <c r="BX33" s="156"/>
      <c r="BY33" s="103" t="s">
        <v>134</v>
      </c>
      <c r="BZ33" s="103"/>
      <c r="CA33" s="103"/>
      <c r="CB33" s="103"/>
      <c r="CC33" s="103"/>
      <c r="CD33" s="103"/>
      <c r="CE33" s="103"/>
      <c r="CF33" s="103"/>
      <c r="CG33" s="103"/>
      <c r="CH33" s="103"/>
      <c r="CI33" s="103"/>
      <c r="CJ33" s="103"/>
      <c r="CK33" s="103"/>
      <c r="CL33" s="103"/>
      <c r="CM33" s="103"/>
      <c r="CN33" s="334"/>
      <c r="CO33" s="156" t="s">
        <v>130</v>
      </c>
      <c r="CP33" s="156"/>
      <c r="CQ33" s="103" t="s">
        <v>135</v>
      </c>
      <c r="CR33" s="103"/>
      <c r="CS33" s="103"/>
      <c r="CT33" s="103"/>
      <c r="CU33" s="103"/>
      <c r="CV33" s="103"/>
      <c r="CW33" s="103"/>
      <c r="CX33" s="103"/>
      <c r="CY33" s="103"/>
      <c r="CZ33" s="103"/>
      <c r="DA33" s="103"/>
      <c r="DB33" s="103"/>
      <c r="DC33" s="103"/>
      <c r="DD33" s="103"/>
      <c r="DE33" s="103"/>
      <c r="DF33" s="334"/>
      <c r="DG33" s="103" t="s">
        <v>136</v>
      </c>
      <c r="DH33" s="103"/>
      <c r="DI33" s="336"/>
      <c r="DJ33" s="80"/>
      <c r="DK33" s="80"/>
      <c r="DL33" s="80"/>
      <c r="DM33" s="80"/>
      <c r="DN33" s="80"/>
      <c r="DO33" s="80"/>
    </row>
    <row r="34" spans="1:119" ht="32.25" customHeight="1" x14ac:dyDescent="0.15">
      <c r="A34" s="82"/>
      <c r="B34" s="331"/>
      <c r="C34" s="337">
        <f>IF(E34="","",1)</f>
        <v>1</v>
      </c>
      <c r="D34" s="337"/>
      <c r="E34" s="338" t="str">
        <f>IF('各会計、関係団体の財政状況及び健全化判断比率'!B7="","",'各会計、関係団体の財政状況及び健全化判断比率'!B7)</f>
        <v>一般会計</v>
      </c>
      <c r="F34" s="338"/>
      <c r="G34" s="338"/>
      <c r="H34" s="338"/>
      <c r="I34" s="338"/>
      <c r="J34" s="338"/>
      <c r="K34" s="338"/>
      <c r="L34" s="338"/>
      <c r="M34" s="338"/>
      <c r="N34" s="338"/>
      <c r="O34" s="338"/>
      <c r="P34" s="338"/>
      <c r="Q34" s="338"/>
      <c r="R34" s="338"/>
      <c r="S34" s="338"/>
      <c r="T34" s="332"/>
      <c r="U34" s="337">
        <f>IF(W34="","",MAX(C34:D43)+1)</f>
        <v>3</v>
      </c>
      <c r="V34" s="337"/>
      <c r="W34" s="338" t="str">
        <f>IF('各会計、関係団体の財政状況及び健全化判断比率'!B28="","",'各会計、関係団体の財政状況及び健全化判断比率'!B28)</f>
        <v>特別会計国民健康保険事業</v>
      </c>
      <c r="X34" s="338"/>
      <c r="Y34" s="338"/>
      <c r="Z34" s="338"/>
      <c r="AA34" s="338"/>
      <c r="AB34" s="338"/>
      <c r="AC34" s="338"/>
      <c r="AD34" s="338"/>
      <c r="AE34" s="338"/>
      <c r="AF34" s="338"/>
      <c r="AG34" s="338"/>
      <c r="AH34" s="338"/>
      <c r="AI34" s="338"/>
      <c r="AJ34" s="338"/>
      <c r="AK34" s="338"/>
      <c r="AL34" s="332"/>
      <c r="AM34" s="337" t="str">
        <f>IF(AO34="","",MAX(C34:D43,U34:V43)+1)</f>
        <v/>
      </c>
      <c r="AN34" s="337"/>
      <c r="AO34" s="338"/>
      <c r="AP34" s="338"/>
      <c r="AQ34" s="338"/>
      <c r="AR34" s="338"/>
      <c r="AS34" s="338"/>
      <c r="AT34" s="338"/>
      <c r="AU34" s="338"/>
      <c r="AV34" s="338"/>
      <c r="AW34" s="338"/>
      <c r="AX34" s="338"/>
      <c r="AY34" s="338"/>
      <c r="AZ34" s="338"/>
      <c r="BA34" s="338"/>
      <c r="BB34" s="338"/>
      <c r="BC34" s="338"/>
      <c r="BD34" s="332"/>
      <c r="BE34" s="337">
        <f>IF(BG34="","",MAX(C34:D43,U34:V43,AM34:AN43)+1)</f>
        <v>6</v>
      </c>
      <c r="BF34" s="337"/>
      <c r="BG34" s="338" t="str">
        <f>IF('各会計、関係団体の財政状況及び健全化判断比率'!B31="","",'各会計、関係団体の財政状況及び健全化判断比率'!B31)</f>
        <v>特別会計簡易水道事業</v>
      </c>
      <c r="BH34" s="338"/>
      <c r="BI34" s="338"/>
      <c r="BJ34" s="338"/>
      <c r="BK34" s="338"/>
      <c r="BL34" s="338"/>
      <c r="BM34" s="338"/>
      <c r="BN34" s="338"/>
      <c r="BO34" s="338"/>
      <c r="BP34" s="338"/>
      <c r="BQ34" s="338"/>
      <c r="BR34" s="338"/>
      <c r="BS34" s="338"/>
      <c r="BT34" s="338"/>
      <c r="BU34" s="338"/>
      <c r="BV34" s="332"/>
      <c r="BW34" s="337">
        <f>IF(BY34="","",MAX(C34:D43,U34:V43,AM34:AN43,BE34:BF43)+1)</f>
        <v>8</v>
      </c>
      <c r="BX34" s="337"/>
      <c r="BY34" s="338" t="str">
        <f>IF('各会計、関係団体の財政状況及び健全化判断比率'!B68="","",'各会計、関係団体の財政状況及び健全化判断比率'!B68)</f>
        <v>隠岐広域連合（普通会計）</v>
      </c>
      <c r="BZ34" s="338"/>
      <c r="CA34" s="338"/>
      <c r="CB34" s="338"/>
      <c r="CC34" s="338"/>
      <c r="CD34" s="338"/>
      <c r="CE34" s="338"/>
      <c r="CF34" s="338"/>
      <c r="CG34" s="338"/>
      <c r="CH34" s="338"/>
      <c r="CI34" s="338"/>
      <c r="CJ34" s="338"/>
      <c r="CK34" s="338"/>
      <c r="CL34" s="338"/>
      <c r="CM34" s="338"/>
      <c r="CN34" s="332"/>
      <c r="CO34" s="337" t="str">
        <f>IF(CQ34="","",MAX(C34:D43,U34:V43,AM34:AN43,BE34:BF43,BW34:BX43)+1)</f>
        <v/>
      </c>
      <c r="CP34" s="337"/>
      <c r="CQ34" s="338" t="str">
        <f>IF('各会計、関係団体の財政状況及び健全化判断比率'!BS7="","",'各会計、関係団体の財政状況及び健全化判断比率'!BS7)</f>
        <v/>
      </c>
      <c r="CR34" s="338"/>
      <c r="CS34" s="338"/>
      <c r="CT34" s="338"/>
      <c r="CU34" s="338"/>
      <c r="CV34" s="338"/>
      <c r="CW34" s="338"/>
      <c r="CX34" s="338"/>
      <c r="CY34" s="338"/>
      <c r="CZ34" s="338"/>
      <c r="DA34" s="338"/>
      <c r="DB34" s="338"/>
      <c r="DC34" s="338"/>
      <c r="DD34" s="338"/>
      <c r="DE34" s="338"/>
      <c r="DF34" s="329"/>
      <c r="DG34" s="339" t="str">
        <f>IF('各会計、関係団体の財政状況及び健全化判断比率'!BR7="","",'各会計、関係団体の財政状況及び健全化判断比率'!BR7)</f>
        <v/>
      </c>
      <c r="DH34" s="339"/>
      <c r="DI34" s="336"/>
      <c r="DJ34" s="80"/>
      <c r="DK34" s="80"/>
      <c r="DL34" s="80"/>
      <c r="DM34" s="80"/>
      <c r="DN34" s="80"/>
      <c r="DO34" s="80"/>
    </row>
    <row r="35" spans="1:119" ht="32.25" customHeight="1" x14ac:dyDescent="0.15">
      <c r="A35" s="82"/>
      <c r="B35" s="331"/>
      <c r="C35" s="337">
        <f>IF(E35="","",C34+1)</f>
        <v>2</v>
      </c>
      <c r="D35" s="337"/>
      <c r="E35" s="338" t="str">
        <f>IF('各会計、関係団体の財政状況及び健全化判断比率'!B8="","",'各会計、関係団体の財政状況及び健全化判断比率'!B8)</f>
        <v>特別会計へき地三度出張診療所</v>
      </c>
      <c r="F35" s="338"/>
      <c r="G35" s="338"/>
      <c r="H35" s="338"/>
      <c r="I35" s="338"/>
      <c r="J35" s="338"/>
      <c r="K35" s="338"/>
      <c r="L35" s="338"/>
      <c r="M35" s="338"/>
      <c r="N35" s="338"/>
      <c r="O35" s="338"/>
      <c r="P35" s="338"/>
      <c r="Q35" s="338"/>
      <c r="R35" s="338"/>
      <c r="S35" s="338"/>
      <c r="T35" s="332"/>
      <c r="U35" s="337">
        <f>IF(W35="","",U34+1)</f>
        <v>4</v>
      </c>
      <c r="V35" s="337"/>
      <c r="W35" s="338" t="str">
        <f>IF('各会計、関係団体の財政状況及び健全化判断比率'!B29="","",'各会計、関係団体の財政状況及び健全化判断比率'!B29)</f>
        <v>特別会計後期高齢者医療保険事業</v>
      </c>
      <c r="X35" s="338"/>
      <c r="Y35" s="338"/>
      <c r="Z35" s="338"/>
      <c r="AA35" s="338"/>
      <c r="AB35" s="338"/>
      <c r="AC35" s="338"/>
      <c r="AD35" s="338"/>
      <c r="AE35" s="338"/>
      <c r="AF35" s="338"/>
      <c r="AG35" s="338"/>
      <c r="AH35" s="338"/>
      <c r="AI35" s="338"/>
      <c r="AJ35" s="338"/>
      <c r="AK35" s="338"/>
      <c r="AL35" s="332"/>
      <c r="AM35" s="337" t="str">
        <f t="shared" ref="AM35:AM43" si="0">IF(AO35="","",AM34+1)</f>
        <v/>
      </c>
      <c r="AN35" s="337"/>
      <c r="AO35" s="338"/>
      <c r="AP35" s="338"/>
      <c r="AQ35" s="338"/>
      <c r="AR35" s="338"/>
      <c r="AS35" s="338"/>
      <c r="AT35" s="338"/>
      <c r="AU35" s="338"/>
      <c r="AV35" s="338"/>
      <c r="AW35" s="338"/>
      <c r="AX35" s="338"/>
      <c r="AY35" s="338"/>
      <c r="AZ35" s="338"/>
      <c r="BA35" s="338"/>
      <c r="BB35" s="338"/>
      <c r="BC35" s="338"/>
      <c r="BD35" s="332"/>
      <c r="BE35" s="337">
        <f t="shared" ref="BE35:BE43" si="1">IF(BG35="","",BE34+1)</f>
        <v>7</v>
      </c>
      <c r="BF35" s="337"/>
      <c r="BG35" s="338" t="str">
        <f>IF('各会計、関係団体の財政状況及び健全化判断比率'!B32="","",'各会計、関係団体の財政状況及び健全化判断比率'!B32)</f>
        <v>特別会計下水道事業</v>
      </c>
      <c r="BH35" s="338"/>
      <c r="BI35" s="338"/>
      <c r="BJ35" s="338"/>
      <c r="BK35" s="338"/>
      <c r="BL35" s="338"/>
      <c r="BM35" s="338"/>
      <c r="BN35" s="338"/>
      <c r="BO35" s="338"/>
      <c r="BP35" s="338"/>
      <c r="BQ35" s="338"/>
      <c r="BR35" s="338"/>
      <c r="BS35" s="338"/>
      <c r="BT35" s="338"/>
      <c r="BU35" s="338"/>
      <c r="BV35" s="332"/>
      <c r="BW35" s="337">
        <f t="shared" ref="BW35:BW43" si="2">IF(BY35="","",BW34+1)</f>
        <v>9</v>
      </c>
      <c r="BX35" s="337"/>
      <c r="BY35" s="338" t="str">
        <f>IF('各会計、関係団体の財政状況及び健全化判断比率'!B69="","",'各会計、関係団体の財政状況及び健全化判断比率'!B69)</f>
        <v>隠岐広域連合（介護会計）</v>
      </c>
      <c r="BZ35" s="338"/>
      <c r="CA35" s="338"/>
      <c r="CB35" s="338"/>
      <c r="CC35" s="338"/>
      <c r="CD35" s="338"/>
      <c r="CE35" s="338"/>
      <c r="CF35" s="338"/>
      <c r="CG35" s="338"/>
      <c r="CH35" s="338"/>
      <c r="CI35" s="338"/>
      <c r="CJ35" s="338"/>
      <c r="CK35" s="338"/>
      <c r="CL35" s="338"/>
      <c r="CM35" s="338"/>
      <c r="CN35" s="332"/>
      <c r="CO35" s="337" t="str">
        <f t="shared" ref="CO35:CO43" si="3">IF(CQ35="","",CO34+1)</f>
        <v/>
      </c>
      <c r="CP35" s="337"/>
      <c r="CQ35" s="338" t="str">
        <f>IF('各会計、関係団体の財政状況及び健全化判断比率'!BS8="","",'各会計、関係団体の財政状況及び健全化判断比率'!BS8)</f>
        <v/>
      </c>
      <c r="CR35" s="338"/>
      <c r="CS35" s="338"/>
      <c r="CT35" s="338"/>
      <c r="CU35" s="338"/>
      <c r="CV35" s="338"/>
      <c r="CW35" s="338"/>
      <c r="CX35" s="338"/>
      <c r="CY35" s="338"/>
      <c r="CZ35" s="338"/>
      <c r="DA35" s="338"/>
      <c r="DB35" s="338"/>
      <c r="DC35" s="338"/>
      <c r="DD35" s="338"/>
      <c r="DE35" s="338"/>
      <c r="DF35" s="329"/>
      <c r="DG35" s="339" t="str">
        <f>IF('各会計、関係団体の財政状況及び健全化判断比率'!BR8="","",'各会計、関係団体の財政状況及び健全化判断比率'!BR8)</f>
        <v/>
      </c>
      <c r="DH35" s="339"/>
      <c r="DI35" s="336"/>
      <c r="DJ35" s="80"/>
      <c r="DK35" s="80"/>
      <c r="DL35" s="80"/>
      <c r="DM35" s="80"/>
      <c r="DN35" s="80"/>
      <c r="DO35" s="80"/>
    </row>
    <row r="36" spans="1:119" ht="32.25" customHeight="1" x14ac:dyDescent="0.15">
      <c r="A36" s="82"/>
      <c r="B36" s="331"/>
      <c r="C36" s="337" t="str">
        <f>IF(E36="","",C35+1)</f>
        <v/>
      </c>
      <c r="D36" s="337"/>
      <c r="E36" s="338" t="str">
        <f>IF('各会計、関係団体の財政状況及び健全化判断比率'!B9="","",'各会計、関係団体の財政状況及び健全化判断比率'!B9)</f>
        <v/>
      </c>
      <c r="F36" s="338"/>
      <c r="G36" s="338"/>
      <c r="H36" s="338"/>
      <c r="I36" s="338"/>
      <c r="J36" s="338"/>
      <c r="K36" s="338"/>
      <c r="L36" s="338"/>
      <c r="M36" s="338"/>
      <c r="N36" s="338"/>
      <c r="O36" s="338"/>
      <c r="P36" s="338"/>
      <c r="Q36" s="338"/>
      <c r="R36" s="338"/>
      <c r="S36" s="338"/>
      <c r="T36" s="332"/>
      <c r="U36" s="337">
        <f t="shared" ref="U36:U43" si="4">IF(W36="","",U35+1)</f>
        <v>5</v>
      </c>
      <c r="V36" s="337"/>
      <c r="W36" s="338" t="str">
        <f>IF('各会計、関係団体の財政状況及び健全化判断比率'!B30="","",'各会計、関係団体の財政状況及び健全化判断比率'!B30)</f>
        <v>特別会計浦郷診療所</v>
      </c>
      <c r="X36" s="338"/>
      <c r="Y36" s="338"/>
      <c r="Z36" s="338"/>
      <c r="AA36" s="338"/>
      <c r="AB36" s="338"/>
      <c r="AC36" s="338"/>
      <c r="AD36" s="338"/>
      <c r="AE36" s="338"/>
      <c r="AF36" s="338"/>
      <c r="AG36" s="338"/>
      <c r="AH36" s="338"/>
      <c r="AI36" s="338"/>
      <c r="AJ36" s="338"/>
      <c r="AK36" s="338"/>
      <c r="AL36" s="332"/>
      <c r="AM36" s="337" t="str">
        <f t="shared" si="0"/>
        <v/>
      </c>
      <c r="AN36" s="337"/>
      <c r="AO36" s="338"/>
      <c r="AP36" s="338"/>
      <c r="AQ36" s="338"/>
      <c r="AR36" s="338"/>
      <c r="AS36" s="338"/>
      <c r="AT36" s="338"/>
      <c r="AU36" s="338"/>
      <c r="AV36" s="338"/>
      <c r="AW36" s="338"/>
      <c r="AX36" s="338"/>
      <c r="AY36" s="338"/>
      <c r="AZ36" s="338"/>
      <c r="BA36" s="338"/>
      <c r="BB36" s="338"/>
      <c r="BC36" s="338"/>
      <c r="BD36" s="332"/>
      <c r="BE36" s="337" t="str">
        <f t="shared" si="1"/>
        <v/>
      </c>
      <c r="BF36" s="337"/>
      <c r="BG36" s="338"/>
      <c r="BH36" s="338"/>
      <c r="BI36" s="338"/>
      <c r="BJ36" s="338"/>
      <c r="BK36" s="338"/>
      <c r="BL36" s="338"/>
      <c r="BM36" s="338"/>
      <c r="BN36" s="338"/>
      <c r="BO36" s="338"/>
      <c r="BP36" s="338"/>
      <c r="BQ36" s="338"/>
      <c r="BR36" s="338"/>
      <c r="BS36" s="338"/>
      <c r="BT36" s="338"/>
      <c r="BU36" s="338"/>
      <c r="BV36" s="332"/>
      <c r="BW36" s="337">
        <f t="shared" si="2"/>
        <v>10</v>
      </c>
      <c r="BX36" s="337"/>
      <c r="BY36" s="338" t="str">
        <f>IF('各会計、関係団体の財政状況及び健全化判断比率'!B70="","",'各会計、関係団体の財政状況及び健全化判断比率'!B70)</f>
        <v>隠岐広域連合（隠岐病院会計）</v>
      </c>
      <c r="BZ36" s="338"/>
      <c r="CA36" s="338"/>
      <c r="CB36" s="338"/>
      <c r="CC36" s="338"/>
      <c r="CD36" s="338"/>
      <c r="CE36" s="338"/>
      <c r="CF36" s="338"/>
      <c r="CG36" s="338"/>
      <c r="CH36" s="338"/>
      <c r="CI36" s="338"/>
      <c r="CJ36" s="338"/>
      <c r="CK36" s="338"/>
      <c r="CL36" s="338"/>
      <c r="CM36" s="338"/>
      <c r="CN36" s="332"/>
      <c r="CO36" s="337" t="str">
        <f t="shared" si="3"/>
        <v/>
      </c>
      <c r="CP36" s="337"/>
      <c r="CQ36" s="338" t="str">
        <f>IF('各会計、関係団体の財政状況及び健全化判断比率'!BS9="","",'各会計、関係団体の財政状況及び健全化判断比率'!BS9)</f>
        <v/>
      </c>
      <c r="CR36" s="338"/>
      <c r="CS36" s="338"/>
      <c r="CT36" s="338"/>
      <c r="CU36" s="338"/>
      <c r="CV36" s="338"/>
      <c r="CW36" s="338"/>
      <c r="CX36" s="338"/>
      <c r="CY36" s="338"/>
      <c r="CZ36" s="338"/>
      <c r="DA36" s="338"/>
      <c r="DB36" s="338"/>
      <c r="DC36" s="338"/>
      <c r="DD36" s="338"/>
      <c r="DE36" s="338"/>
      <c r="DF36" s="329"/>
      <c r="DG36" s="339" t="str">
        <f>IF('各会計、関係団体の財政状況及び健全化判断比率'!BR9="","",'各会計、関係団体の財政状況及び健全化判断比率'!BR9)</f>
        <v/>
      </c>
      <c r="DH36" s="339"/>
      <c r="DI36" s="336"/>
      <c r="DJ36" s="80"/>
      <c r="DK36" s="80"/>
      <c r="DL36" s="80"/>
      <c r="DM36" s="80"/>
      <c r="DN36" s="80"/>
      <c r="DO36" s="80"/>
    </row>
    <row r="37" spans="1:119" ht="32.25" customHeight="1" x14ac:dyDescent="0.15">
      <c r="A37" s="82"/>
      <c r="B37" s="331"/>
      <c r="C37" s="337" t="str">
        <f>IF(E37="","",C36+1)</f>
        <v/>
      </c>
      <c r="D37" s="337"/>
      <c r="E37" s="338" t="str">
        <f>IF('各会計、関係団体の財政状況及び健全化判断比率'!B10="","",'各会計、関係団体の財政状況及び健全化判断比率'!B10)</f>
        <v/>
      </c>
      <c r="F37" s="338"/>
      <c r="G37" s="338"/>
      <c r="H37" s="338"/>
      <c r="I37" s="338"/>
      <c r="J37" s="338"/>
      <c r="K37" s="338"/>
      <c r="L37" s="338"/>
      <c r="M37" s="338"/>
      <c r="N37" s="338"/>
      <c r="O37" s="338"/>
      <c r="P37" s="338"/>
      <c r="Q37" s="338"/>
      <c r="R37" s="338"/>
      <c r="S37" s="338"/>
      <c r="T37" s="332"/>
      <c r="U37" s="337" t="str">
        <f t="shared" si="4"/>
        <v/>
      </c>
      <c r="V37" s="337"/>
      <c r="W37" s="338"/>
      <c r="X37" s="338"/>
      <c r="Y37" s="338"/>
      <c r="Z37" s="338"/>
      <c r="AA37" s="338"/>
      <c r="AB37" s="338"/>
      <c r="AC37" s="338"/>
      <c r="AD37" s="338"/>
      <c r="AE37" s="338"/>
      <c r="AF37" s="338"/>
      <c r="AG37" s="338"/>
      <c r="AH37" s="338"/>
      <c r="AI37" s="338"/>
      <c r="AJ37" s="338"/>
      <c r="AK37" s="338"/>
      <c r="AL37" s="332"/>
      <c r="AM37" s="337" t="str">
        <f t="shared" si="0"/>
        <v/>
      </c>
      <c r="AN37" s="337"/>
      <c r="AO37" s="338"/>
      <c r="AP37" s="338"/>
      <c r="AQ37" s="338"/>
      <c r="AR37" s="338"/>
      <c r="AS37" s="338"/>
      <c r="AT37" s="338"/>
      <c r="AU37" s="338"/>
      <c r="AV37" s="338"/>
      <c r="AW37" s="338"/>
      <c r="AX37" s="338"/>
      <c r="AY37" s="338"/>
      <c r="AZ37" s="338"/>
      <c r="BA37" s="338"/>
      <c r="BB37" s="338"/>
      <c r="BC37" s="338"/>
      <c r="BD37" s="332"/>
      <c r="BE37" s="337" t="str">
        <f t="shared" si="1"/>
        <v/>
      </c>
      <c r="BF37" s="337"/>
      <c r="BG37" s="338"/>
      <c r="BH37" s="338"/>
      <c r="BI37" s="338"/>
      <c r="BJ37" s="338"/>
      <c r="BK37" s="338"/>
      <c r="BL37" s="338"/>
      <c r="BM37" s="338"/>
      <c r="BN37" s="338"/>
      <c r="BO37" s="338"/>
      <c r="BP37" s="338"/>
      <c r="BQ37" s="338"/>
      <c r="BR37" s="338"/>
      <c r="BS37" s="338"/>
      <c r="BT37" s="338"/>
      <c r="BU37" s="338"/>
      <c r="BV37" s="332"/>
      <c r="BW37" s="337">
        <f t="shared" si="2"/>
        <v>11</v>
      </c>
      <c r="BX37" s="337"/>
      <c r="BY37" s="338" t="str">
        <f>IF('各会計、関係団体の財政状況及び健全化判断比率'!B71="","",'各会計、関係団体の財政状況及び健全化判断比率'!B71)</f>
        <v>隠岐広域連合（島前病院会計）</v>
      </c>
      <c r="BZ37" s="338"/>
      <c r="CA37" s="338"/>
      <c r="CB37" s="338"/>
      <c r="CC37" s="338"/>
      <c r="CD37" s="338"/>
      <c r="CE37" s="338"/>
      <c r="CF37" s="338"/>
      <c r="CG37" s="338"/>
      <c r="CH37" s="338"/>
      <c r="CI37" s="338"/>
      <c r="CJ37" s="338"/>
      <c r="CK37" s="338"/>
      <c r="CL37" s="338"/>
      <c r="CM37" s="338"/>
      <c r="CN37" s="332"/>
      <c r="CO37" s="337" t="str">
        <f t="shared" si="3"/>
        <v/>
      </c>
      <c r="CP37" s="337"/>
      <c r="CQ37" s="338" t="str">
        <f>IF('各会計、関係団体の財政状況及び健全化判断比率'!BS10="","",'各会計、関係団体の財政状況及び健全化判断比率'!BS10)</f>
        <v/>
      </c>
      <c r="CR37" s="338"/>
      <c r="CS37" s="338"/>
      <c r="CT37" s="338"/>
      <c r="CU37" s="338"/>
      <c r="CV37" s="338"/>
      <c r="CW37" s="338"/>
      <c r="CX37" s="338"/>
      <c r="CY37" s="338"/>
      <c r="CZ37" s="338"/>
      <c r="DA37" s="338"/>
      <c r="DB37" s="338"/>
      <c r="DC37" s="338"/>
      <c r="DD37" s="338"/>
      <c r="DE37" s="338"/>
      <c r="DF37" s="329"/>
      <c r="DG37" s="339" t="str">
        <f>IF('各会計、関係団体の財政状況及び健全化判断比率'!BR10="","",'各会計、関係団体の財政状況及び健全化判断比率'!BR10)</f>
        <v/>
      </c>
      <c r="DH37" s="339"/>
      <c r="DI37" s="336"/>
      <c r="DJ37" s="80"/>
      <c r="DK37" s="80"/>
      <c r="DL37" s="80"/>
      <c r="DM37" s="80"/>
      <c r="DN37" s="80"/>
      <c r="DO37" s="80"/>
    </row>
    <row r="38" spans="1:119" ht="32.25" customHeight="1" x14ac:dyDescent="0.15">
      <c r="A38" s="82"/>
      <c r="B38" s="331"/>
      <c r="C38" s="337" t="str">
        <f t="shared" ref="C38:C43" si="5">IF(E38="","",C37+1)</f>
        <v/>
      </c>
      <c r="D38" s="337"/>
      <c r="E38" s="338" t="str">
        <f>IF('各会計、関係団体の財政状況及び健全化判断比率'!B11="","",'各会計、関係団体の財政状況及び健全化判断比率'!B11)</f>
        <v/>
      </c>
      <c r="F38" s="338"/>
      <c r="G38" s="338"/>
      <c r="H38" s="338"/>
      <c r="I38" s="338"/>
      <c r="J38" s="338"/>
      <c r="K38" s="338"/>
      <c r="L38" s="338"/>
      <c r="M38" s="338"/>
      <c r="N38" s="338"/>
      <c r="O38" s="338"/>
      <c r="P38" s="338"/>
      <c r="Q38" s="338"/>
      <c r="R38" s="338"/>
      <c r="S38" s="338"/>
      <c r="T38" s="332"/>
      <c r="U38" s="337" t="str">
        <f t="shared" si="4"/>
        <v/>
      </c>
      <c r="V38" s="337"/>
      <c r="W38" s="338"/>
      <c r="X38" s="338"/>
      <c r="Y38" s="338"/>
      <c r="Z38" s="338"/>
      <c r="AA38" s="338"/>
      <c r="AB38" s="338"/>
      <c r="AC38" s="338"/>
      <c r="AD38" s="338"/>
      <c r="AE38" s="338"/>
      <c r="AF38" s="338"/>
      <c r="AG38" s="338"/>
      <c r="AH38" s="338"/>
      <c r="AI38" s="338"/>
      <c r="AJ38" s="338"/>
      <c r="AK38" s="338"/>
      <c r="AL38" s="332"/>
      <c r="AM38" s="337" t="str">
        <f t="shared" si="0"/>
        <v/>
      </c>
      <c r="AN38" s="337"/>
      <c r="AO38" s="338"/>
      <c r="AP38" s="338"/>
      <c r="AQ38" s="338"/>
      <c r="AR38" s="338"/>
      <c r="AS38" s="338"/>
      <c r="AT38" s="338"/>
      <c r="AU38" s="338"/>
      <c r="AV38" s="338"/>
      <c r="AW38" s="338"/>
      <c r="AX38" s="338"/>
      <c r="AY38" s="338"/>
      <c r="AZ38" s="338"/>
      <c r="BA38" s="338"/>
      <c r="BB38" s="338"/>
      <c r="BC38" s="338"/>
      <c r="BD38" s="332"/>
      <c r="BE38" s="337" t="str">
        <f t="shared" si="1"/>
        <v/>
      </c>
      <c r="BF38" s="337"/>
      <c r="BG38" s="338"/>
      <c r="BH38" s="338"/>
      <c r="BI38" s="338"/>
      <c r="BJ38" s="338"/>
      <c r="BK38" s="338"/>
      <c r="BL38" s="338"/>
      <c r="BM38" s="338"/>
      <c r="BN38" s="338"/>
      <c r="BO38" s="338"/>
      <c r="BP38" s="338"/>
      <c r="BQ38" s="338"/>
      <c r="BR38" s="338"/>
      <c r="BS38" s="338"/>
      <c r="BT38" s="338"/>
      <c r="BU38" s="338"/>
      <c r="BV38" s="332"/>
      <c r="BW38" s="337">
        <f t="shared" si="2"/>
        <v>12</v>
      </c>
      <c r="BX38" s="337"/>
      <c r="BY38" s="338" t="str">
        <f>IF('各会計、関係団体の財政状況及び健全化判断比率'!B72="","",'各会計、関係団体の財政状況及び健全化判断比率'!B72)</f>
        <v>島前町村組合</v>
      </c>
      <c r="BZ38" s="338"/>
      <c r="CA38" s="338"/>
      <c r="CB38" s="338"/>
      <c r="CC38" s="338"/>
      <c r="CD38" s="338"/>
      <c r="CE38" s="338"/>
      <c r="CF38" s="338"/>
      <c r="CG38" s="338"/>
      <c r="CH38" s="338"/>
      <c r="CI38" s="338"/>
      <c r="CJ38" s="338"/>
      <c r="CK38" s="338"/>
      <c r="CL38" s="338"/>
      <c r="CM38" s="338"/>
      <c r="CN38" s="332"/>
      <c r="CO38" s="337" t="str">
        <f t="shared" si="3"/>
        <v/>
      </c>
      <c r="CP38" s="337"/>
      <c r="CQ38" s="338" t="str">
        <f>IF('各会計、関係団体の財政状況及び健全化判断比率'!BS11="","",'各会計、関係団体の財政状況及び健全化判断比率'!BS11)</f>
        <v/>
      </c>
      <c r="CR38" s="338"/>
      <c r="CS38" s="338"/>
      <c r="CT38" s="338"/>
      <c r="CU38" s="338"/>
      <c r="CV38" s="338"/>
      <c r="CW38" s="338"/>
      <c r="CX38" s="338"/>
      <c r="CY38" s="338"/>
      <c r="CZ38" s="338"/>
      <c r="DA38" s="338"/>
      <c r="DB38" s="338"/>
      <c r="DC38" s="338"/>
      <c r="DD38" s="338"/>
      <c r="DE38" s="338"/>
      <c r="DF38" s="329"/>
      <c r="DG38" s="339" t="str">
        <f>IF('各会計、関係団体の財政状況及び健全化判断比率'!BR11="","",'各会計、関係団体の財政状況及び健全化判断比率'!BR11)</f>
        <v/>
      </c>
      <c r="DH38" s="339"/>
      <c r="DI38" s="336"/>
      <c r="DJ38" s="80"/>
      <c r="DK38" s="80"/>
      <c r="DL38" s="80"/>
      <c r="DM38" s="80"/>
      <c r="DN38" s="80"/>
      <c r="DO38" s="80"/>
    </row>
    <row r="39" spans="1:119" ht="32.25" customHeight="1" x14ac:dyDescent="0.15">
      <c r="A39" s="82"/>
      <c r="B39" s="331"/>
      <c r="C39" s="337" t="str">
        <f t="shared" si="5"/>
        <v/>
      </c>
      <c r="D39" s="337"/>
      <c r="E39" s="338" t="str">
        <f>IF('各会計、関係団体の財政状況及び健全化判断比率'!B12="","",'各会計、関係団体の財政状況及び健全化判断比率'!B12)</f>
        <v/>
      </c>
      <c r="F39" s="338"/>
      <c r="G39" s="338"/>
      <c r="H39" s="338"/>
      <c r="I39" s="338"/>
      <c r="J39" s="338"/>
      <c r="K39" s="338"/>
      <c r="L39" s="338"/>
      <c r="M39" s="338"/>
      <c r="N39" s="338"/>
      <c r="O39" s="338"/>
      <c r="P39" s="338"/>
      <c r="Q39" s="338"/>
      <c r="R39" s="338"/>
      <c r="S39" s="338"/>
      <c r="T39" s="332"/>
      <c r="U39" s="337" t="str">
        <f t="shared" si="4"/>
        <v/>
      </c>
      <c r="V39" s="337"/>
      <c r="W39" s="338"/>
      <c r="X39" s="338"/>
      <c r="Y39" s="338"/>
      <c r="Z39" s="338"/>
      <c r="AA39" s="338"/>
      <c r="AB39" s="338"/>
      <c r="AC39" s="338"/>
      <c r="AD39" s="338"/>
      <c r="AE39" s="338"/>
      <c r="AF39" s="338"/>
      <c r="AG39" s="338"/>
      <c r="AH39" s="338"/>
      <c r="AI39" s="338"/>
      <c r="AJ39" s="338"/>
      <c r="AK39" s="338"/>
      <c r="AL39" s="332"/>
      <c r="AM39" s="337" t="str">
        <f t="shared" si="0"/>
        <v/>
      </c>
      <c r="AN39" s="337"/>
      <c r="AO39" s="338"/>
      <c r="AP39" s="338"/>
      <c r="AQ39" s="338"/>
      <c r="AR39" s="338"/>
      <c r="AS39" s="338"/>
      <c r="AT39" s="338"/>
      <c r="AU39" s="338"/>
      <c r="AV39" s="338"/>
      <c r="AW39" s="338"/>
      <c r="AX39" s="338"/>
      <c r="AY39" s="338"/>
      <c r="AZ39" s="338"/>
      <c r="BA39" s="338"/>
      <c r="BB39" s="338"/>
      <c r="BC39" s="338"/>
      <c r="BD39" s="332"/>
      <c r="BE39" s="337" t="str">
        <f t="shared" si="1"/>
        <v/>
      </c>
      <c r="BF39" s="337"/>
      <c r="BG39" s="338"/>
      <c r="BH39" s="338"/>
      <c r="BI39" s="338"/>
      <c r="BJ39" s="338"/>
      <c r="BK39" s="338"/>
      <c r="BL39" s="338"/>
      <c r="BM39" s="338"/>
      <c r="BN39" s="338"/>
      <c r="BO39" s="338"/>
      <c r="BP39" s="338"/>
      <c r="BQ39" s="338"/>
      <c r="BR39" s="338"/>
      <c r="BS39" s="338"/>
      <c r="BT39" s="338"/>
      <c r="BU39" s="338"/>
      <c r="BV39" s="332"/>
      <c r="BW39" s="337">
        <f t="shared" si="2"/>
        <v>13</v>
      </c>
      <c r="BX39" s="337"/>
      <c r="BY39" s="338" t="str">
        <f>IF('各会計、関係団体の財政状況及び健全化判断比率'!B73="","",'各会計、関係団体の財政状況及び健全化判断比率'!B73)</f>
        <v>島根県市町村総合事務組合</v>
      </c>
      <c r="BZ39" s="338"/>
      <c r="CA39" s="338"/>
      <c r="CB39" s="338"/>
      <c r="CC39" s="338"/>
      <c r="CD39" s="338"/>
      <c r="CE39" s="338"/>
      <c r="CF39" s="338"/>
      <c r="CG39" s="338"/>
      <c r="CH39" s="338"/>
      <c r="CI39" s="338"/>
      <c r="CJ39" s="338"/>
      <c r="CK39" s="338"/>
      <c r="CL39" s="338"/>
      <c r="CM39" s="338"/>
      <c r="CN39" s="332"/>
      <c r="CO39" s="337" t="str">
        <f t="shared" si="3"/>
        <v/>
      </c>
      <c r="CP39" s="337"/>
      <c r="CQ39" s="338" t="str">
        <f>IF('各会計、関係団体の財政状況及び健全化判断比率'!BS12="","",'各会計、関係団体の財政状況及び健全化判断比率'!BS12)</f>
        <v/>
      </c>
      <c r="CR39" s="338"/>
      <c r="CS39" s="338"/>
      <c r="CT39" s="338"/>
      <c r="CU39" s="338"/>
      <c r="CV39" s="338"/>
      <c r="CW39" s="338"/>
      <c r="CX39" s="338"/>
      <c r="CY39" s="338"/>
      <c r="CZ39" s="338"/>
      <c r="DA39" s="338"/>
      <c r="DB39" s="338"/>
      <c r="DC39" s="338"/>
      <c r="DD39" s="338"/>
      <c r="DE39" s="338"/>
      <c r="DF39" s="329"/>
      <c r="DG39" s="339" t="str">
        <f>IF('各会計、関係団体の財政状況及び健全化判断比率'!BR12="","",'各会計、関係団体の財政状況及び健全化判断比率'!BR12)</f>
        <v/>
      </c>
      <c r="DH39" s="339"/>
      <c r="DI39" s="336"/>
      <c r="DJ39" s="80"/>
      <c r="DK39" s="80"/>
      <c r="DL39" s="80"/>
      <c r="DM39" s="80"/>
      <c r="DN39" s="80"/>
      <c r="DO39" s="80"/>
    </row>
    <row r="40" spans="1:119" ht="32.25" customHeight="1" x14ac:dyDescent="0.15">
      <c r="A40" s="82"/>
      <c r="B40" s="331"/>
      <c r="C40" s="337" t="str">
        <f t="shared" si="5"/>
        <v/>
      </c>
      <c r="D40" s="337"/>
      <c r="E40" s="338" t="str">
        <f>IF('各会計、関係団体の財政状況及び健全化判断比率'!B13="","",'各会計、関係団体の財政状況及び健全化判断比率'!B13)</f>
        <v/>
      </c>
      <c r="F40" s="338"/>
      <c r="G40" s="338"/>
      <c r="H40" s="338"/>
      <c r="I40" s="338"/>
      <c r="J40" s="338"/>
      <c r="K40" s="338"/>
      <c r="L40" s="338"/>
      <c r="M40" s="338"/>
      <c r="N40" s="338"/>
      <c r="O40" s="338"/>
      <c r="P40" s="338"/>
      <c r="Q40" s="338"/>
      <c r="R40" s="338"/>
      <c r="S40" s="338"/>
      <c r="T40" s="332"/>
      <c r="U40" s="337" t="str">
        <f t="shared" si="4"/>
        <v/>
      </c>
      <c r="V40" s="337"/>
      <c r="W40" s="338"/>
      <c r="X40" s="338"/>
      <c r="Y40" s="338"/>
      <c r="Z40" s="338"/>
      <c r="AA40" s="338"/>
      <c r="AB40" s="338"/>
      <c r="AC40" s="338"/>
      <c r="AD40" s="338"/>
      <c r="AE40" s="338"/>
      <c r="AF40" s="338"/>
      <c r="AG40" s="338"/>
      <c r="AH40" s="338"/>
      <c r="AI40" s="338"/>
      <c r="AJ40" s="338"/>
      <c r="AK40" s="338"/>
      <c r="AL40" s="332"/>
      <c r="AM40" s="337" t="str">
        <f t="shared" si="0"/>
        <v/>
      </c>
      <c r="AN40" s="337"/>
      <c r="AO40" s="338"/>
      <c r="AP40" s="338"/>
      <c r="AQ40" s="338"/>
      <c r="AR40" s="338"/>
      <c r="AS40" s="338"/>
      <c r="AT40" s="338"/>
      <c r="AU40" s="338"/>
      <c r="AV40" s="338"/>
      <c r="AW40" s="338"/>
      <c r="AX40" s="338"/>
      <c r="AY40" s="338"/>
      <c r="AZ40" s="338"/>
      <c r="BA40" s="338"/>
      <c r="BB40" s="338"/>
      <c r="BC40" s="338"/>
      <c r="BD40" s="332"/>
      <c r="BE40" s="337" t="str">
        <f t="shared" si="1"/>
        <v/>
      </c>
      <c r="BF40" s="337"/>
      <c r="BG40" s="338"/>
      <c r="BH40" s="338"/>
      <c r="BI40" s="338"/>
      <c r="BJ40" s="338"/>
      <c r="BK40" s="338"/>
      <c r="BL40" s="338"/>
      <c r="BM40" s="338"/>
      <c r="BN40" s="338"/>
      <c r="BO40" s="338"/>
      <c r="BP40" s="338"/>
      <c r="BQ40" s="338"/>
      <c r="BR40" s="338"/>
      <c r="BS40" s="338"/>
      <c r="BT40" s="338"/>
      <c r="BU40" s="338"/>
      <c r="BV40" s="332"/>
      <c r="BW40" s="337">
        <f t="shared" si="2"/>
        <v>14</v>
      </c>
      <c r="BX40" s="337"/>
      <c r="BY40" s="338" t="str">
        <f>IF('各会計、関係団体の財政状況及び健全化判断比率'!B74="","",'各会計、関係団体の財政状況及び健全化判断比率'!B74)</f>
        <v>島根県後期高齢者医療広域連合（普通会計）</v>
      </c>
      <c r="BZ40" s="338"/>
      <c r="CA40" s="338"/>
      <c r="CB40" s="338"/>
      <c r="CC40" s="338"/>
      <c r="CD40" s="338"/>
      <c r="CE40" s="338"/>
      <c r="CF40" s="338"/>
      <c r="CG40" s="338"/>
      <c r="CH40" s="338"/>
      <c r="CI40" s="338"/>
      <c r="CJ40" s="338"/>
      <c r="CK40" s="338"/>
      <c r="CL40" s="338"/>
      <c r="CM40" s="338"/>
      <c r="CN40" s="332"/>
      <c r="CO40" s="337" t="str">
        <f t="shared" si="3"/>
        <v/>
      </c>
      <c r="CP40" s="337"/>
      <c r="CQ40" s="338" t="str">
        <f>IF('各会計、関係団体の財政状況及び健全化判断比率'!BS13="","",'各会計、関係団体の財政状況及び健全化判断比率'!BS13)</f>
        <v/>
      </c>
      <c r="CR40" s="338"/>
      <c r="CS40" s="338"/>
      <c r="CT40" s="338"/>
      <c r="CU40" s="338"/>
      <c r="CV40" s="338"/>
      <c r="CW40" s="338"/>
      <c r="CX40" s="338"/>
      <c r="CY40" s="338"/>
      <c r="CZ40" s="338"/>
      <c r="DA40" s="338"/>
      <c r="DB40" s="338"/>
      <c r="DC40" s="338"/>
      <c r="DD40" s="338"/>
      <c r="DE40" s="338"/>
      <c r="DF40" s="329"/>
      <c r="DG40" s="339" t="str">
        <f>IF('各会計、関係団体の財政状況及び健全化判断比率'!BR13="","",'各会計、関係団体の財政状況及び健全化判断比率'!BR13)</f>
        <v/>
      </c>
      <c r="DH40" s="339"/>
      <c r="DI40" s="336"/>
      <c r="DJ40" s="80"/>
      <c r="DK40" s="80"/>
      <c r="DL40" s="80"/>
      <c r="DM40" s="80"/>
      <c r="DN40" s="80"/>
      <c r="DO40" s="80"/>
    </row>
    <row r="41" spans="1:119" ht="32.25" customHeight="1" x14ac:dyDescent="0.15">
      <c r="A41" s="82"/>
      <c r="B41" s="331"/>
      <c r="C41" s="337" t="str">
        <f t="shared" si="5"/>
        <v/>
      </c>
      <c r="D41" s="337"/>
      <c r="E41" s="338" t="str">
        <f>IF('各会計、関係団体の財政状況及び健全化判断比率'!B14="","",'各会計、関係団体の財政状況及び健全化判断比率'!B14)</f>
        <v/>
      </c>
      <c r="F41" s="338"/>
      <c r="G41" s="338"/>
      <c r="H41" s="338"/>
      <c r="I41" s="338"/>
      <c r="J41" s="338"/>
      <c r="K41" s="338"/>
      <c r="L41" s="338"/>
      <c r="M41" s="338"/>
      <c r="N41" s="338"/>
      <c r="O41" s="338"/>
      <c r="P41" s="338"/>
      <c r="Q41" s="338"/>
      <c r="R41" s="338"/>
      <c r="S41" s="338"/>
      <c r="T41" s="332"/>
      <c r="U41" s="337" t="str">
        <f t="shared" si="4"/>
        <v/>
      </c>
      <c r="V41" s="337"/>
      <c r="W41" s="338"/>
      <c r="X41" s="338"/>
      <c r="Y41" s="338"/>
      <c r="Z41" s="338"/>
      <c r="AA41" s="338"/>
      <c r="AB41" s="338"/>
      <c r="AC41" s="338"/>
      <c r="AD41" s="338"/>
      <c r="AE41" s="338"/>
      <c r="AF41" s="338"/>
      <c r="AG41" s="338"/>
      <c r="AH41" s="338"/>
      <c r="AI41" s="338"/>
      <c r="AJ41" s="338"/>
      <c r="AK41" s="338"/>
      <c r="AL41" s="332"/>
      <c r="AM41" s="337" t="str">
        <f t="shared" si="0"/>
        <v/>
      </c>
      <c r="AN41" s="337"/>
      <c r="AO41" s="338"/>
      <c r="AP41" s="338"/>
      <c r="AQ41" s="338"/>
      <c r="AR41" s="338"/>
      <c r="AS41" s="338"/>
      <c r="AT41" s="338"/>
      <c r="AU41" s="338"/>
      <c r="AV41" s="338"/>
      <c r="AW41" s="338"/>
      <c r="AX41" s="338"/>
      <c r="AY41" s="338"/>
      <c r="AZ41" s="338"/>
      <c r="BA41" s="338"/>
      <c r="BB41" s="338"/>
      <c r="BC41" s="338"/>
      <c r="BD41" s="332"/>
      <c r="BE41" s="337" t="str">
        <f t="shared" si="1"/>
        <v/>
      </c>
      <c r="BF41" s="337"/>
      <c r="BG41" s="338"/>
      <c r="BH41" s="338"/>
      <c r="BI41" s="338"/>
      <c r="BJ41" s="338"/>
      <c r="BK41" s="338"/>
      <c r="BL41" s="338"/>
      <c r="BM41" s="338"/>
      <c r="BN41" s="338"/>
      <c r="BO41" s="338"/>
      <c r="BP41" s="338"/>
      <c r="BQ41" s="338"/>
      <c r="BR41" s="338"/>
      <c r="BS41" s="338"/>
      <c r="BT41" s="338"/>
      <c r="BU41" s="338"/>
      <c r="BV41" s="332"/>
      <c r="BW41" s="337">
        <f t="shared" si="2"/>
        <v>15</v>
      </c>
      <c r="BX41" s="337"/>
      <c r="BY41" s="338" t="str">
        <f>IF('各会計、関係団体の財政状況及び健全化判断比率'!B75="","",'各会計、関係団体の財政状況及び健全化判断比率'!B75)</f>
        <v>島根県後期高齢者医療広域連合（後期高齢会計）</v>
      </c>
      <c r="BZ41" s="338"/>
      <c r="CA41" s="338"/>
      <c r="CB41" s="338"/>
      <c r="CC41" s="338"/>
      <c r="CD41" s="338"/>
      <c r="CE41" s="338"/>
      <c r="CF41" s="338"/>
      <c r="CG41" s="338"/>
      <c r="CH41" s="338"/>
      <c r="CI41" s="338"/>
      <c r="CJ41" s="338"/>
      <c r="CK41" s="338"/>
      <c r="CL41" s="338"/>
      <c r="CM41" s="338"/>
      <c r="CN41" s="332"/>
      <c r="CO41" s="337" t="str">
        <f t="shared" si="3"/>
        <v/>
      </c>
      <c r="CP41" s="337"/>
      <c r="CQ41" s="338" t="str">
        <f>IF('各会計、関係団体の財政状況及び健全化判断比率'!BS14="","",'各会計、関係団体の財政状況及び健全化判断比率'!BS14)</f>
        <v/>
      </c>
      <c r="CR41" s="338"/>
      <c r="CS41" s="338"/>
      <c r="CT41" s="338"/>
      <c r="CU41" s="338"/>
      <c r="CV41" s="338"/>
      <c r="CW41" s="338"/>
      <c r="CX41" s="338"/>
      <c r="CY41" s="338"/>
      <c r="CZ41" s="338"/>
      <c r="DA41" s="338"/>
      <c r="DB41" s="338"/>
      <c r="DC41" s="338"/>
      <c r="DD41" s="338"/>
      <c r="DE41" s="338"/>
      <c r="DF41" s="329"/>
      <c r="DG41" s="339" t="str">
        <f>IF('各会計、関係団体の財政状況及び健全化判断比率'!BR14="","",'各会計、関係団体の財政状況及び健全化判断比率'!BR14)</f>
        <v/>
      </c>
      <c r="DH41" s="339"/>
      <c r="DI41" s="336"/>
      <c r="DJ41" s="80"/>
      <c r="DK41" s="80"/>
      <c r="DL41" s="80"/>
      <c r="DM41" s="80"/>
      <c r="DN41" s="80"/>
      <c r="DO41" s="80"/>
    </row>
    <row r="42" spans="1:119" ht="32.25" customHeight="1" x14ac:dyDescent="0.15">
      <c r="A42" s="80"/>
      <c r="B42" s="331"/>
      <c r="C42" s="337" t="str">
        <f t="shared" si="5"/>
        <v/>
      </c>
      <c r="D42" s="337"/>
      <c r="E42" s="338" t="str">
        <f>IF('各会計、関係団体の財政状況及び健全化判断比率'!B15="","",'各会計、関係団体の財政状況及び健全化判断比率'!B15)</f>
        <v/>
      </c>
      <c r="F42" s="338"/>
      <c r="G42" s="338"/>
      <c r="H42" s="338"/>
      <c r="I42" s="338"/>
      <c r="J42" s="338"/>
      <c r="K42" s="338"/>
      <c r="L42" s="338"/>
      <c r="M42" s="338"/>
      <c r="N42" s="338"/>
      <c r="O42" s="338"/>
      <c r="P42" s="338"/>
      <c r="Q42" s="338"/>
      <c r="R42" s="338"/>
      <c r="S42" s="338"/>
      <c r="T42" s="332"/>
      <c r="U42" s="337" t="str">
        <f t="shared" si="4"/>
        <v/>
      </c>
      <c r="V42" s="337"/>
      <c r="W42" s="338"/>
      <c r="X42" s="338"/>
      <c r="Y42" s="338"/>
      <c r="Z42" s="338"/>
      <c r="AA42" s="338"/>
      <c r="AB42" s="338"/>
      <c r="AC42" s="338"/>
      <c r="AD42" s="338"/>
      <c r="AE42" s="338"/>
      <c r="AF42" s="338"/>
      <c r="AG42" s="338"/>
      <c r="AH42" s="338"/>
      <c r="AI42" s="338"/>
      <c r="AJ42" s="338"/>
      <c r="AK42" s="338"/>
      <c r="AL42" s="332"/>
      <c r="AM42" s="337" t="str">
        <f t="shared" si="0"/>
        <v/>
      </c>
      <c r="AN42" s="337"/>
      <c r="AO42" s="338"/>
      <c r="AP42" s="338"/>
      <c r="AQ42" s="338"/>
      <c r="AR42" s="338"/>
      <c r="AS42" s="338"/>
      <c r="AT42" s="338"/>
      <c r="AU42" s="338"/>
      <c r="AV42" s="338"/>
      <c r="AW42" s="338"/>
      <c r="AX42" s="338"/>
      <c r="AY42" s="338"/>
      <c r="AZ42" s="338"/>
      <c r="BA42" s="338"/>
      <c r="BB42" s="338"/>
      <c r="BC42" s="338"/>
      <c r="BD42" s="332"/>
      <c r="BE42" s="337" t="str">
        <f t="shared" si="1"/>
        <v/>
      </c>
      <c r="BF42" s="337"/>
      <c r="BG42" s="338"/>
      <c r="BH42" s="338"/>
      <c r="BI42" s="338"/>
      <c r="BJ42" s="338"/>
      <c r="BK42" s="338"/>
      <c r="BL42" s="338"/>
      <c r="BM42" s="338"/>
      <c r="BN42" s="338"/>
      <c r="BO42" s="338"/>
      <c r="BP42" s="338"/>
      <c r="BQ42" s="338"/>
      <c r="BR42" s="338"/>
      <c r="BS42" s="338"/>
      <c r="BT42" s="338"/>
      <c r="BU42" s="338"/>
      <c r="BV42" s="332"/>
      <c r="BW42" s="337" t="str">
        <f t="shared" si="2"/>
        <v/>
      </c>
      <c r="BX42" s="337"/>
      <c r="BY42" s="338" t="str">
        <f>IF('各会計、関係団体の財政状況及び健全化判断比率'!B76="","",'各会計、関係団体の財政状況及び健全化判断比率'!B76)</f>
        <v/>
      </c>
      <c r="BZ42" s="338"/>
      <c r="CA42" s="338"/>
      <c r="CB42" s="338"/>
      <c r="CC42" s="338"/>
      <c r="CD42" s="338"/>
      <c r="CE42" s="338"/>
      <c r="CF42" s="338"/>
      <c r="CG42" s="338"/>
      <c r="CH42" s="338"/>
      <c r="CI42" s="338"/>
      <c r="CJ42" s="338"/>
      <c r="CK42" s="338"/>
      <c r="CL42" s="338"/>
      <c r="CM42" s="338"/>
      <c r="CN42" s="332"/>
      <c r="CO42" s="337" t="str">
        <f t="shared" si="3"/>
        <v/>
      </c>
      <c r="CP42" s="337"/>
      <c r="CQ42" s="338" t="str">
        <f>IF('各会計、関係団体の財政状況及び健全化判断比率'!BS15="","",'各会計、関係団体の財政状況及び健全化判断比率'!BS15)</f>
        <v/>
      </c>
      <c r="CR42" s="338"/>
      <c r="CS42" s="338"/>
      <c r="CT42" s="338"/>
      <c r="CU42" s="338"/>
      <c r="CV42" s="338"/>
      <c r="CW42" s="338"/>
      <c r="CX42" s="338"/>
      <c r="CY42" s="338"/>
      <c r="CZ42" s="338"/>
      <c r="DA42" s="338"/>
      <c r="DB42" s="338"/>
      <c r="DC42" s="338"/>
      <c r="DD42" s="338"/>
      <c r="DE42" s="338"/>
      <c r="DF42" s="329"/>
      <c r="DG42" s="339" t="str">
        <f>IF('各会計、関係団体の財政状況及び健全化判断比率'!BR15="","",'各会計、関係団体の財政状況及び健全化判断比率'!BR15)</f>
        <v/>
      </c>
      <c r="DH42" s="339"/>
      <c r="DI42" s="336"/>
      <c r="DJ42" s="80"/>
      <c r="DK42" s="80"/>
      <c r="DL42" s="80"/>
      <c r="DM42" s="80"/>
      <c r="DN42" s="80"/>
      <c r="DO42" s="80"/>
    </row>
    <row r="43" spans="1:119" ht="32.25" customHeight="1" x14ac:dyDescent="0.15">
      <c r="A43" s="80"/>
      <c r="B43" s="331"/>
      <c r="C43" s="337" t="str">
        <f t="shared" si="5"/>
        <v/>
      </c>
      <c r="D43" s="337"/>
      <c r="E43" s="338" t="str">
        <f>IF('各会計、関係団体の財政状況及び健全化判断比率'!B16="","",'各会計、関係団体の財政状況及び健全化判断比率'!B16)</f>
        <v/>
      </c>
      <c r="F43" s="338"/>
      <c r="G43" s="338"/>
      <c r="H43" s="338"/>
      <c r="I43" s="338"/>
      <c r="J43" s="338"/>
      <c r="K43" s="338"/>
      <c r="L43" s="338"/>
      <c r="M43" s="338"/>
      <c r="N43" s="338"/>
      <c r="O43" s="338"/>
      <c r="P43" s="338"/>
      <c r="Q43" s="338"/>
      <c r="R43" s="338"/>
      <c r="S43" s="338"/>
      <c r="T43" s="332"/>
      <c r="U43" s="337" t="str">
        <f t="shared" si="4"/>
        <v/>
      </c>
      <c r="V43" s="337"/>
      <c r="W43" s="338"/>
      <c r="X43" s="338"/>
      <c r="Y43" s="338"/>
      <c r="Z43" s="338"/>
      <c r="AA43" s="338"/>
      <c r="AB43" s="338"/>
      <c r="AC43" s="338"/>
      <c r="AD43" s="338"/>
      <c r="AE43" s="338"/>
      <c r="AF43" s="338"/>
      <c r="AG43" s="338"/>
      <c r="AH43" s="338"/>
      <c r="AI43" s="338"/>
      <c r="AJ43" s="338"/>
      <c r="AK43" s="338"/>
      <c r="AL43" s="332"/>
      <c r="AM43" s="337" t="str">
        <f t="shared" si="0"/>
        <v/>
      </c>
      <c r="AN43" s="337"/>
      <c r="AO43" s="338"/>
      <c r="AP43" s="338"/>
      <c r="AQ43" s="338"/>
      <c r="AR43" s="338"/>
      <c r="AS43" s="338"/>
      <c r="AT43" s="338"/>
      <c r="AU43" s="338"/>
      <c r="AV43" s="338"/>
      <c r="AW43" s="338"/>
      <c r="AX43" s="338"/>
      <c r="AY43" s="338"/>
      <c r="AZ43" s="338"/>
      <c r="BA43" s="338"/>
      <c r="BB43" s="338"/>
      <c r="BC43" s="338"/>
      <c r="BD43" s="332"/>
      <c r="BE43" s="337" t="str">
        <f t="shared" si="1"/>
        <v/>
      </c>
      <c r="BF43" s="337"/>
      <c r="BG43" s="338"/>
      <c r="BH43" s="338"/>
      <c r="BI43" s="338"/>
      <c r="BJ43" s="338"/>
      <c r="BK43" s="338"/>
      <c r="BL43" s="338"/>
      <c r="BM43" s="338"/>
      <c r="BN43" s="338"/>
      <c r="BO43" s="338"/>
      <c r="BP43" s="338"/>
      <c r="BQ43" s="338"/>
      <c r="BR43" s="338"/>
      <c r="BS43" s="338"/>
      <c r="BT43" s="338"/>
      <c r="BU43" s="338"/>
      <c r="BV43" s="332"/>
      <c r="BW43" s="337" t="str">
        <f t="shared" si="2"/>
        <v/>
      </c>
      <c r="BX43" s="337"/>
      <c r="BY43" s="338" t="str">
        <f>IF('各会計、関係団体の財政状況及び健全化判断比率'!B77="","",'各会計、関係団体の財政状況及び健全化判断比率'!B77)</f>
        <v/>
      </c>
      <c r="BZ43" s="338"/>
      <c r="CA43" s="338"/>
      <c r="CB43" s="338"/>
      <c r="CC43" s="338"/>
      <c r="CD43" s="338"/>
      <c r="CE43" s="338"/>
      <c r="CF43" s="338"/>
      <c r="CG43" s="338"/>
      <c r="CH43" s="338"/>
      <c r="CI43" s="338"/>
      <c r="CJ43" s="338"/>
      <c r="CK43" s="338"/>
      <c r="CL43" s="338"/>
      <c r="CM43" s="338"/>
      <c r="CN43" s="332"/>
      <c r="CO43" s="337" t="str">
        <f t="shared" si="3"/>
        <v/>
      </c>
      <c r="CP43" s="337"/>
      <c r="CQ43" s="338" t="str">
        <f>IF('各会計、関係団体の財政状況及び健全化判断比率'!BS16="","",'各会計、関係団体の財政状況及び健全化判断比率'!BS16)</f>
        <v/>
      </c>
      <c r="CR43" s="338"/>
      <c r="CS43" s="338"/>
      <c r="CT43" s="338"/>
      <c r="CU43" s="338"/>
      <c r="CV43" s="338"/>
      <c r="CW43" s="338"/>
      <c r="CX43" s="338"/>
      <c r="CY43" s="338"/>
      <c r="CZ43" s="338"/>
      <c r="DA43" s="338"/>
      <c r="DB43" s="338"/>
      <c r="DC43" s="338"/>
      <c r="DD43" s="338"/>
      <c r="DE43" s="338"/>
      <c r="DF43" s="329"/>
      <c r="DG43" s="339" t="str">
        <f>IF('各会計、関係団体の財政状況及び健全化判断比率'!BR16="","",'各会計、関係団体の財政状況及び健全化判断比率'!BR16)</f>
        <v/>
      </c>
      <c r="DH43" s="339"/>
      <c r="DI43" s="336"/>
      <c r="DJ43" s="80"/>
      <c r="DK43" s="80"/>
      <c r="DL43" s="80"/>
      <c r="DM43" s="80"/>
      <c r="DN43" s="80"/>
      <c r="DO43" s="80"/>
    </row>
    <row r="44" spans="1:119" ht="13.5" customHeight="1" thickBot="1" x14ac:dyDescent="0.2">
      <c r="A44" s="80"/>
      <c r="B44" s="340"/>
      <c r="C44" s="341"/>
      <c r="D44" s="341"/>
      <c r="E44" s="341"/>
      <c r="F44" s="341"/>
      <c r="G44" s="341"/>
      <c r="H44" s="341"/>
      <c r="I44" s="341"/>
      <c r="J44" s="341"/>
      <c r="K44" s="341"/>
      <c r="L44" s="341"/>
      <c r="M44" s="341"/>
      <c r="N44" s="341"/>
      <c r="O44" s="341"/>
      <c r="P44" s="341"/>
      <c r="Q44" s="341"/>
      <c r="R44" s="341"/>
      <c r="S44" s="341"/>
      <c r="T44" s="341"/>
      <c r="U44" s="341"/>
      <c r="V44" s="341"/>
      <c r="W44" s="341"/>
      <c r="X44" s="341"/>
      <c r="Y44" s="341"/>
      <c r="Z44" s="341"/>
      <c r="AA44" s="341"/>
      <c r="AB44" s="341"/>
      <c r="AC44" s="341"/>
      <c r="AD44" s="341"/>
      <c r="AE44" s="341"/>
      <c r="AF44" s="341"/>
      <c r="AG44" s="341"/>
      <c r="AH44" s="341"/>
      <c r="AI44" s="341"/>
      <c r="AJ44" s="341"/>
      <c r="AK44" s="341"/>
      <c r="AL44" s="341"/>
      <c r="AM44" s="341"/>
      <c r="AN44" s="341"/>
      <c r="AO44" s="341"/>
      <c r="AP44" s="341"/>
      <c r="AQ44" s="341"/>
      <c r="AR44" s="341"/>
      <c r="AS44" s="341"/>
      <c r="AT44" s="341"/>
      <c r="AU44" s="341"/>
      <c r="AV44" s="341"/>
      <c r="AW44" s="341"/>
      <c r="AX44" s="341"/>
      <c r="AY44" s="341"/>
      <c r="AZ44" s="341"/>
      <c r="BA44" s="341"/>
      <c r="BB44" s="341"/>
      <c r="BC44" s="341"/>
      <c r="BD44" s="341"/>
      <c r="BE44" s="341"/>
      <c r="BF44" s="341"/>
      <c r="BG44" s="341"/>
      <c r="BH44" s="341"/>
      <c r="BI44" s="341"/>
      <c r="BJ44" s="341"/>
      <c r="BK44" s="341"/>
      <c r="BL44" s="341"/>
      <c r="BM44" s="341"/>
      <c r="BN44" s="341"/>
      <c r="BO44" s="341"/>
      <c r="BP44" s="341"/>
      <c r="BQ44" s="341"/>
      <c r="BR44" s="341"/>
      <c r="BS44" s="341"/>
      <c r="BT44" s="341"/>
      <c r="BU44" s="341"/>
      <c r="BV44" s="341"/>
      <c r="BW44" s="341"/>
      <c r="BX44" s="341"/>
      <c r="BY44" s="341"/>
      <c r="BZ44" s="341"/>
      <c r="CA44" s="341"/>
      <c r="CB44" s="341"/>
      <c r="CC44" s="341"/>
      <c r="CD44" s="341"/>
      <c r="CE44" s="341"/>
      <c r="CF44" s="341"/>
      <c r="CG44" s="341"/>
      <c r="CH44" s="341"/>
      <c r="CI44" s="341"/>
      <c r="CJ44" s="341"/>
      <c r="CK44" s="341"/>
      <c r="CL44" s="341"/>
      <c r="CM44" s="341"/>
      <c r="CN44" s="341"/>
      <c r="CO44" s="341"/>
      <c r="CP44" s="341"/>
      <c r="CQ44" s="341"/>
      <c r="CR44" s="341"/>
      <c r="CS44" s="341"/>
      <c r="CT44" s="341"/>
      <c r="CU44" s="341"/>
      <c r="CV44" s="341"/>
      <c r="CW44" s="341"/>
      <c r="CX44" s="341"/>
      <c r="CY44" s="341"/>
      <c r="CZ44" s="341"/>
      <c r="DA44" s="341"/>
      <c r="DB44" s="341"/>
      <c r="DC44" s="341"/>
      <c r="DD44" s="341"/>
      <c r="DE44" s="341"/>
      <c r="DF44" s="341"/>
      <c r="DG44" s="341"/>
      <c r="DH44" s="341"/>
      <c r="DI44" s="342"/>
      <c r="DJ44" s="80"/>
      <c r="DK44" s="80"/>
      <c r="DL44" s="80"/>
      <c r="DM44" s="80"/>
      <c r="DN44" s="80"/>
      <c r="DO44" s="80"/>
    </row>
    <row r="45" spans="1:119" x14ac:dyDescent="0.15">
      <c r="A45" s="80"/>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row>
    <row r="46" spans="1:119" x14ac:dyDescent="0.15">
      <c r="B46" s="80" t="s">
        <v>137</v>
      </c>
      <c r="C46" s="80"/>
      <c r="D46" s="80"/>
      <c r="E46" s="80" t="s">
        <v>138</v>
      </c>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row>
    <row r="47" spans="1:119" x14ac:dyDescent="0.15">
      <c r="B47" s="80"/>
      <c r="C47" s="80"/>
      <c r="D47" s="80"/>
      <c r="E47" s="80" t="s">
        <v>139</v>
      </c>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row>
    <row r="48" spans="1:119" x14ac:dyDescent="0.15">
      <c r="B48" s="80"/>
      <c r="C48" s="80"/>
      <c r="D48" s="80"/>
      <c r="E48" s="80" t="s">
        <v>140</v>
      </c>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row>
    <row r="49" spans="5:5" x14ac:dyDescent="0.15">
      <c r="E49" s="343" t="s">
        <v>141</v>
      </c>
    </row>
    <row r="50" spans="5:5" x14ac:dyDescent="0.15">
      <c r="E50" s="83" t="s">
        <v>142</v>
      </c>
    </row>
    <row r="51" spans="5:5" x14ac:dyDescent="0.15">
      <c r="E51" s="83" t="s">
        <v>143</v>
      </c>
    </row>
    <row r="52" spans="5:5" x14ac:dyDescent="0.15">
      <c r="E52" s="83" t="s">
        <v>144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DG43:DH43"/>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abSelected="1" zoomScale="50" zoomScaleNormal="50" zoomScaleSheetLayoutView="100" workbookViewId="0">
      <selection activeCell="AM16" sqref="AM16:AT16"/>
    </sheetView>
  </sheetViews>
  <sheetFormatPr defaultColWidth="0" defaultRowHeight="12.95" customHeight="1" zeroHeight="1" x14ac:dyDescent="0.15"/>
  <cols>
    <col min="1" max="1" width="6.625" style="1098" customWidth="1"/>
    <col min="2" max="2" width="11" style="1098" customWidth="1"/>
    <col min="3" max="3" width="17" style="1098" customWidth="1"/>
    <col min="4" max="5" width="16.625" style="1098" customWidth="1"/>
    <col min="6" max="15" width="15" style="1098" customWidth="1"/>
    <col min="16" max="16" width="24" style="1098" customWidth="1"/>
    <col min="17" max="16384" width="0" style="1098" hidden="1"/>
  </cols>
  <sheetData>
    <row r="1" spans="1:16" ht="16.5" customHeight="1" x14ac:dyDescent="0.15">
      <c r="A1" s="1097"/>
      <c r="B1" s="1097"/>
      <c r="C1" s="1097"/>
      <c r="D1" s="1097"/>
      <c r="E1" s="1097"/>
      <c r="F1" s="1097"/>
      <c r="G1" s="1097"/>
      <c r="H1" s="1097"/>
      <c r="I1" s="1097"/>
      <c r="J1" s="1097"/>
      <c r="K1" s="1097"/>
      <c r="L1" s="1097"/>
      <c r="M1" s="1097"/>
      <c r="N1" s="1097"/>
      <c r="O1" s="1097"/>
      <c r="P1" s="1097"/>
    </row>
    <row r="2" spans="1:16" ht="16.5" customHeight="1" x14ac:dyDescent="0.15">
      <c r="A2" s="1097"/>
      <c r="B2" s="1097"/>
      <c r="C2" s="1097"/>
      <c r="D2" s="1097"/>
      <c r="E2" s="1097"/>
      <c r="F2" s="1097"/>
      <c r="G2" s="1097"/>
      <c r="H2" s="1097"/>
      <c r="I2" s="1097"/>
      <c r="J2" s="1097"/>
      <c r="K2" s="1097"/>
      <c r="L2" s="1097"/>
      <c r="M2" s="1097"/>
      <c r="N2" s="1097"/>
      <c r="O2" s="1097"/>
      <c r="P2" s="1097"/>
    </row>
    <row r="3" spans="1:16" ht="16.5" customHeight="1" x14ac:dyDescent="0.15">
      <c r="A3" s="1097"/>
      <c r="B3" s="1097"/>
      <c r="C3" s="1097"/>
      <c r="D3" s="1097"/>
      <c r="E3" s="1097"/>
      <c r="F3" s="1097"/>
      <c r="G3" s="1097"/>
      <c r="H3" s="1097"/>
      <c r="I3" s="1097"/>
      <c r="J3" s="1097"/>
      <c r="K3" s="1097"/>
      <c r="L3" s="1097"/>
      <c r="M3" s="1097"/>
      <c r="N3" s="1097"/>
      <c r="O3" s="1097"/>
      <c r="P3" s="1097"/>
    </row>
    <row r="4" spans="1:16" ht="16.5" customHeight="1" x14ac:dyDescent="0.15">
      <c r="A4" s="1097"/>
      <c r="B4" s="1097"/>
      <c r="C4" s="1097"/>
      <c r="D4" s="1097"/>
      <c r="E4" s="1097"/>
      <c r="F4" s="1097"/>
      <c r="G4" s="1097"/>
      <c r="H4" s="1097"/>
      <c r="I4" s="1097"/>
      <c r="J4" s="1097"/>
      <c r="K4" s="1097"/>
      <c r="L4" s="1097"/>
      <c r="M4" s="1097"/>
      <c r="N4" s="1097"/>
      <c r="O4" s="1097"/>
      <c r="P4" s="1097"/>
    </row>
    <row r="5" spans="1:16" ht="16.5" customHeight="1" x14ac:dyDescent="0.15">
      <c r="A5" s="1097"/>
      <c r="B5" s="1097"/>
      <c r="C5" s="1097"/>
      <c r="D5" s="1097"/>
      <c r="E5" s="1097"/>
      <c r="F5" s="1097"/>
      <c r="G5" s="1097"/>
      <c r="H5" s="1097"/>
      <c r="I5" s="1097"/>
      <c r="J5" s="1097"/>
      <c r="K5" s="1097"/>
      <c r="L5" s="1097"/>
      <c r="M5" s="1097"/>
      <c r="N5" s="1097"/>
      <c r="O5" s="1097"/>
      <c r="P5" s="1097"/>
    </row>
    <row r="6" spans="1:16" ht="16.5" customHeight="1" x14ac:dyDescent="0.15">
      <c r="A6" s="1097"/>
      <c r="B6" s="1097"/>
      <c r="C6" s="1097"/>
      <c r="D6" s="1097"/>
      <c r="E6" s="1097"/>
      <c r="F6" s="1097"/>
      <c r="G6" s="1097"/>
      <c r="H6" s="1097"/>
      <c r="I6" s="1097"/>
      <c r="J6" s="1097"/>
      <c r="K6" s="1097"/>
      <c r="L6" s="1097"/>
      <c r="M6" s="1097"/>
      <c r="N6" s="1097"/>
      <c r="O6" s="1097"/>
      <c r="P6" s="1097"/>
    </row>
    <row r="7" spans="1:16" ht="16.5" customHeight="1" x14ac:dyDescent="0.15">
      <c r="A7" s="1097"/>
      <c r="B7" s="1097"/>
      <c r="C7" s="1097"/>
      <c r="D7" s="1097"/>
      <c r="E7" s="1097"/>
      <c r="F7" s="1097"/>
      <c r="G7" s="1097"/>
      <c r="H7" s="1097"/>
      <c r="I7" s="1097"/>
      <c r="J7" s="1097"/>
      <c r="K7" s="1097"/>
      <c r="L7" s="1097"/>
      <c r="M7" s="1097"/>
      <c r="N7" s="1097"/>
      <c r="O7" s="1097"/>
      <c r="P7" s="1097"/>
    </row>
    <row r="8" spans="1:16" ht="16.5" customHeight="1" x14ac:dyDescent="0.15">
      <c r="A8" s="1097"/>
      <c r="B8" s="1097"/>
      <c r="C8" s="1097"/>
      <c r="D8" s="1097"/>
      <c r="E8" s="1097"/>
      <c r="F8" s="1097"/>
      <c r="G8" s="1097"/>
      <c r="H8" s="1097"/>
      <c r="I8" s="1097"/>
      <c r="J8" s="1097"/>
      <c r="K8" s="1097"/>
      <c r="L8" s="1097"/>
      <c r="M8" s="1097"/>
      <c r="N8" s="1097"/>
      <c r="O8" s="1097"/>
      <c r="P8" s="1097"/>
    </row>
    <row r="9" spans="1:16" ht="16.5" customHeight="1" x14ac:dyDescent="0.15">
      <c r="A9" s="1097"/>
      <c r="B9" s="1097"/>
      <c r="C9" s="1097"/>
      <c r="D9" s="1097"/>
      <c r="E9" s="1097"/>
      <c r="F9" s="1097"/>
      <c r="G9" s="1097"/>
      <c r="H9" s="1097"/>
      <c r="I9" s="1097"/>
      <c r="J9" s="1097"/>
      <c r="K9" s="1097"/>
      <c r="L9" s="1097"/>
      <c r="M9" s="1097"/>
      <c r="N9" s="1097"/>
      <c r="O9" s="1097"/>
      <c r="P9" s="1097"/>
    </row>
    <row r="10" spans="1:16" ht="16.5" customHeight="1" x14ac:dyDescent="0.15">
      <c r="A10" s="1097"/>
      <c r="B10" s="1097"/>
      <c r="C10" s="1097"/>
      <c r="D10" s="1097"/>
      <c r="E10" s="1097"/>
      <c r="F10" s="1097"/>
      <c r="G10" s="1097"/>
      <c r="H10" s="1097"/>
      <c r="I10" s="1097"/>
      <c r="J10" s="1097"/>
      <c r="K10" s="1097"/>
      <c r="L10" s="1097"/>
      <c r="M10" s="1097"/>
      <c r="N10" s="1097"/>
      <c r="O10" s="1097"/>
      <c r="P10" s="1097"/>
    </row>
    <row r="11" spans="1:16" ht="16.5" customHeight="1" x14ac:dyDescent="0.15">
      <c r="A11" s="1097"/>
      <c r="B11" s="1097"/>
      <c r="C11" s="1097"/>
      <c r="D11" s="1097"/>
      <c r="E11" s="1097"/>
      <c r="F11" s="1097"/>
      <c r="G11" s="1097"/>
      <c r="H11" s="1097"/>
      <c r="I11" s="1097"/>
      <c r="J11" s="1097"/>
      <c r="K11" s="1097"/>
      <c r="L11" s="1097"/>
      <c r="M11" s="1097"/>
      <c r="N11" s="1097"/>
      <c r="O11" s="1097"/>
      <c r="P11" s="1097"/>
    </row>
    <row r="12" spans="1:16" ht="16.5" customHeight="1" x14ac:dyDescent="0.15">
      <c r="A12" s="1097"/>
      <c r="B12" s="1097"/>
      <c r="C12" s="1097"/>
      <c r="D12" s="1097"/>
      <c r="E12" s="1097"/>
      <c r="F12" s="1097"/>
      <c r="G12" s="1097"/>
      <c r="H12" s="1097"/>
      <c r="I12" s="1097"/>
      <c r="J12" s="1097"/>
      <c r="K12" s="1097"/>
      <c r="L12" s="1097"/>
      <c r="M12" s="1097"/>
      <c r="N12" s="1097"/>
      <c r="O12" s="1097"/>
      <c r="P12" s="1097"/>
    </row>
    <row r="13" spans="1:16" ht="16.5" customHeight="1" x14ac:dyDescent="0.15">
      <c r="A13" s="1097"/>
      <c r="B13" s="1097"/>
      <c r="C13" s="1097"/>
      <c r="D13" s="1097"/>
      <c r="E13" s="1097"/>
      <c r="F13" s="1097"/>
      <c r="G13" s="1097"/>
      <c r="H13" s="1097"/>
      <c r="I13" s="1097"/>
      <c r="J13" s="1097"/>
      <c r="K13" s="1097"/>
      <c r="L13" s="1097"/>
      <c r="M13" s="1097"/>
      <c r="N13" s="1097"/>
      <c r="O13" s="1097"/>
      <c r="P13" s="1097"/>
    </row>
    <row r="14" spans="1:16" ht="16.5" customHeight="1" x14ac:dyDescent="0.15">
      <c r="A14" s="1097"/>
      <c r="B14" s="1097"/>
      <c r="C14" s="1097"/>
      <c r="D14" s="1097"/>
      <c r="E14" s="1097"/>
      <c r="F14" s="1097"/>
      <c r="G14" s="1097"/>
      <c r="H14" s="1097"/>
      <c r="I14" s="1097"/>
      <c r="J14" s="1097"/>
      <c r="K14" s="1097"/>
      <c r="L14" s="1097"/>
      <c r="M14" s="1097"/>
      <c r="N14" s="1097"/>
      <c r="O14" s="1097"/>
      <c r="P14" s="1097"/>
    </row>
    <row r="15" spans="1:16" ht="16.5" customHeight="1" x14ac:dyDescent="0.15">
      <c r="A15" s="1097"/>
      <c r="B15" s="1097"/>
      <c r="C15" s="1097"/>
      <c r="D15" s="1097"/>
      <c r="E15" s="1097"/>
      <c r="F15" s="1097"/>
      <c r="G15" s="1097"/>
      <c r="H15" s="1097"/>
      <c r="I15" s="1097"/>
      <c r="J15" s="1097"/>
      <c r="K15" s="1097"/>
      <c r="L15" s="1097"/>
      <c r="M15" s="1097"/>
      <c r="N15" s="1097"/>
      <c r="O15" s="1097"/>
      <c r="P15" s="1097"/>
    </row>
    <row r="16" spans="1:16" ht="16.5" customHeight="1" x14ac:dyDescent="0.15">
      <c r="A16" s="1097"/>
      <c r="B16" s="1097"/>
      <c r="C16" s="1097"/>
      <c r="D16" s="1097"/>
      <c r="E16" s="1097"/>
      <c r="F16" s="1097"/>
      <c r="G16" s="1097"/>
      <c r="H16" s="1097"/>
      <c r="I16" s="1097"/>
      <c r="J16" s="1097"/>
      <c r="K16" s="1097"/>
      <c r="L16" s="1097"/>
      <c r="M16" s="1097"/>
      <c r="N16" s="1097"/>
      <c r="O16" s="1097"/>
      <c r="P16" s="1097"/>
    </row>
    <row r="17" spans="1:16" ht="16.5" customHeight="1" x14ac:dyDescent="0.15">
      <c r="A17" s="1097"/>
      <c r="B17" s="1097"/>
      <c r="C17" s="1097"/>
      <c r="D17" s="1097"/>
      <c r="E17" s="1097"/>
      <c r="F17" s="1097"/>
      <c r="G17" s="1097"/>
      <c r="H17" s="1097"/>
      <c r="I17" s="1097"/>
      <c r="J17" s="1097"/>
      <c r="K17" s="1097"/>
      <c r="L17" s="1097"/>
      <c r="M17" s="1097"/>
      <c r="N17" s="1097"/>
      <c r="O17" s="1097"/>
      <c r="P17" s="1097"/>
    </row>
    <row r="18" spans="1:16" ht="16.5" customHeight="1" x14ac:dyDescent="0.15">
      <c r="A18" s="1097"/>
      <c r="B18" s="1097"/>
      <c r="C18" s="1097"/>
      <c r="D18" s="1097"/>
      <c r="E18" s="1097"/>
      <c r="F18" s="1097"/>
      <c r="G18" s="1097"/>
      <c r="H18" s="1097"/>
      <c r="I18" s="1097"/>
      <c r="J18" s="1097"/>
      <c r="K18" s="1097"/>
      <c r="L18" s="1097"/>
      <c r="M18" s="1097"/>
      <c r="N18" s="1097"/>
      <c r="O18" s="1097"/>
      <c r="P18" s="1097"/>
    </row>
    <row r="19" spans="1:16" ht="16.5" customHeight="1" x14ac:dyDescent="0.15">
      <c r="A19" s="1097"/>
      <c r="B19" s="1097"/>
      <c r="C19" s="1097"/>
      <c r="D19" s="1097"/>
      <c r="E19" s="1097"/>
      <c r="F19" s="1097"/>
      <c r="G19" s="1097"/>
      <c r="H19" s="1097"/>
      <c r="I19" s="1097"/>
      <c r="J19" s="1097"/>
      <c r="K19" s="1097"/>
      <c r="L19" s="1097"/>
      <c r="M19" s="1097"/>
      <c r="N19" s="1097"/>
      <c r="O19" s="1097"/>
      <c r="P19" s="1097"/>
    </row>
    <row r="20" spans="1:16" ht="16.5" customHeight="1" x14ac:dyDescent="0.15">
      <c r="A20" s="1097"/>
      <c r="B20" s="1097"/>
      <c r="C20" s="1097"/>
      <c r="D20" s="1097"/>
      <c r="E20" s="1097"/>
      <c r="F20" s="1097"/>
      <c r="G20" s="1097"/>
      <c r="H20" s="1097"/>
      <c r="I20" s="1097"/>
      <c r="J20" s="1097"/>
      <c r="K20" s="1097"/>
      <c r="L20" s="1097"/>
      <c r="M20" s="1097"/>
      <c r="N20" s="1097"/>
      <c r="O20" s="1097"/>
      <c r="P20" s="1097"/>
    </row>
    <row r="21" spans="1:16" ht="16.5" customHeight="1" x14ac:dyDescent="0.15">
      <c r="A21" s="1097"/>
      <c r="B21" s="1097"/>
      <c r="C21" s="1097"/>
      <c r="D21" s="1097"/>
      <c r="E21" s="1097"/>
      <c r="F21" s="1097"/>
      <c r="G21" s="1097"/>
      <c r="H21" s="1097"/>
      <c r="I21" s="1097"/>
      <c r="J21" s="1097"/>
      <c r="K21" s="1097"/>
      <c r="L21" s="1097"/>
      <c r="M21" s="1097"/>
      <c r="N21" s="1097"/>
      <c r="O21" s="1097"/>
      <c r="P21" s="1097"/>
    </row>
    <row r="22" spans="1:16" ht="16.5" customHeight="1" x14ac:dyDescent="0.15">
      <c r="A22" s="1097"/>
      <c r="B22" s="1097"/>
      <c r="C22" s="1097"/>
      <c r="D22" s="1097"/>
      <c r="E22" s="1097"/>
      <c r="F22" s="1097"/>
      <c r="G22" s="1097"/>
      <c r="H22" s="1097"/>
      <c r="I22" s="1097"/>
      <c r="J22" s="1097"/>
      <c r="K22" s="1097"/>
      <c r="L22" s="1097"/>
      <c r="M22" s="1097"/>
      <c r="N22" s="1097"/>
      <c r="O22" s="1097"/>
      <c r="P22" s="1097"/>
    </row>
    <row r="23" spans="1:16" ht="16.5" customHeight="1" x14ac:dyDescent="0.15">
      <c r="A23" s="1097"/>
      <c r="B23" s="1097"/>
      <c r="C23" s="1097"/>
      <c r="D23" s="1097"/>
      <c r="E23" s="1097"/>
      <c r="F23" s="1097"/>
      <c r="G23" s="1097"/>
      <c r="H23" s="1097"/>
      <c r="I23" s="1097"/>
      <c r="J23" s="1097"/>
      <c r="K23" s="1097"/>
      <c r="L23" s="1097"/>
      <c r="M23" s="1097"/>
      <c r="N23" s="1097"/>
      <c r="O23" s="1097"/>
      <c r="P23" s="1097"/>
    </row>
    <row r="24" spans="1:16" ht="16.5" customHeight="1" x14ac:dyDescent="0.15">
      <c r="A24" s="1097"/>
      <c r="B24" s="1097"/>
      <c r="C24" s="1097"/>
      <c r="D24" s="1097"/>
      <c r="E24" s="1097"/>
      <c r="F24" s="1097"/>
      <c r="G24" s="1097"/>
      <c r="H24" s="1097"/>
      <c r="I24" s="1097"/>
      <c r="J24" s="1097"/>
      <c r="K24" s="1097"/>
      <c r="L24" s="1097"/>
      <c r="M24" s="1097"/>
      <c r="N24" s="1097"/>
      <c r="O24" s="1097"/>
      <c r="P24" s="1097"/>
    </row>
    <row r="25" spans="1:16" ht="16.5" customHeight="1" x14ac:dyDescent="0.15">
      <c r="A25" s="1097"/>
      <c r="B25" s="1097"/>
      <c r="C25" s="1097"/>
      <c r="D25" s="1097"/>
      <c r="E25" s="1097"/>
      <c r="F25" s="1097"/>
      <c r="G25" s="1097"/>
      <c r="H25" s="1097"/>
      <c r="I25" s="1097"/>
      <c r="J25" s="1097"/>
      <c r="K25" s="1097"/>
      <c r="L25" s="1097"/>
      <c r="M25" s="1097"/>
      <c r="N25" s="1097"/>
      <c r="O25" s="1097"/>
      <c r="P25" s="1097"/>
    </row>
    <row r="26" spans="1:16" ht="16.5" customHeight="1" x14ac:dyDescent="0.15">
      <c r="A26" s="1097"/>
      <c r="B26" s="1097"/>
      <c r="C26" s="1097"/>
      <c r="D26" s="1097"/>
      <c r="E26" s="1097"/>
      <c r="F26" s="1097"/>
      <c r="G26" s="1097"/>
      <c r="H26" s="1097"/>
      <c r="I26" s="1097"/>
      <c r="J26" s="1097"/>
      <c r="K26" s="1097"/>
      <c r="L26" s="1097"/>
      <c r="M26" s="1097"/>
      <c r="N26" s="1097"/>
      <c r="O26" s="1097"/>
      <c r="P26" s="1097"/>
    </row>
    <row r="27" spans="1:16" ht="16.5" customHeight="1" x14ac:dyDescent="0.15">
      <c r="A27" s="1097"/>
      <c r="B27" s="1097"/>
      <c r="C27" s="1097"/>
      <c r="D27" s="1097"/>
      <c r="E27" s="1097"/>
      <c r="F27" s="1097"/>
      <c r="G27" s="1097"/>
      <c r="H27" s="1097"/>
      <c r="I27" s="1097"/>
      <c r="J27" s="1097"/>
      <c r="K27" s="1097"/>
      <c r="L27" s="1097"/>
      <c r="M27" s="1097"/>
      <c r="N27" s="1097"/>
      <c r="O27" s="1097"/>
      <c r="P27" s="1097"/>
    </row>
    <row r="28" spans="1:16" ht="16.5" customHeight="1" x14ac:dyDescent="0.15">
      <c r="A28" s="1097"/>
      <c r="B28" s="1097"/>
      <c r="C28" s="1097"/>
      <c r="D28" s="1097"/>
      <c r="E28" s="1097"/>
      <c r="F28" s="1097"/>
      <c r="G28" s="1097"/>
      <c r="H28" s="1097"/>
      <c r="I28" s="1097"/>
      <c r="J28" s="1097"/>
      <c r="K28" s="1097"/>
      <c r="L28" s="1097"/>
      <c r="M28" s="1097"/>
      <c r="N28" s="1097"/>
      <c r="O28" s="1097"/>
      <c r="P28" s="1097"/>
    </row>
    <row r="29" spans="1:16" ht="16.5" customHeight="1" x14ac:dyDescent="0.15">
      <c r="A29" s="1097"/>
      <c r="B29" s="1097"/>
      <c r="C29" s="1097"/>
      <c r="D29" s="1097"/>
      <c r="E29" s="1097"/>
      <c r="F29" s="1097"/>
      <c r="G29" s="1097"/>
      <c r="H29" s="1097"/>
      <c r="I29" s="1097"/>
      <c r="J29" s="1097"/>
      <c r="K29" s="1097"/>
      <c r="L29" s="1097"/>
      <c r="M29" s="1097"/>
      <c r="N29" s="1097"/>
      <c r="O29" s="1097"/>
      <c r="P29" s="1097"/>
    </row>
    <row r="30" spans="1:16" ht="16.5" customHeight="1" x14ac:dyDescent="0.15">
      <c r="A30" s="1097"/>
      <c r="B30" s="1097"/>
      <c r="C30" s="1097"/>
      <c r="D30" s="1097"/>
      <c r="E30" s="1097"/>
      <c r="F30" s="1097"/>
      <c r="G30" s="1097"/>
      <c r="H30" s="1097"/>
      <c r="I30" s="1097"/>
      <c r="J30" s="1097"/>
      <c r="K30" s="1097"/>
      <c r="L30" s="1097"/>
      <c r="M30" s="1097"/>
      <c r="N30" s="1097"/>
      <c r="O30" s="1097"/>
      <c r="P30" s="1097"/>
    </row>
    <row r="31" spans="1:16" ht="16.5" customHeight="1" x14ac:dyDescent="0.15">
      <c r="A31" s="1097"/>
      <c r="B31" s="1097"/>
      <c r="C31" s="1097"/>
      <c r="D31" s="1097"/>
      <c r="E31" s="1097"/>
      <c r="F31" s="1097"/>
      <c r="G31" s="1097"/>
      <c r="H31" s="1097"/>
      <c r="I31" s="1097"/>
      <c r="J31" s="1097"/>
      <c r="K31" s="1097"/>
      <c r="L31" s="1097"/>
      <c r="M31" s="1097"/>
      <c r="N31" s="1097"/>
      <c r="O31" s="1097"/>
      <c r="P31" s="1097"/>
    </row>
    <row r="32" spans="1:16" ht="31.5" customHeight="1" thickBot="1" x14ac:dyDescent="0.2">
      <c r="A32" s="1097"/>
      <c r="B32" s="1097"/>
      <c r="C32" s="1097"/>
      <c r="D32" s="1097"/>
      <c r="E32" s="1097"/>
      <c r="F32" s="1097"/>
      <c r="G32" s="1097"/>
      <c r="H32" s="1097"/>
      <c r="I32" s="1097"/>
      <c r="J32" s="1099" t="s">
        <v>474</v>
      </c>
      <c r="K32" s="1097"/>
      <c r="L32" s="1097"/>
      <c r="M32" s="1097"/>
      <c r="N32" s="1097"/>
      <c r="O32" s="1097"/>
      <c r="P32" s="1097"/>
    </row>
    <row r="33" spans="1:16" ht="39" customHeight="1" thickBot="1" x14ac:dyDescent="0.25">
      <c r="A33" s="1097"/>
      <c r="B33" s="1100" t="s">
        <v>480</v>
      </c>
      <c r="C33" s="1101"/>
      <c r="D33" s="1101"/>
      <c r="E33" s="1102" t="s">
        <v>475</v>
      </c>
      <c r="F33" s="1103" t="s">
        <v>4</v>
      </c>
      <c r="G33" s="1104" t="s">
        <v>5</v>
      </c>
      <c r="H33" s="1104" t="s">
        <v>6</v>
      </c>
      <c r="I33" s="1104" t="s">
        <v>7</v>
      </c>
      <c r="J33" s="1105" t="s">
        <v>8</v>
      </c>
      <c r="K33" s="1097"/>
      <c r="L33" s="1097"/>
      <c r="M33" s="1097"/>
      <c r="N33" s="1097"/>
      <c r="O33" s="1097"/>
      <c r="P33" s="1097"/>
    </row>
    <row r="34" spans="1:16" ht="39" customHeight="1" x14ac:dyDescent="0.15">
      <c r="A34" s="1097"/>
      <c r="B34" s="1106"/>
      <c r="C34" s="1107" t="s">
        <v>481</v>
      </c>
      <c r="D34" s="1107"/>
      <c r="E34" s="1108"/>
      <c r="F34" s="1109">
        <v>8.57</v>
      </c>
      <c r="G34" s="1110">
        <v>7.46</v>
      </c>
      <c r="H34" s="1110">
        <v>8.93</v>
      </c>
      <c r="I34" s="1110">
        <v>1.94</v>
      </c>
      <c r="J34" s="1111">
        <v>2.75</v>
      </c>
      <c r="K34" s="1097"/>
      <c r="L34" s="1097"/>
      <c r="M34" s="1097"/>
      <c r="N34" s="1097"/>
      <c r="O34" s="1097"/>
      <c r="P34" s="1097"/>
    </row>
    <row r="35" spans="1:16" ht="39" customHeight="1" x14ac:dyDescent="0.15">
      <c r="A35" s="1097"/>
      <c r="B35" s="1112"/>
      <c r="C35" s="1113" t="s">
        <v>482</v>
      </c>
      <c r="D35" s="1114"/>
      <c r="E35" s="1115"/>
      <c r="F35" s="1116">
        <v>0.03</v>
      </c>
      <c r="G35" s="1117">
        <v>0.03</v>
      </c>
      <c r="H35" s="1117">
        <v>0.03</v>
      </c>
      <c r="I35" s="1117">
        <v>0.03</v>
      </c>
      <c r="J35" s="1118">
        <v>0.03</v>
      </c>
      <c r="K35" s="1097"/>
      <c r="L35" s="1097"/>
      <c r="M35" s="1097"/>
      <c r="N35" s="1097"/>
      <c r="O35" s="1097"/>
      <c r="P35" s="1097"/>
    </row>
    <row r="36" spans="1:16" ht="39" customHeight="1" x14ac:dyDescent="0.15">
      <c r="A36" s="1097"/>
      <c r="B36" s="1112"/>
      <c r="C36" s="1113" t="s">
        <v>483</v>
      </c>
      <c r="D36" s="1114"/>
      <c r="E36" s="1115"/>
      <c r="F36" s="1116">
        <v>0.01</v>
      </c>
      <c r="G36" s="1117">
        <v>0</v>
      </c>
      <c r="H36" s="1117">
        <v>0</v>
      </c>
      <c r="I36" s="1117">
        <v>0.01</v>
      </c>
      <c r="J36" s="1118">
        <v>0.01</v>
      </c>
      <c r="K36" s="1097"/>
      <c r="L36" s="1097"/>
      <c r="M36" s="1097"/>
      <c r="N36" s="1097"/>
      <c r="O36" s="1097"/>
      <c r="P36" s="1097"/>
    </row>
    <row r="37" spans="1:16" ht="39" customHeight="1" x14ac:dyDescent="0.15">
      <c r="A37" s="1097"/>
      <c r="B37" s="1112"/>
      <c r="C37" s="1113" t="s">
        <v>484</v>
      </c>
      <c r="D37" s="1114"/>
      <c r="E37" s="1115"/>
      <c r="F37" s="1116">
        <v>0.05</v>
      </c>
      <c r="G37" s="1117">
        <v>0</v>
      </c>
      <c r="H37" s="1117">
        <v>0</v>
      </c>
      <c r="I37" s="1117">
        <v>0</v>
      </c>
      <c r="J37" s="1118">
        <v>0</v>
      </c>
      <c r="K37" s="1097"/>
      <c r="L37" s="1097"/>
      <c r="M37" s="1097"/>
      <c r="N37" s="1097"/>
      <c r="O37" s="1097"/>
      <c r="P37" s="1097"/>
    </row>
    <row r="38" spans="1:16" ht="39" customHeight="1" x14ac:dyDescent="0.15">
      <c r="A38" s="1097"/>
      <c r="B38" s="1112"/>
      <c r="C38" s="1113" t="s">
        <v>485</v>
      </c>
      <c r="D38" s="1114"/>
      <c r="E38" s="1115"/>
      <c r="F38" s="1116">
        <v>0</v>
      </c>
      <c r="G38" s="1117">
        <v>0</v>
      </c>
      <c r="H38" s="1117">
        <v>0</v>
      </c>
      <c r="I38" s="1117">
        <v>0</v>
      </c>
      <c r="J38" s="1118">
        <v>0</v>
      </c>
      <c r="K38" s="1097"/>
      <c r="L38" s="1097"/>
      <c r="M38" s="1097"/>
      <c r="N38" s="1097"/>
      <c r="O38" s="1097"/>
      <c r="P38" s="1097"/>
    </row>
    <row r="39" spans="1:16" ht="39" customHeight="1" x14ac:dyDescent="0.15">
      <c r="A39" s="1097"/>
      <c r="B39" s="1112"/>
      <c r="C39" s="1113" t="s">
        <v>486</v>
      </c>
      <c r="D39" s="1114"/>
      <c r="E39" s="1115"/>
      <c r="F39" s="1116">
        <v>0.11</v>
      </c>
      <c r="G39" s="1117">
        <v>0.64</v>
      </c>
      <c r="H39" s="1117">
        <v>0.76</v>
      </c>
      <c r="I39" s="1117">
        <v>0.02</v>
      </c>
      <c r="J39" s="1118">
        <v>0</v>
      </c>
      <c r="K39" s="1097"/>
      <c r="L39" s="1097"/>
      <c r="M39" s="1097"/>
      <c r="N39" s="1097"/>
      <c r="O39" s="1097"/>
      <c r="P39" s="1097"/>
    </row>
    <row r="40" spans="1:16" ht="39" customHeight="1" x14ac:dyDescent="0.15">
      <c r="A40" s="1097"/>
      <c r="B40" s="1112"/>
      <c r="C40" s="1113" t="s">
        <v>487</v>
      </c>
      <c r="D40" s="1114"/>
      <c r="E40" s="1115"/>
      <c r="F40" s="1116">
        <v>0</v>
      </c>
      <c r="G40" s="1117">
        <v>0.01</v>
      </c>
      <c r="H40" s="1117">
        <v>0.02</v>
      </c>
      <c r="I40" s="1117">
        <v>0.02</v>
      </c>
      <c r="J40" s="1118">
        <v>0</v>
      </c>
      <c r="K40" s="1097"/>
      <c r="L40" s="1097"/>
      <c r="M40" s="1097"/>
      <c r="N40" s="1097"/>
      <c r="O40" s="1097"/>
      <c r="P40" s="1097"/>
    </row>
    <row r="41" spans="1:16" ht="39" customHeight="1" x14ac:dyDescent="0.15">
      <c r="A41" s="1097"/>
      <c r="B41" s="1112"/>
      <c r="C41" s="1113"/>
      <c r="D41" s="1114"/>
      <c r="E41" s="1115"/>
      <c r="F41" s="1116"/>
      <c r="G41" s="1117"/>
      <c r="H41" s="1117"/>
      <c r="I41" s="1117"/>
      <c r="J41" s="1118"/>
      <c r="K41" s="1097"/>
      <c r="L41" s="1097"/>
      <c r="M41" s="1097"/>
      <c r="N41" s="1097"/>
      <c r="O41" s="1097"/>
      <c r="P41" s="1097"/>
    </row>
    <row r="42" spans="1:16" ht="39" customHeight="1" x14ac:dyDescent="0.15">
      <c r="A42" s="1097"/>
      <c r="B42" s="1119"/>
      <c r="C42" s="1113" t="s">
        <v>488</v>
      </c>
      <c r="D42" s="1114"/>
      <c r="E42" s="1115"/>
      <c r="F42" s="1116" t="s">
        <v>435</v>
      </c>
      <c r="G42" s="1117" t="s">
        <v>435</v>
      </c>
      <c r="H42" s="1117" t="s">
        <v>435</v>
      </c>
      <c r="I42" s="1117" t="s">
        <v>435</v>
      </c>
      <c r="J42" s="1118" t="s">
        <v>435</v>
      </c>
      <c r="K42" s="1097"/>
      <c r="L42" s="1097"/>
      <c r="M42" s="1097"/>
      <c r="N42" s="1097"/>
      <c r="O42" s="1097"/>
      <c r="P42" s="1097"/>
    </row>
    <row r="43" spans="1:16" ht="39" customHeight="1" thickBot="1" x14ac:dyDescent="0.2">
      <c r="A43" s="1097"/>
      <c r="B43" s="1120"/>
      <c r="C43" s="1121" t="s">
        <v>489</v>
      </c>
      <c r="D43" s="1122"/>
      <c r="E43" s="1123"/>
      <c r="F43" s="1124" t="s">
        <v>435</v>
      </c>
      <c r="G43" s="1125" t="s">
        <v>435</v>
      </c>
      <c r="H43" s="1125" t="s">
        <v>435</v>
      </c>
      <c r="I43" s="1125" t="s">
        <v>435</v>
      </c>
      <c r="J43" s="1126" t="s">
        <v>435</v>
      </c>
      <c r="K43" s="1097"/>
      <c r="L43" s="1097"/>
      <c r="M43" s="1097"/>
      <c r="N43" s="1097"/>
      <c r="O43" s="1097"/>
      <c r="P43" s="1097"/>
    </row>
    <row r="44" spans="1:16" ht="39" customHeight="1" x14ac:dyDescent="0.15">
      <c r="A44" s="1097"/>
      <c r="B44" s="1127" t="s">
        <v>490</v>
      </c>
      <c r="C44" s="1128"/>
      <c r="D44" s="1129"/>
      <c r="E44" s="1129"/>
      <c r="F44" s="1130"/>
      <c r="G44" s="1130"/>
      <c r="H44" s="1130"/>
      <c r="I44" s="1130"/>
      <c r="J44" s="1130"/>
      <c r="K44" s="1097"/>
      <c r="L44" s="1097"/>
      <c r="M44" s="1097"/>
      <c r="N44" s="1097"/>
      <c r="O44" s="1097"/>
      <c r="P44" s="1097"/>
    </row>
    <row r="45" spans="1:16" ht="18" customHeight="1" x14ac:dyDescent="0.15">
      <c r="A45" s="1097"/>
      <c r="B45" s="1097"/>
      <c r="C45" s="1097"/>
      <c r="D45" s="1097"/>
      <c r="E45" s="1097"/>
      <c r="F45" s="1097"/>
      <c r="G45" s="1097"/>
      <c r="H45" s="1097"/>
      <c r="I45" s="1097"/>
      <c r="J45" s="1097"/>
      <c r="K45" s="1097"/>
      <c r="L45" s="1097"/>
      <c r="M45" s="1097"/>
      <c r="N45" s="1097"/>
      <c r="O45" s="1097"/>
      <c r="P45" s="109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tabSelected="1" topLeftCell="A7" zoomScale="60" zoomScaleNormal="60" zoomScaleSheetLayoutView="55" workbookViewId="0">
      <selection activeCell="AM16" sqref="AM16:AT16"/>
    </sheetView>
  </sheetViews>
  <sheetFormatPr defaultColWidth="0" defaultRowHeight="12.6" customHeight="1" zeroHeight="1" x14ac:dyDescent="0.15"/>
  <cols>
    <col min="1" max="1" width="6.625" style="1132" customWidth="1"/>
    <col min="2" max="3" width="10.875" style="1132" customWidth="1"/>
    <col min="4" max="4" width="10" style="1132" customWidth="1"/>
    <col min="5" max="10" width="11" style="1132" customWidth="1"/>
    <col min="11" max="15" width="13.125" style="1132" customWidth="1"/>
    <col min="16" max="21" width="11.5" style="1132" customWidth="1"/>
    <col min="22" max="16384" width="0" style="1132" hidden="1"/>
  </cols>
  <sheetData>
    <row r="1" spans="1:21" ht="13.5" customHeight="1" x14ac:dyDescent="0.15">
      <c r="A1" s="1131"/>
      <c r="B1" s="1131"/>
      <c r="C1" s="1131"/>
      <c r="D1" s="1131"/>
      <c r="E1" s="1131"/>
      <c r="F1" s="1131"/>
      <c r="G1" s="1131"/>
      <c r="H1" s="1131"/>
      <c r="I1" s="1131"/>
      <c r="J1" s="1131"/>
      <c r="K1" s="1131"/>
      <c r="L1" s="1131"/>
      <c r="M1" s="1131"/>
      <c r="N1" s="1131"/>
      <c r="O1" s="1131"/>
      <c r="P1" s="1131"/>
      <c r="Q1" s="1131"/>
      <c r="R1" s="1131"/>
      <c r="S1" s="1131"/>
      <c r="T1" s="1131"/>
      <c r="U1" s="1131"/>
    </row>
    <row r="2" spans="1:21" ht="13.5" customHeight="1" x14ac:dyDescent="0.15">
      <c r="A2" s="1131"/>
      <c r="B2" s="1131"/>
      <c r="C2" s="1131"/>
      <c r="D2" s="1131"/>
      <c r="E2" s="1131"/>
      <c r="F2" s="1131"/>
      <c r="G2" s="1131"/>
      <c r="H2" s="1131"/>
      <c r="I2" s="1131"/>
      <c r="J2" s="1131"/>
      <c r="K2" s="1131"/>
      <c r="L2" s="1131"/>
      <c r="M2" s="1131"/>
      <c r="N2" s="1131"/>
      <c r="O2" s="1131"/>
      <c r="P2" s="1131"/>
      <c r="Q2" s="1131"/>
      <c r="R2" s="1131"/>
      <c r="S2" s="1131"/>
      <c r="T2" s="1131"/>
      <c r="U2" s="1131"/>
    </row>
    <row r="3" spans="1:21" ht="13.5" customHeight="1" x14ac:dyDescent="0.15">
      <c r="A3" s="1131"/>
      <c r="B3" s="1131"/>
      <c r="C3" s="1131"/>
      <c r="D3" s="1131"/>
      <c r="E3" s="1131"/>
      <c r="F3" s="1131"/>
      <c r="G3" s="1131"/>
      <c r="H3" s="1131"/>
      <c r="I3" s="1131"/>
      <c r="J3" s="1131"/>
      <c r="K3" s="1131"/>
      <c r="L3" s="1131"/>
      <c r="M3" s="1131"/>
      <c r="N3" s="1131"/>
      <c r="O3" s="1131"/>
      <c r="P3" s="1131"/>
      <c r="Q3" s="1131"/>
      <c r="R3" s="1131"/>
      <c r="S3" s="1131"/>
      <c r="T3" s="1131"/>
      <c r="U3" s="1131"/>
    </row>
    <row r="4" spans="1:21" ht="13.5" customHeight="1" x14ac:dyDescent="0.15">
      <c r="A4" s="1131"/>
      <c r="B4" s="1131"/>
      <c r="C4" s="1131"/>
      <c r="D4" s="1131"/>
      <c r="E4" s="1131"/>
      <c r="F4" s="1131"/>
      <c r="G4" s="1131"/>
      <c r="H4" s="1131"/>
      <c r="I4" s="1131"/>
      <c r="J4" s="1131"/>
      <c r="K4" s="1131"/>
      <c r="L4" s="1131"/>
      <c r="M4" s="1131"/>
      <c r="N4" s="1131"/>
      <c r="O4" s="1131"/>
      <c r="P4" s="1131"/>
      <c r="Q4" s="1131"/>
      <c r="R4" s="1131"/>
      <c r="S4" s="1131"/>
      <c r="T4" s="1131"/>
      <c r="U4" s="1131"/>
    </row>
    <row r="5" spans="1:21" ht="13.5" customHeight="1" x14ac:dyDescent="0.15">
      <c r="A5" s="1131"/>
      <c r="B5" s="1131"/>
      <c r="C5" s="1131"/>
      <c r="D5" s="1131"/>
      <c r="E5" s="1131"/>
      <c r="F5" s="1131"/>
      <c r="G5" s="1131"/>
      <c r="H5" s="1131"/>
      <c r="I5" s="1131"/>
      <c r="J5" s="1131"/>
      <c r="K5" s="1131"/>
      <c r="L5" s="1131"/>
      <c r="M5" s="1131"/>
      <c r="N5" s="1131"/>
      <c r="O5" s="1131"/>
      <c r="P5" s="1131"/>
      <c r="Q5" s="1131"/>
      <c r="R5" s="1131"/>
      <c r="S5" s="1131"/>
      <c r="T5" s="1131"/>
      <c r="U5" s="1131"/>
    </row>
    <row r="6" spans="1:21" ht="13.5" customHeight="1" x14ac:dyDescent="0.15">
      <c r="A6" s="1131"/>
      <c r="B6" s="1131"/>
      <c r="C6" s="1131"/>
      <c r="D6" s="1131"/>
      <c r="E6" s="1131"/>
      <c r="F6" s="1131"/>
      <c r="G6" s="1131"/>
      <c r="H6" s="1131"/>
      <c r="I6" s="1131"/>
      <c r="J6" s="1131"/>
      <c r="K6" s="1131"/>
      <c r="L6" s="1131"/>
      <c r="M6" s="1131"/>
      <c r="N6" s="1131"/>
      <c r="O6" s="1131"/>
      <c r="P6" s="1131"/>
      <c r="Q6" s="1131"/>
      <c r="R6" s="1131"/>
      <c r="S6" s="1131"/>
      <c r="T6" s="1131"/>
      <c r="U6" s="1131"/>
    </row>
    <row r="7" spans="1:21" ht="13.5" customHeight="1" x14ac:dyDescent="0.15">
      <c r="A7" s="1131"/>
      <c r="B7" s="1131"/>
      <c r="C7" s="1131"/>
      <c r="D7" s="1131"/>
      <c r="E7" s="1131"/>
      <c r="F7" s="1131"/>
      <c r="G7" s="1131"/>
      <c r="H7" s="1131"/>
      <c r="I7" s="1131"/>
      <c r="J7" s="1131"/>
      <c r="K7" s="1131"/>
      <c r="L7" s="1131"/>
      <c r="M7" s="1131"/>
      <c r="N7" s="1131"/>
      <c r="O7" s="1131"/>
      <c r="P7" s="1131"/>
      <c r="Q7" s="1131"/>
      <c r="R7" s="1131"/>
      <c r="S7" s="1131"/>
      <c r="T7" s="1131"/>
      <c r="U7" s="1131"/>
    </row>
    <row r="8" spans="1:21" ht="13.5" customHeight="1" x14ac:dyDescent="0.15">
      <c r="A8" s="1131"/>
      <c r="B8" s="1131"/>
      <c r="C8" s="1131"/>
      <c r="D8" s="1131"/>
      <c r="E8" s="1131"/>
      <c r="F8" s="1131"/>
      <c r="G8" s="1131"/>
      <c r="H8" s="1131"/>
      <c r="I8" s="1131"/>
      <c r="J8" s="1131"/>
      <c r="K8" s="1131"/>
      <c r="L8" s="1131"/>
      <c r="M8" s="1131"/>
      <c r="N8" s="1131"/>
      <c r="O8" s="1131"/>
      <c r="P8" s="1131"/>
      <c r="Q8" s="1131"/>
      <c r="R8" s="1131"/>
      <c r="S8" s="1131"/>
      <c r="T8" s="1131"/>
      <c r="U8" s="1131"/>
    </row>
    <row r="9" spans="1:21" ht="13.5" customHeight="1" x14ac:dyDescent="0.15">
      <c r="A9" s="1131"/>
      <c r="B9" s="1131"/>
      <c r="C9" s="1131"/>
      <c r="D9" s="1131"/>
      <c r="E9" s="1131"/>
      <c r="F9" s="1131"/>
      <c r="G9" s="1131"/>
      <c r="H9" s="1131"/>
      <c r="I9" s="1131"/>
      <c r="J9" s="1131"/>
      <c r="K9" s="1131"/>
      <c r="L9" s="1131"/>
      <c r="M9" s="1131"/>
      <c r="N9" s="1131"/>
      <c r="O9" s="1131"/>
      <c r="P9" s="1131"/>
      <c r="Q9" s="1131"/>
      <c r="R9" s="1131"/>
      <c r="S9" s="1131"/>
      <c r="T9" s="1131"/>
      <c r="U9" s="1131"/>
    </row>
    <row r="10" spans="1:21" ht="13.5" customHeight="1" x14ac:dyDescent="0.15">
      <c r="A10" s="1131"/>
      <c r="B10" s="1131"/>
      <c r="C10" s="1131"/>
      <c r="D10" s="1131"/>
      <c r="E10" s="1131"/>
      <c r="F10" s="1131"/>
      <c r="G10" s="1131"/>
      <c r="H10" s="1131"/>
      <c r="I10" s="1131"/>
      <c r="J10" s="1131"/>
      <c r="K10" s="1131"/>
      <c r="L10" s="1131"/>
      <c r="M10" s="1131"/>
      <c r="N10" s="1131"/>
      <c r="O10" s="1131"/>
      <c r="P10" s="1131"/>
      <c r="Q10" s="1131"/>
      <c r="R10" s="1131"/>
      <c r="S10" s="1131"/>
      <c r="T10" s="1131"/>
      <c r="U10" s="1131"/>
    </row>
    <row r="11" spans="1:21" ht="13.5" customHeight="1" x14ac:dyDescent="0.15">
      <c r="A11" s="1131"/>
      <c r="B11" s="1131"/>
      <c r="C11" s="1131"/>
      <c r="D11" s="1131"/>
      <c r="E11" s="1131"/>
      <c r="F11" s="1131"/>
      <c r="G11" s="1131"/>
      <c r="H11" s="1131"/>
      <c r="I11" s="1131"/>
      <c r="J11" s="1131"/>
      <c r="K11" s="1131"/>
      <c r="L11" s="1131"/>
      <c r="M11" s="1131"/>
      <c r="N11" s="1131"/>
      <c r="O11" s="1131"/>
      <c r="P11" s="1131"/>
      <c r="Q11" s="1131"/>
      <c r="R11" s="1131"/>
      <c r="S11" s="1131"/>
      <c r="T11" s="1131"/>
      <c r="U11" s="1131"/>
    </row>
    <row r="12" spans="1:21" ht="13.5" customHeight="1" x14ac:dyDescent="0.15">
      <c r="A12" s="1131"/>
      <c r="B12" s="1131"/>
      <c r="C12" s="1131"/>
      <c r="D12" s="1131"/>
      <c r="E12" s="1131"/>
      <c r="F12" s="1131"/>
      <c r="G12" s="1131"/>
      <c r="H12" s="1131"/>
      <c r="I12" s="1131"/>
      <c r="J12" s="1131"/>
      <c r="K12" s="1131"/>
      <c r="L12" s="1131"/>
      <c r="M12" s="1131"/>
      <c r="N12" s="1131"/>
      <c r="O12" s="1131"/>
      <c r="P12" s="1131"/>
      <c r="Q12" s="1131"/>
      <c r="R12" s="1131"/>
      <c r="S12" s="1131"/>
      <c r="T12" s="1131"/>
      <c r="U12" s="1131"/>
    </row>
    <row r="13" spans="1:21" ht="13.5" customHeight="1" x14ac:dyDescent="0.15">
      <c r="A13" s="1131"/>
      <c r="B13" s="1131"/>
      <c r="C13" s="1131"/>
      <c r="D13" s="1131"/>
      <c r="E13" s="1131"/>
      <c r="F13" s="1131"/>
      <c r="G13" s="1131"/>
      <c r="H13" s="1131"/>
      <c r="I13" s="1131"/>
      <c r="J13" s="1131"/>
      <c r="K13" s="1131"/>
      <c r="L13" s="1131"/>
      <c r="M13" s="1131"/>
      <c r="N13" s="1131"/>
      <c r="O13" s="1131"/>
      <c r="P13" s="1131"/>
      <c r="Q13" s="1131"/>
      <c r="R13" s="1131"/>
      <c r="S13" s="1131"/>
      <c r="T13" s="1131"/>
      <c r="U13" s="1131"/>
    </row>
    <row r="14" spans="1:21" ht="13.5" customHeight="1" x14ac:dyDescent="0.15">
      <c r="A14" s="1131"/>
      <c r="B14" s="1131"/>
      <c r="C14" s="1131"/>
      <c r="D14" s="1131"/>
      <c r="E14" s="1131"/>
      <c r="F14" s="1131"/>
      <c r="G14" s="1131"/>
      <c r="H14" s="1131"/>
      <c r="I14" s="1131"/>
      <c r="J14" s="1131"/>
      <c r="K14" s="1131"/>
      <c r="L14" s="1131"/>
      <c r="M14" s="1131"/>
      <c r="N14" s="1131"/>
      <c r="O14" s="1131"/>
      <c r="P14" s="1131"/>
      <c r="Q14" s="1131"/>
      <c r="R14" s="1131"/>
      <c r="S14" s="1131"/>
      <c r="T14" s="1131"/>
      <c r="U14" s="1131"/>
    </row>
    <row r="15" spans="1:21" ht="13.5" customHeight="1" x14ac:dyDescent="0.15">
      <c r="A15" s="1131"/>
      <c r="B15" s="1131"/>
      <c r="C15" s="1131"/>
      <c r="D15" s="1131"/>
      <c r="E15" s="1131"/>
      <c r="F15" s="1131"/>
      <c r="G15" s="1131"/>
      <c r="H15" s="1131"/>
      <c r="I15" s="1131"/>
      <c r="J15" s="1131"/>
      <c r="K15" s="1131"/>
      <c r="L15" s="1131"/>
      <c r="M15" s="1131"/>
      <c r="N15" s="1131"/>
      <c r="O15" s="1131"/>
      <c r="P15" s="1131"/>
      <c r="Q15" s="1131"/>
      <c r="R15" s="1131"/>
      <c r="S15" s="1131"/>
      <c r="T15" s="1131"/>
      <c r="U15" s="1131"/>
    </row>
    <row r="16" spans="1:21" ht="13.5" customHeight="1" x14ac:dyDescent="0.15">
      <c r="A16" s="1131"/>
      <c r="B16" s="1131"/>
      <c r="C16" s="1131"/>
      <c r="D16" s="1131"/>
      <c r="E16" s="1131"/>
      <c r="F16" s="1131"/>
      <c r="G16" s="1131"/>
      <c r="H16" s="1131"/>
      <c r="I16" s="1131"/>
      <c r="J16" s="1131"/>
      <c r="K16" s="1131"/>
      <c r="L16" s="1131"/>
      <c r="M16" s="1131"/>
      <c r="N16" s="1131"/>
      <c r="O16" s="1131"/>
      <c r="P16" s="1131"/>
      <c r="Q16" s="1131"/>
      <c r="R16" s="1131"/>
      <c r="S16" s="1131"/>
      <c r="T16" s="1131"/>
      <c r="U16" s="1131"/>
    </row>
    <row r="17" spans="1:21" ht="13.5" customHeight="1" x14ac:dyDescent="0.15">
      <c r="A17" s="1131"/>
      <c r="B17" s="1131"/>
      <c r="C17" s="1131"/>
      <c r="D17" s="1131"/>
      <c r="E17" s="1131"/>
      <c r="F17" s="1131"/>
      <c r="G17" s="1131"/>
      <c r="H17" s="1131"/>
      <c r="I17" s="1131"/>
      <c r="J17" s="1131"/>
      <c r="K17" s="1131"/>
      <c r="L17" s="1131"/>
      <c r="M17" s="1131"/>
      <c r="N17" s="1131"/>
      <c r="O17" s="1131"/>
      <c r="P17" s="1131"/>
      <c r="Q17" s="1131"/>
      <c r="R17" s="1131"/>
      <c r="S17" s="1131"/>
      <c r="T17" s="1131"/>
      <c r="U17" s="1131"/>
    </row>
    <row r="18" spans="1:21" ht="13.5" customHeight="1" x14ac:dyDescent="0.15">
      <c r="A18" s="1131"/>
      <c r="B18" s="1131"/>
      <c r="C18" s="1131"/>
      <c r="D18" s="1131"/>
      <c r="E18" s="1131"/>
      <c r="F18" s="1131"/>
      <c r="G18" s="1131"/>
      <c r="H18" s="1131"/>
      <c r="I18" s="1131"/>
      <c r="J18" s="1131"/>
      <c r="K18" s="1131"/>
      <c r="L18" s="1131"/>
      <c r="M18" s="1131"/>
      <c r="N18" s="1131"/>
      <c r="O18" s="1131"/>
      <c r="P18" s="1131"/>
      <c r="Q18" s="1131"/>
      <c r="R18" s="1131"/>
      <c r="S18" s="1131"/>
      <c r="T18" s="1131"/>
      <c r="U18" s="1131"/>
    </row>
    <row r="19" spans="1:21" ht="13.5" customHeight="1" x14ac:dyDescent="0.15">
      <c r="A19" s="1131"/>
      <c r="B19" s="1131"/>
      <c r="C19" s="1131"/>
      <c r="D19" s="1131"/>
      <c r="E19" s="1131"/>
      <c r="F19" s="1131"/>
      <c r="G19" s="1131"/>
      <c r="H19" s="1131"/>
      <c r="I19" s="1131"/>
      <c r="J19" s="1131"/>
      <c r="K19" s="1131"/>
      <c r="L19" s="1131"/>
      <c r="M19" s="1131"/>
      <c r="N19" s="1131"/>
      <c r="O19" s="1131"/>
      <c r="P19" s="1131"/>
      <c r="Q19" s="1131"/>
      <c r="R19" s="1131"/>
      <c r="S19" s="1131"/>
      <c r="T19" s="1131"/>
      <c r="U19" s="1131"/>
    </row>
    <row r="20" spans="1:21" ht="13.5" customHeight="1" x14ac:dyDescent="0.15">
      <c r="A20" s="1131"/>
      <c r="B20" s="1131"/>
      <c r="C20" s="1131"/>
      <c r="D20" s="1131"/>
      <c r="E20" s="1131"/>
      <c r="F20" s="1131"/>
      <c r="G20" s="1131"/>
      <c r="H20" s="1131"/>
      <c r="I20" s="1131"/>
      <c r="J20" s="1131"/>
      <c r="K20" s="1131"/>
      <c r="L20" s="1131"/>
      <c r="M20" s="1131"/>
      <c r="N20" s="1131"/>
      <c r="O20" s="1131"/>
      <c r="P20" s="1131"/>
      <c r="Q20" s="1131"/>
      <c r="R20" s="1131"/>
      <c r="S20" s="1131"/>
      <c r="T20" s="1131"/>
      <c r="U20" s="1131"/>
    </row>
    <row r="21" spans="1:21" ht="13.5" customHeight="1" x14ac:dyDescent="0.15">
      <c r="A21" s="1131"/>
      <c r="B21" s="1131"/>
      <c r="C21" s="1131"/>
      <c r="D21" s="1131"/>
      <c r="E21" s="1131"/>
      <c r="F21" s="1131"/>
      <c r="G21" s="1131"/>
      <c r="H21" s="1131"/>
      <c r="I21" s="1131"/>
      <c r="J21" s="1131"/>
      <c r="K21" s="1131"/>
      <c r="L21" s="1131"/>
      <c r="M21" s="1131"/>
      <c r="N21" s="1131"/>
      <c r="O21" s="1131"/>
      <c r="P21" s="1131"/>
      <c r="Q21" s="1131"/>
      <c r="R21" s="1131"/>
      <c r="S21" s="1131"/>
      <c r="T21" s="1131"/>
      <c r="U21" s="1131"/>
    </row>
    <row r="22" spans="1:21" ht="13.5" customHeight="1" x14ac:dyDescent="0.15">
      <c r="A22" s="1131"/>
      <c r="B22" s="1131"/>
      <c r="C22" s="1131"/>
      <c r="D22" s="1131"/>
      <c r="E22" s="1131"/>
      <c r="F22" s="1131"/>
      <c r="G22" s="1131"/>
      <c r="H22" s="1131"/>
      <c r="I22" s="1131"/>
      <c r="J22" s="1131"/>
      <c r="K22" s="1131"/>
      <c r="L22" s="1131"/>
      <c r="M22" s="1131"/>
      <c r="N22" s="1131"/>
      <c r="O22" s="1131"/>
      <c r="P22" s="1131"/>
      <c r="Q22" s="1131"/>
      <c r="R22" s="1131"/>
      <c r="S22" s="1131"/>
      <c r="T22" s="1131"/>
      <c r="U22" s="1131"/>
    </row>
    <row r="23" spans="1:21" ht="13.5" customHeight="1" x14ac:dyDescent="0.15">
      <c r="A23" s="1131"/>
      <c r="B23" s="1131"/>
      <c r="C23" s="1131"/>
      <c r="D23" s="1131"/>
      <c r="E23" s="1131"/>
      <c r="F23" s="1131"/>
      <c r="G23" s="1131"/>
      <c r="H23" s="1131"/>
      <c r="I23" s="1131"/>
      <c r="J23" s="1131"/>
      <c r="K23" s="1131"/>
      <c r="L23" s="1131"/>
      <c r="M23" s="1131"/>
      <c r="N23" s="1131"/>
      <c r="O23" s="1131"/>
      <c r="P23" s="1131"/>
      <c r="Q23" s="1131"/>
      <c r="R23" s="1131"/>
      <c r="S23" s="1131"/>
      <c r="T23" s="1131"/>
      <c r="U23" s="1131"/>
    </row>
    <row r="24" spans="1:21" ht="13.5" customHeight="1" x14ac:dyDescent="0.15">
      <c r="A24" s="1131"/>
      <c r="B24" s="1131"/>
      <c r="C24" s="1131"/>
      <c r="D24" s="1131"/>
      <c r="E24" s="1131"/>
      <c r="F24" s="1131"/>
      <c r="G24" s="1131"/>
      <c r="H24" s="1131"/>
      <c r="I24" s="1131"/>
      <c r="J24" s="1131"/>
      <c r="K24" s="1131"/>
      <c r="L24" s="1131"/>
      <c r="M24" s="1131"/>
      <c r="N24" s="1131"/>
      <c r="O24" s="1131"/>
      <c r="P24" s="1131"/>
      <c r="Q24" s="1131"/>
      <c r="R24" s="1131"/>
      <c r="S24" s="1131"/>
      <c r="T24" s="1131"/>
      <c r="U24" s="1131"/>
    </row>
    <row r="25" spans="1:21" ht="13.5" customHeight="1" x14ac:dyDescent="0.15">
      <c r="A25" s="1131"/>
      <c r="B25" s="1131"/>
      <c r="C25" s="1131"/>
      <c r="D25" s="1131"/>
      <c r="E25" s="1131"/>
      <c r="F25" s="1131"/>
      <c r="G25" s="1131"/>
      <c r="H25" s="1131"/>
      <c r="I25" s="1131"/>
      <c r="J25" s="1131"/>
      <c r="K25" s="1131"/>
      <c r="L25" s="1131"/>
      <c r="M25" s="1131"/>
      <c r="N25" s="1131"/>
      <c r="O25" s="1131"/>
      <c r="P25" s="1131"/>
      <c r="Q25" s="1131"/>
      <c r="R25" s="1131"/>
      <c r="S25" s="1131"/>
      <c r="T25" s="1131"/>
      <c r="U25" s="1131"/>
    </row>
    <row r="26" spans="1:21" ht="13.5" customHeight="1" x14ac:dyDescent="0.15">
      <c r="A26" s="1131"/>
      <c r="B26" s="1131"/>
      <c r="C26" s="1131"/>
      <c r="D26" s="1131"/>
      <c r="E26" s="1131"/>
      <c r="F26" s="1131"/>
      <c r="G26" s="1131"/>
      <c r="H26" s="1131"/>
      <c r="I26" s="1131"/>
      <c r="J26" s="1131"/>
      <c r="K26" s="1131"/>
      <c r="L26" s="1131"/>
      <c r="M26" s="1131"/>
      <c r="N26" s="1131"/>
      <c r="O26" s="1131"/>
      <c r="P26" s="1131"/>
      <c r="Q26" s="1131"/>
      <c r="R26" s="1131"/>
      <c r="S26" s="1131"/>
      <c r="T26" s="1131"/>
      <c r="U26" s="1131"/>
    </row>
    <row r="27" spans="1:21" ht="13.5" customHeight="1" x14ac:dyDescent="0.15">
      <c r="A27" s="1131"/>
      <c r="B27" s="1131"/>
      <c r="C27" s="1131"/>
      <c r="D27" s="1131"/>
      <c r="E27" s="1131"/>
      <c r="F27" s="1131"/>
      <c r="G27" s="1131"/>
      <c r="H27" s="1131"/>
      <c r="I27" s="1131"/>
      <c r="J27" s="1131"/>
      <c r="K27" s="1131"/>
      <c r="L27" s="1131"/>
      <c r="M27" s="1131"/>
      <c r="N27" s="1131"/>
      <c r="O27" s="1131"/>
      <c r="P27" s="1131"/>
      <c r="Q27" s="1131"/>
      <c r="R27" s="1131"/>
      <c r="S27" s="1131"/>
      <c r="T27" s="1131"/>
      <c r="U27" s="1131"/>
    </row>
    <row r="28" spans="1:21" ht="13.5" customHeight="1" x14ac:dyDescent="0.15">
      <c r="A28" s="1131"/>
      <c r="B28" s="1131"/>
      <c r="C28" s="1131"/>
      <c r="D28" s="1131"/>
      <c r="E28" s="1131"/>
      <c r="F28" s="1131"/>
      <c r="G28" s="1131"/>
      <c r="H28" s="1131"/>
      <c r="I28" s="1131"/>
      <c r="J28" s="1131"/>
      <c r="K28" s="1131"/>
      <c r="L28" s="1131"/>
      <c r="M28" s="1131"/>
      <c r="N28" s="1131"/>
      <c r="O28" s="1131"/>
      <c r="P28" s="1131"/>
      <c r="Q28" s="1131"/>
      <c r="R28" s="1131"/>
      <c r="S28" s="1131"/>
      <c r="T28" s="1131"/>
      <c r="U28" s="1131"/>
    </row>
    <row r="29" spans="1:21" ht="13.5" customHeight="1" x14ac:dyDescent="0.15">
      <c r="A29" s="1131"/>
      <c r="B29" s="1131"/>
      <c r="C29" s="1131"/>
      <c r="D29" s="1131"/>
      <c r="E29" s="1131"/>
      <c r="F29" s="1131"/>
      <c r="G29" s="1131"/>
      <c r="H29" s="1131"/>
      <c r="I29" s="1131"/>
      <c r="J29" s="1131"/>
      <c r="K29" s="1131"/>
      <c r="L29" s="1131"/>
      <c r="M29" s="1131"/>
      <c r="N29" s="1131"/>
      <c r="O29" s="1131"/>
      <c r="P29" s="1131"/>
      <c r="Q29" s="1131"/>
      <c r="R29" s="1131"/>
      <c r="S29" s="1131"/>
      <c r="T29" s="1131"/>
      <c r="U29" s="1131"/>
    </row>
    <row r="30" spans="1:21" ht="13.5" customHeight="1" x14ac:dyDescent="0.15">
      <c r="A30" s="1131"/>
      <c r="B30" s="1131"/>
      <c r="C30" s="1131"/>
      <c r="D30" s="1131"/>
      <c r="E30" s="1131"/>
      <c r="F30" s="1131"/>
      <c r="G30" s="1131"/>
      <c r="H30" s="1131"/>
      <c r="I30" s="1131"/>
      <c r="J30" s="1131"/>
      <c r="K30" s="1131"/>
      <c r="L30" s="1131"/>
      <c r="M30" s="1131"/>
      <c r="N30" s="1131"/>
      <c r="O30" s="1131"/>
      <c r="P30" s="1131"/>
      <c r="Q30" s="1131"/>
      <c r="R30" s="1131"/>
      <c r="S30" s="1131"/>
      <c r="T30" s="1131"/>
      <c r="U30" s="1131"/>
    </row>
    <row r="31" spans="1:21" ht="13.5" customHeight="1" x14ac:dyDescent="0.15">
      <c r="A31" s="1131"/>
      <c r="B31" s="1131"/>
      <c r="C31" s="1131"/>
      <c r="D31" s="1131"/>
      <c r="E31" s="1131"/>
      <c r="F31" s="1131"/>
      <c r="G31" s="1131"/>
      <c r="H31" s="1131"/>
      <c r="I31" s="1131"/>
      <c r="J31" s="1131"/>
      <c r="K31" s="1131"/>
      <c r="L31" s="1131"/>
      <c r="M31" s="1131"/>
      <c r="N31" s="1131"/>
      <c r="O31" s="1131"/>
      <c r="P31" s="1131"/>
      <c r="Q31" s="1131"/>
      <c r="R31" s="1131"/>
      <c r="S31" s="1131"/>
      <c r="T31" s="1131"/>
      <c r="U31" s="1131"/>
    </row>
    <row r="32" spans="1:21" ht="13.5" customHeight="1" x14ac:dyDescent="0.15">
      <c r="A32" s="1131"/>
      <c r="B32" s="1131"/>
      <c r="C32" s="1131"/>
      <c r="D32" s="1131"/>
      <c r="E32" s="1131"/>
      <c r="F32" s="1131"/>
      <c r="G32" s="1131"/>
      <c r="H32" s="1131"/>
      <c r="I32" s="1131"/>
      <c r="J32" s="1131"/>
      <c r="K32" s="1131"/>
      <c r="L32" s="1131"/>
      <c r="M32" s="1131"/>
      <c r="N32" s="1131"/>
      <c r="O32" s="1131"/>
      <c r="P32" s="1131"/>
      <c r="Q32" s="1131"/>
      <c r="R32" s="1131"/>
      <c r="S32" s="1131"/>
      <c r="T32" s="1131"/>
      <c r="U32" s="1131"/>
    </row>
    <row r="33" spans="1:21" ht="13.5" customHeight="1" x14ac:dyDescent="0.15">
      <c r="A33" s="1131"/>
      <c r="B33" s="1131"/>
      <c r="C33" s="1131"/>
      <c r="D33" s="1131"/>
      <c r="E33" s="1131"/>
      <c r="F33" s="1131"/>
      <c r="G33" s="1131"/>
      <c r="H33" s="1131"/>
      <c r="I33" s="1131"/>
      <c r="J33" s="1131"/>
      <c r="K33" s="1131"/>
      <c r="L33" s="1131"/>
      <c r="M33" s="1131"/>
      <c r="N33" s="1131"/>
      <c r="O33" s="1131"/>
      <c r="P33" s="1131"/>
      <c r="Q33" s="1131"/>
      <c r="R33" s="1131"/>
      <c r="S33" s="1131"/>
      <c r="T33" s="1131"/>
      <c r="U33" s="1131"/>
    </row>
    <row r="34" spans="1:21" ht="13.5" customHeight="1" x14ac:dyDescent="0.15">
      <c r="A34" s="1131"/>
      <c r="B34" s="1131"/>
      <c r="C34" s="1131"/>
      <c r="D34" s="1131"/>
      <c r="E34" s="1131"/>
      <c r="F34" s="1131"/>
      <c r="G34" s="1131"/>
      <c r="H34" s="1131"/>
      <c r="I34" s="1131"/>
      <c r="J34" s="1131"/>
      <c r="K34" s="1131"/>
      <c r="L34" s="1131"/>
      <c r="M34" s="1131"/>
      <c r="N34" s="1131"/>
      <c r="O34" s="1131"/>
      <c r="P34" s="1131"/>
      <c r="Q34" s="1131"/>
      <c r="R34" s="1131"/>
      <c r="S34" s="1131"/>
      <c r="T34" s="1131"/>
      <c r="U34" s="1131"/>
    </row>
    <row r="35" spans="1:21" ht="13.5" customHeight="1" x14ac:dyDescent="0.15">
      <c r="A35" s="1131"/>
      <c r="B35" s="1131"/>
      <c r="C35" s="1131"/>
      <c r="D35" s="1131"/>
      <c r="E35" s="1131"/>
      <c r="F35" s="1131"/>
      <c r="G35" s="1131"/>
      <c r="H35" s="1131"/>
      <c r="I35" s="1131"/>
      <c r="J35" s="1131"/>
      <c r="K35" s="1131"/>
      <c r="L35" s="1131"/>
      <c r="M35" s="1131"/>
      <c r="N35" s="1131"/>
      <c r="O35" s="1131"/>
      <c r="P35" s="1131"/>
      <c r="Q35" s="1131"/>
      <c r="R35" s="1131"/>
      <c r="S35" s="1131"/>
      <c r="T35" s="1131"/>
      <c r="U35" s="1131"/>
    </row>
    <row r="36" spans="1:21" ht="13.5" customHeight="1" x14ac:dyDescent="0.15">
      <c r="A36" s="1131"/>
      <c r="B36" s="1131"/>
      <c r="C36" s="1131"/>
      <c r="D36" s="1131"/>
      <c r="E36" s="1131"/>
      <c r="F36" s="1131"/>
      <c r="G36" s="1131"/>
      <c r="H36" s="1131"/>
      <c r="I36" s="1131"/>
      <c r="J36" s="1131"/>
      <c r="K36" s="1131"/>
      <c r="L36" s="1131"/>
      <c r="M36" s="1131"/>
      <c r="N36" s="1131"/>
      <c r="O36" s="1131"/>
      <c r="P36" s="1131"/>
      <c r="Q36" s="1131"/>
      <c r="R36" s="1131"/>
      <c r="S36" s="1131"/>
      <c r="T36" s="1131"/>
      <c r="U36" s="1131"/>
    </row>
    <row r="37" spans="1:21" ht="13.5" customHeight="1" x14ac:dyDescent="0.15">
      <c r="A37" s="1131"/>
      <c r="B37" s="1131"/>
      <c r="C37" s="1131"/>
      <c r="D37" s="1131"/>
      <c r="E37" s="1131"/>
      <c r="F37" s="1131"/>
      <c r="G37" s="1131"/>
      <c r="H37" s="1131"/>
      <c r="I37" s="1131"/>
      <c r="J37" s="1131"/>
      <c r="K37" s="1131"/>
      <c r="L37" s="1131"/>
      <c r="M37" s="1131"/>
      <c r="N37" s="1131"/>
      <c r="O37" s="1131"/>
      <c r="P37" s="1131"/>
      <c r="Q37" s="1131"/>
      <c r="R37" s="1131"/>
      <c r="S37" s="1131"/>
      <c r="T37" s="1131"/>
      <c r="U37" s="1131"/>
    </row>
    <row r="38" spans="1:21" ht="13.5" customHeight="1" x14ac:dyDescent="0.15">
      <c r="A38" s="1131"/>
      <c r="B38" s="1131"/>
      <c r="C38" s="1131"/>
      <c r="D38" s="1131"/>
      <c r="E38" s="1131"/>
      <c r="F38" s="1131"/>
      <c r="G38" s="1131"/>
      <c r="H38" s="1131"/>
      <c r="I38" s="1131"/>
      <c r="J38" s="1131"/>
      <c r="K38" s="1131"/>
      <c r="L38" s="1131"/>
      <c r="M38" s="1131"/>
      <c r="N38" s="1131"/>
      <c r="O38" s="1131"/>
      <c r="P38" s="1131"/>
      <c r="Q38" s="1131"/>
      <c r="R38" s="1131"/>
      <c r="S38" s="1131"/>
      <c r="T38" s="1131"/>
      <c r="U38" s="1131"/>
    </row>
    <row r="39" spans="1:21" ht="13.5" customHeight="1" x14ac:dyDescent="0.15">
      <c r="A39" s="1131"/>
      <c r="B39" s="1131"/>
      <c r="C39" s="1131"/>
      <c r="D39" s="1131"/>
      <c r="E39" s="1131"/>
      <c r="F39" s="1131"/>
      <c r="G39" s="1131"/>
      <c r="H39" s="1131"/>
      <c r="I39" s="1131"/>
      <c r="J39" s="1131"/>
      <c r="K39" s="1131"/>
      <c r="L39" s="1131"/>
      <c r="M39" s="1131"/>
      <c r="N39" s="1131"/>
      <c r="O39" s="1131"/>
      <c r="P39" s="1131"/>
      <c r="Q39" s="1131"/>
      <c r="R39" s="1131"/>
      <c r="S39" s="1131"/>
      <c r="T39" s="1131"/>
      <c r="U39" s="1131"/>
    </row>
    <row r="40" spans="1:21" ht="13.5" customHeight="1" x14ac:dyDescent="0.15">
      <c r="A40" s="1131"/>
      <c r="B40" s="1131"/>
      <c r="C40" s="1131"/>
      <c r="D40" s="1131"/>
      <c r="E40" s="1131"/>
      <c r="F40" s="1131"/>
      <c r="G40" s="1131"/>
      <c r="H40" s="1131"/>
      <c r="I40" s="1131"/>
      <c r="J40" s="1131"/>
      <c r="K40" s="1131"/>
      <c r="L40" s="1131"/>
      <c r="M40" s="1131"/>
      <c r="N40" s="1131"/>
      <c r="O40" s="1131"/>
      <c r="P40" s="1131"/>
      <c r="Q40" s="1131"/>
      <c r="R40" s="1131"/>
      <c r="S40" s="1131"/>
      <c r="T40" s="1131"/>
      <c r="U40" s="1131"/>
    </row>
    <row r="41" spans="1:21" ht="13.5" customHeight="1" x14ac:dyDescent="0.15">
      <c r="A41" s="1131"/>
      <c r="B41" s="1131"/>
      <c r="C41" s="1131"/>
      <c r="D41" s="1131"/>
      <c r="E41" s="1131"/>
      <c r="F41" s="1131"/>
      <c r="G41" s="1131"/>
      <c r="H41" s="1131"/>
      <c r="I41" s="1131"/>
      <c r="J41" s="1131"/>
      <c r="K41" s="1131"/>
      <c r="L41" s="1131"/>
      <c r="M41" s="1131"/>
      <c r="N41" s="1131"/>
      <c r="O41" s="1131"/>
      <c r="P41" s="1131"/>
      <c r="Q41" s="1131"/>
      <c r="R41" s="1131"/>
      <c r="S41" s="1131"/>
      <c r="T41" s="1131"/>
      <c r="U41" s="1131"/>
    </row>
    <row r="42" spans="1:21" ht="13.5" customHeight="1" x14ac:dyDescent="0.15">
      <c r="A42" s="1131"/>
      <c r="B42" s="1131"/>
      <c r="C42" s="1131"/>
      <c r="D42" s="1131"/>
      <c r="E42" s="1131"/>
      <c r="F42" s="1131"/>
      <c r="G42" s="1131"/>
      <c r="H42" s="1131"/>
      <c r="I42" s="1131"/>
      <c r="J42" s="1131"/>
      <c r="K42" s="1131"/>
      <c r="L42" s="1131"/>
      <c r="M42" s="1131"/>
      <c r="N42" s="1131"/>
      <c r="O42" s="1131"/>
      <c r="P42" s="1131"/>
      <c r="Q42" s="1131"/>
      <c r="R42" s="1131"/>
      <c r="S42" s="1131"/>
      <c r="T42" s="1131"/>
      <c r="U42" s="1131"/>
    </row>
    <row r="43" spans="1:21" ht="30.75" customHeight="1" thickBot="1" x14ac:dyDescent="0.2">
      <c r="A43" s="1131"/>
      <c r="B43" s="1131"/>
      <c r="C43" s="1131"/>
      <c r="D43" s="1131"/>
      <c r="E43" s="1131"/>
      <c r="F43" s="1131"/>
      <c r="G43" s="1131"/>
      <c r="H43" s="1131"/>
      <c r="I43" s="1131"/>
      <c r="J43" s="1131"/>
      <c r="K43" s="1131"/>
      <c r="L43" s="1131"/>
      <c r="M43" s="1131"/>
      <c r="N43" s="1131"/>
      <c r="O43" s="1133" t="s">
        <v>491</v>
      </c>
      <c r="P43" s="1131"/>
      <c r="Q43" s="1131"/>
      <c r="R43" s="1131"/>
      <c r="S43" s="1131"/>
      <c r="T43" s="1131"/>
      <c r="U43" s="1131"/>
    </row>
    <row r="44" spans="1:21" ht="30.75" customHeight="1" thickBot="1" x14ac:dyDescent="0.2">
      <c r="A44" s="1131"/>
      <c r="B44" s="1134" t="s">
        <v>492</v>
      </c>
      <c r="C44" s="1135"/>
      <c r="D44" s="1135"/>
      <c r="E44" s="1136"/>
      <c r="F44" s="1136"/>
      <c r="G44" s="1136"/>
      <c r="H44" s="1136"/>
      <c r="I44" s="1136"/>
      <c r="J44" s="1137" t="s">
        <v>475</v>
      </c>
      <c r="K44" s="1138" t="s">
        <v>4</v>
      </c>
      <c r="L44" s="1139" t="s">
        <v>5</v>
      </c>
      <c r="M44" s="1139" t="s">
        <v>6</v>
      </c>
      <c r="N44" s="1139" t="s">
        <v>7</v>
      </c>
      <c r="O44" s="1140" t="s">
        <v>8</v>
      </c>
      <c r="P44" s="1131"/>
      <c r="Q44" s="1131"/>
      <c r="R44" s="1131"/>
      <c r="S44" s="1131"/>
      <c r="T44" s="1131"/>
      <c r="U44" s="1131"/>
    </row>
    <row r="45" spans="1:21" ht="30.75" customHeight="1" x14ac:dyDescent="0.15">
      <c r="A45" s="1131"/>
      <c r="B45" s="1141" t="s">
        <v>493</v>
      </c>
      <c r="C45" s="1142"/>
      <c r="D45" s="1143"/>
      <c r="E45" s="1144" t="s">
        <v>494</v>
      </c>
      <c r="F45" s="1144"/>
      <c r="G45" s="1144"/>
      <c r="H45" s="1144"/>
      <c r="I45" s="1144"/>
      <c r="J45" s="1145"/>
      <c r="K45" s="1146">
        <v>599</v>
      </c>
      <c r="L45" s="1147">
        <v>627</v>
      </c>
      <c r="M45" s="1147">
        <v>604</v>
      </c>
      <c r="N45" s="1147">
        <v>701</v>
      </c>
      <c r="O45" s="1148">
        <v>769</v>
      </c>
      <c r="P45" s="1131"/>
      <c r="Q45" s="1131"/>
      <c r="R45" s="1131"/>
      <c r="S45" s="1131"/>
      <c r="T45" s="1131"/>
      <c r="U45" s="1131"/>
    </row>
    <row r="46" spans="1:21" ht="30.75" customHeight="1" x14ac:dyDescent="0.15">
      <c r="A46" s="1131"/>
      <c r="B46" s="1149"/>
      <c r="C46" s="1150"/>
      <c r="D46" s="1151"/>
      <c r="E46" s="1152" t="s">
        <v>495</v>
      </c>
      <c r="F46" s="1152"/>
      <c r="G46" s="1152"/>
      <c r="H46" s="1152"/>
      <c r="I46" s="1152"/>
      <c r="J46" s="1153"/>
      <c r="K46" s="1154" t="s">
        <v>435</v>
      </c>
      <c r="L46" s="1155" t="s">
        <v>435</v>
      </c>
      <c r="M46" s="1155" t="s">
        <v>435</v>
      </c>
      <c r="N46" s="1155" t="s">
        <v>435</v>
      </c>
      <c r="O46" s="1156" t="s">
        <v>435</v>
      </c>
      <c r="P46" s="1131"/>
      <c r="Q46" s="1131"/>
      <c r="R46" s="1131"/>
      <c r="S46" s="1131"/>
      <c r="T46" s="1131"/>
      <c r="U46" s="1131"/>
    </row>
    <row r="47" spans="1:21" ht="30.75" customHeight="1" x14ac:dyDescent="0.15">
      <c r="A47" s="1131"/>
      <c r="B47" s="1149"/>
      <c r="C47" s="1150"/>
      <c r="D47" s="1151"/>
      <c r="E47" s="1152" t="s">
        <v>496</v>
      </c>
      <c r="F47" s="1152"/>
      <c r="G47" s="1152"/>
      <c r="H47" s="1152"/>
      <c r="I47" s="1152"/>
      <c r="J47" s="1153"/>
      <c r="K47" s="1154" t="s">
        <v>435</v>
      </c>
      <c r="L47" s="1155" t="s">
        <v>435</v>
      </c>
      <c r="M47" s="1155" t="s">
        <v>435</v>
      </c>
      <c r="N47" s="1155" t="s">
        <v>435</v>
      </c>
      <c r="O47" s="1156" t="s">
        <v>435</v>
      </c>
      <c r="P47" s="1131"/>
      <c r="Q47" s="1131"/>
      <c r="R47" s="1131"/>
      <c r="S47" s="1131"/>
      <c r="T47" s="1131"/>
      <c r="U47" s="1131"/>
    </row>
    <row r="48" spans="1:21" ht="30.75" customHeight="1" x14ac:dyDescent="0.15">
      <c r="A48" s="1131"/>
      <c r="B48" s="1149"/>
      <c r="C48" s="1150"/>
      <c r="D48" s="1151"/>
      <c r="E48" s="1152" t="s">
        <v>497</v>
      </c>
      <c r="F48" s="1152"/>
      <c r="G48" s="1152"/>
      <c r="H48" s="1152"/>
      <c r="I48" s="1152"/>
      <c r="J48" s="1153"/>
      <c r="K48" s="1154">
        <v>144</v>
      </c>
      <c r="L48" s="1155">
        <v>143</v>
      </c>
      <c r="M48" s="1155">
        <v>151</v>
      </c>
      <c r="N48" s="1155">
        <v>167</v>
      </c>
      <c r="O48" s="1156">
        <v>178</v>
      </c>
      <c r="P48" s="1131"/>
      <c r="Q48" s="1131"/>
      <c r="R48" s="1131"/>
      <c r="S48" s="1131"/>
      <c r="T48" s="1131"/>
      <c r="U48" s="1131"/>
    </row>
    <row r="49" spans="1:21" ht="30.75" customHeight="1" x14ac:dyDescent="0.15">
      <c r="A49" s="1131"/>
      <c r="B49" s="1149"/>
      <c r="C49" s="1150"/>
      <c r="D49" s="1151"/>
      <c r="E49" s="1152" t="s">
        <v>498</v>
      </c>
      <c r="F49" s="1152"/>
      <c r="G49" s="1152"/>
      <c r="H49" s="1152"/>
      <c r="I49" s="1152"/>
      <c r="J49" s="1153"/>
      <c r="K49" s="1154">
        <v>15</v>
      </c>
      <c r="L49" s="1155">
        <v>20</v>
      </c>
      <c r="M49" s="1155">
        <v>18</v>
      </c>
      <c r="N49" s="1155">
        <v>19</v>
      </c>
      <c r="O49" s="1156">
        <v>21</v>
      </c>
      <c r="P49" s="1131"/>
      <c r="Q49" s="1131"/>
      <c r="R49" s="1131"/>
      <c r="S49" s="1131"/>
      <c r="T49" s="1131"/>
      <c r="U49" s="1131"/>
    </row>
    <row r="50" spans="1:21" ht="30.75" customHeight="1" x14ac:dyDescent="0.15">
      <c r="A50" s="1131"/>
      <c r="B50" s="1149"/>
      <c r="C50" s="1150"/>
      <c r="D50" s="1151"/>
      <c r="E50" s="1152" t="s">
        <v>499</v>
      </c>
      <c r="F50" s="1152"/>
      <c r="G50" s="1152"/>
      <c r="H50" s="1152"/>
      <c r="I50" s="1152"/>
      <c r="J50" s="1153"/>
      <c r="K50" s="1154">
        <v>0</v>
      </c>
      <c r="L50" s="1155">
        <v>0</v>
      </c>
      <c r="M50" s="1155">
        <v>0</v>
      </c>
      <c r="N50" s="1155" t="s">
        <v>435</v>
      </c>
      <c r="O50" s="1156" t="s">
        <v>435</v>
      </c>
      <c r="P50" s="1131"/>
      <c r="Q50" s="1131"/>
      <c r="R50" s="1131"/>
      <c r="S50" s="1131"/>
      <c r="T50" s="1131"/>
      <c r="U50" s="1131"/>
    </row>
    <row r="51" spans="1:21" ht="30.75" customHeight="1" x14ac:dyDescent="0.15">
      <c r="A51" s="1131"/>
      <c r="B51" s="1157"/>
      <c r="C51" s="1158"/>
      <c r="D51" s="1159"/>
      <c r="E51" s="1152" t="s">
        <v>500</v>
      </c>
      <c r="F51" s="1152"/>
      <c r="G51" s="1152"/>
      <c r="H51" s="1152"/>
      <c r="I51" s="1152"/>
      <c r="J51" s="1153"/>
      <c r="K51" s="1154" t="s">
        <v>435</v>
      </c>
      <c r="L51" s="1155">
        <v>1</v>
      </c>
      <c r="M51" s="1155" t="s">
        <v>435</v>
      </c>
      <c r="N51" s="1155" t="s">
        <v>435</v>
      </c>
      <c r="O51" s="1156">
        <v>0</v>
      </c>
      <c r="P51" s="1131"/>
      <c r="Q51" s="1131"/>
      <c r="R51" s="1131"/>
      <c r="S51" s="1131"/>
      <c r="T51" s="1131"/>
      <c r="U51" s="1131"/>
    </row>
    <row r="52" spans="1:21" ht="30.75" customHeight="1" x14ac:dyDescent="0.15">
      <c r="A52" s="1131"/>
      <c r="B52" s="1160" t="s">
        <v>501</v>
      </c>
      <c r="C52" s="1161"/>
      <c r="D52" s="1159"/>
      <c r="E52" s="1152" t="s">
        <v>502</v>
      </c>
      <c r="F52" s="1152"/>
      <c r="G52" s="1152"/>
      <c r="H52" s="1152"/>
      <c r="I52" s="1152"/>
      <c r="J52" s="1153"/>
      <c r="K52" s="1154">
        <v>569</v>
      </c>
      <c r="L52" s="1155">
        <v>573</v>
      </c>
      <c r="M52" s="1155">
        <v>598</v>
      </c>
      <c r="N52" s="1155">
        <v>699</v>
      </c>
      <c r="O52" s="1156">
        <v>753</v>
      </c>
      <c r="P52" s="1131"/>
      <c r="Q52" s="1131"/>
      <c r="R52" s="1131"/>
      <c r="S52" s="1131"/>
      <c r="T52" s="1131"/>
      <c r="U52" s="1131"/>
    </row>
    <row r="53" spans="1:21" ht="30.75" customHeight="1" thickBot="1" x14ac:dyDescent="0.2">
      <c r="A53" s="1131"/>
      <c r="B53" s="1162" t="s">
        <v>503</v>
      </c>
      <c r="C53" s="1163"/>
      <c r="D53" s="1164"/>
      <c r="E53" s="1165" t="s">
        <v>504</v>
      </c>
      <c r="F53" s="1165"/>
      <c r="G53" s="1165"/>
      <c r="H53" s="1165"/>
      <c r="I53" s="1165"/>
      <c r="J53" s="1166"/>
      <c r="K53" s="1167">
        <v>189</v>
      </c>
      <c r="L53" s="1168">
        <v>218</v>
      </c>
      <c r="M53" s="1168">
        <v>175</v>
      </c>
      <c r="N53" s="1168">
        <v>188</v>
      </c>
      <c r="O53" s="1169">
        <v>215</v>
      </c>
      <c r="P53" s="1131"/>
      <c r="Q53" s="1131"/>
      <c r="R53" s="1131"/>
      <c r="S53" s="1131"/>
      <c r="T53" s="1131"/>
      <c r="U53" s="1131"/>
    </row>
    <row r="54" spans="1:21" ht="24" customHeight="1" x14ac:dyDescent="0.15">
      <c r="A54" s="1131"/>
      <c r="B54" s="1170" t="s">
        <v>458</v>
      </c>
      <c r="C54" s="1131"/>
      <c r="D54" s="1131"/>
      <c r="E54" s="1131"/>
      <c r="F54" s="1131"/>
      <c r="G54" s="1131"/>
      <c r="H54" s="1131"/>
      <c r="I54" s="1131"/>
      <c r="J54" s="1131"/>
      <c r="K54" s="1131"/>
      <c r="L54" s="1131"/>
      <c r="M54" s="1131"/>
      <c r="N54" s="1131"/>
      <c r="O54" s="1131"/>
      <c r="P54" s="1131"/>
      <c r="Q54" s="1131"/>
      <c r="R54" s="1131"/>
      <c r="S54" s="1131"/>
      <c r="T54" s="1131"/>
      <c r="U54" s="1131"/>
    </row>
    <row r="55" spans="1:21" ht="24" customHeight="1" x14ac:dyDescent="0.15">
      <c r="A55" s="1131"/>
      <c r="B55" s="1170"/>
      <c r="C55" s="1131"/>
      <c r="D55" s="1131"/>
      <c r="E55" s="1131"/>
      <c r="F55" s="1131"/>
      <c r="G55" s="1131"/>
      <c r="H55" s="1131"/>
      <c r="I55" s="1131"/>
      <c r="J55" s="1131"/>
      <c r="K55" s="1131"/>
      <c r="L55" s="1131"/>
      <c r="M55" s="1131"/>
      <c r="N55" s="1131"/>
      <c r="O55" s="1131"/>
      <c r="P55" s="1131"/>
      <c r="Q55" s="1131"/>
      <c r="R55" s="1131"/>
      <c r="S55" s="1131"/>
      <c r="T55" s="1131"/>
      <c r="U55" s="1131"/>
    </row>
    <row r="56" spans="1:21" ht="24" customHeight="1" x14ac:dyDescent="0.15">
      <c r="A56" s="1131"/>
      <c r="B56" s="1170"/>
      <c r="C56" s="1131"/>
      <c r="D56" s="1131"/>
      <c r="E56" s="1131"/>
      <c r="F56" s="1131"/>
      <c r="G56" s="1131"/>
      <c r="H56" s="1131"/>
      <c r="I56" s="1131"/>
      <c r="J56" s="1131"/>
      <c r="K56" s="1131"/>
      <c r="L56" s="1131"/>
      <c r="M56" s="1131"/>
      <c r="N56" s="1131"/>
      <c r="O56" s="1131"/>
      <c r="P56" s="1131"/>
      <c r="Q56" s="1131"/>
      <c r="R56" s="1131"/>
      <c r="S56" s="1131"/>
      <c r="T56" s="1131"/>
      <c r="U56" s="1131"/>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tabSelected="1" zoomScale="60" zoomScaleNormal="60" zoomScaleSheetLayoutView="100" workbookViewId="0">
      <selection activeCell="AM16" sqref="AM16:AT16"/>
    </sheetView>
  </sheetViews>
  <sheetFormatPr defaultColWidth="0" defaultRowHeight="13.5" customHeight="1" zeroHeight="1" x14ac:dyDescent="0.15"/>
  <cols>
    <col min="1" max="1" width="6.625" style="1171" customWidth="1"/>
    <col min="2" max="3" width="12.625" style="1171" customWidth="1"/>
    <col min="4" max="4" width="11.625" style="1171" customWidth="1"/>
    <col min="5" max="8" width="10.375" style="1171" customWidth="1"/>
    <col min="9" max="13" width="16.375" style="1171" customWidth="1"/>
    <col min="14" max="19" width="12.625" style="1171" customWidth="1"/>
    <col min="20" max="16384" width="0" style="117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172" t="s">
        <v>491</v>
      </c>
    </row>
    <row r="40" spans="2:13" ht="27.75" customHeight="1" thickBot="1" x14ac:dyDescent="0.2">
      <c r="B40" s="1173" t="s">
        <v>492</v>
      </c>
      <c r="C40" s="1174"/>
      <c r="D40" s="1174"/>
      <c r="E40" s="1175"/>
      <c r="F40" s="1175"/>
      <c r="G40" s="1175"/>
      <c r="H40" s="1176" t="s">
        <v>475</v>
      </c>
      <c r="I40" s="1177" t="s">
        <v>4</v>
      </c>
      <c r="J40" s="1178" t="s">
        <v>5</v>
      </c>
      <c r="K40" s="1178" t="s">
        <v>6</v>
      </c>
      <c r="L40" s="1178" t="s">
        <v>7</v>
      </c>
      <c r="M40" s="1179" t="s">
        <v>8</v>
      </c>
    </row>
    <row r="41" spans="2:13" ht="27.75" customHeight="1" x14ac:dyDescent="0.15">
      <c r="B41" s="1180" t="s">
        <v>505</v>
      </c>
      <c r="C41" s="1181"/>
      <c r="D41" s="1182"/>
      <c r="E41" s="1183" t="s">
        <v>506</v>
      </c>
      <c r="F41" s="1183"/>
      <c r="G41" s="1183"/>
      <c r="H41" s="1184"/>
      <c r="I41" s="1185">
        <v>6374</v>
      </c>
      <c r="J41" s="1186">
        <v>6714</v>
      </c>
      <c r="K41" s="1186">
        <v>7118</v>
      </c>
      <c r="L41" s="1186">
        <v>9155</v>
      </c>
      <c r="M41" s="1187">
        <v>9242</v>
      </c>
    </row>
    <row r="42" spans="2:13" ht="27.75" customHeight="1" x14ac:dyDescent="0.15">
      <c r="B42" s="1188"/>
      <c r="C42" s="1189"/>
      <c r="D42" s="1190"/>
      <c r="E42" s="1191" t="s">
        <v>507</v>
      </c>
      <c r="F42" s="1191"/>
      <c r="G42" s="1191"/>
      <c r="H42" s="1192"/>
      <c r="I42" s="1193" t="s">
        <v>435</v>
      </c>
      <c r="J42" s="1194" t="s">
        <v>435</v>
      </c>
      <c r="K42" s="1194" t="s">
        <v>435</v>
      </c>
      <c r="L42" s="1194" t="s">
        <v>435</v>
      </c>
      <c r="M42" s="1195" t="s">
        <v>435</v>
      </c>
    </row>
    <row r="43" spans="2:13" ht="27.75" customHeight="1" x14ac:dyDescent="0.15">
      <c r="B43" s="1188"/>
      <c r="C43" s="1189"/>
      <c r="D43" s="1190"/>
      <c r="E43" s="1191" t="s">
        <v>508</v>
      </c>
      <c r="F43" s="1191"/>
      <c r="G43" s="1191"/>
      <c r="H43" s="1192"/>
      <c r="I43" s="1193">
        <v>1816</v>
      </c>
      <c r="J43" s="1194">
        <v>1746</v>
      </c>
      <c r="K43" s="1194">
        <v>1725</v>
      </c>
      <c r="L43" s="1194">
        <v>1680</v>
      </c>
      <c r="M43" s="1195">
        <v>1656</v>
      </c>
    </row>
    <row r="44" spans="2:13" ht="27.75" customHeight="1" x14ac:dyDescent="0.15">
      <c r="B44" s="1188"/>
      <c r="C44" s="1189"/>
      <c r="D44" s="1190"/>
      <c r="E44" s="1191" t="s">
        <v>509</v>
      </c>
      <c r="F44" s="1191"/>
      <c r="G44" s="1191"/>
      <c r="H44" s="1192"/>
      <c r="I44" s="1193">
        <v>283</v>
      </c>
      <c r="J44" s="1194">
        <v>255</v>
      </c>
      <c r="K44" s="1194">
        <v>252</v>
      </c>
      <c r="L44" s="1194">
        <v>241</v>
      </c>
      <c r="M44" s="1195">
        <v>230</v>
      </c>
    </row>
    <row r="45" spans="2:13" ht="27.75" customHeight="1" x14ac:dyDescent="0.15">
      <c r="B45" s="1188"/>
      <c r="C45" s="1189"/>
      <c r="D45" s="1190"/>
      <c r="E45" s="1191" t="s">
        <v>510</v>
      </c>
      <c r="F45" s="1191"/>
      <c r="G45" s="1191"/>
      <c r="H45" s="1192"/>
      <c r="I45" s="1193">
        <v>785</v>
      </c>
      <c r="J45" s="1194">
        <v>775</v>
      </c>
      <c r="K45" s="1194">
        <v>744</v>
      </c>
      <c r="L45" s="1194">
        <v>710</v>
      </c>
      <c r="M45" s="1195">
        <v>698</v>
      </c>
    </row>
    <row r="46" spans="2:13" ht="27.75" customHeight="1" x14ac:dyDescent="0.15">
      <c r="B46" s="1188"/>
      <c r="C46" s="1189"/>
      <c r="D46" s="1196"/>
      <c r="E46" s="1191" t="s">
        <v>511</v>
      </c>
      <c r="F46" s="1191"/>
      <c r="G46" s="1191"/>
      <c r="H46" s="1192"/>
      <c r="I46" s="1193" t="s">
        <v>435</v>
      </c>
      <c r="J46" s="1194" t="s">
        <v>435</v>
      </c>
      <c r="K46" s="1194" t="s">
        <v>435</v>
      </c>
      <c r="L46" s="1194" t="s">
        <v>435</v>
      </c>
      <c r="M46" s="1195" t="s">
        <v>435</v>
      </c>
    </row>
    <row r="47" spans="2:13" ht="27.75" customHeight="1" x14ac:dyDescent="0.15">
      <c r="B47" s="1188"/>
      <c r="C47" s="1189"/>
      <c r="D47" s="1197"/>
      <c r="E47" s="1198" t="s">
        <v>512</v>
      </c>
      <c r="F47" s="1199"/>
      <c r="G47" s="1199"/>
      <c r="H47" s="1200"/>
      <c r="I47" s="1193" t="s">
        <v>435</v>
      </c>
      <c r="J47" s="1194" t="s">
        <v>435</v>
      </c>
      <c r="K47" s="1194" t="s">
        <v>435</v>
      </c>
      <c r="L47" s="1194" t="s">
        <v>435</v>
      </c>
      <c r="M47" s="1195" t="s">
        <v>435</v>
      </c>
    </row>
    <row r="48" spans="2:13" ht="27.75" customHeight="1" x14ac:dyDescent="0.15">
      <c r="B48" s="1188"/>
      <c r="C48" s="1189"/>
      <c r="D48" s="1190"/>
      <c r="E48" s="1191" t="s">
        <v>513</v>
      </c>
      <c r="F48" s="1191"/>
      <c r="G48" s="1191"/>
      <c r="H48" s="1192"/>
      <c r="I48" s="1193" t="s">
        <v>435</v>
      </c>
      <c r="J48" s="1194" t="s">
        <v>435</v>
      </c>
      <c r="K48" s="1194" t="s">
        <v>435</v>
      </c>
      <c r="L48" s="1194" t="s">
        <v>435</v>
      </c>
      <c r="M48" s="1195" t="s">
        <v>435</v>
      </c>
    </row>
    <row r="49" spans="2:13" ht="27.75" customHeight="1" x14ac:dyDescent="0.15">
      <c r="B49" s="1201"/>
      <c r="C49" s="1202"/>
      <c r="D49" s="1190"/>
      <c r="E49" s="1191" t="s">
        <v>514</v>
      </c>
      <c r="F49" s="1191"/>
      <c r="G49" s="1191"/>
      <c r="H49" s="1192"/>
      <c r="I49" s="1193" t="s">
        <v>435</v>
      </c>
      <c r="J49" s="1194" t="s">
        <v>435</v>
      </c>
      <c r="K49" s="1194" t="s">
        <v>435</v>
      </c>
      <c r="L49" s="1194" t="s">
        <v>435</v>
      </c>
      <c r="M49" s="1195" t="s">
        <v>435</v>
      </c>
    </row>
    <row r="50" spans="2:13" ht="27.75" customHeight="1" x14ac:dyDescent="0.15">
      <c r="B50" s="1203" t="s">
        <v>515</v>
      </c>
      <c r="C50" s="1204"/>
      <c r="D50" s="1205"/>
      <c r="E50" s="1191" t="s">
        <v>516</v>
      </c>
      <c r="F50" s="1191"/>
      <c r="G50" s="1191"/>
      <c r="H50" s="1192"/>
      <c r="I50" s="1193">
        <v>1421</v>
      </c>
      <c r="J50" s="1194">
        <v>1606</v>
      </c>
      <c r="K50" s="1194">
        <v>1796</v>
      </c>
      <c r="L50" s="1194">
        <v>2125</v>
      </c>
      <c r="M50" s="1195">
        <v>2242</v>
      </c>
    </row>
    <row r="51" spans="2:13" ht="27.75" customHeight="1" x14ac:dyDescent="0.15">
      <c r="B51" s="1188"/>
      <c r="C51" s="1189"/>
      <c r="D51" s="1190"/>
      <c r="E51" s="1191" t="s">
        <v>517</v>
      </c>
      <c r="F51" s="1191"/>
      <c r="G51" s="1191"/>
      <c r="H51" s="1192"/>
      <c r="I51" s="1193">
        <v>576</v>
      </c>
      <c r="J51" s="1194">
        <v>562</v>
      </c>
      <c r="K51" s="1194">
        <v>498</v>
      </c>
      <c r="L51" s="1194">
        <v>453</v>
      </c>
      <c r="M51" s="1195">
        <v>403</v>
      </c>
    </row>
    <row r="52" spans="2:13" ht="27.75" customHeight="1" x14ac:dyDescent="0.15">
      <c r="B52" s="1201"/>
      <c r="C52" s="1202"/>
      <c r="D52" s="1190"/>
      <c r="E52" s="1191" t="s">
        <v>518</v>
      </c>
      <c r="F52" s="1191"/>
      <c r="G52" s="1191"/>
      <c r="H52" s="1192"/>
      <c r="I52" s="1193">
        <v>5789</v>
      </c>
      <c r="J52" s="1194">
        <v>5942</v>
      </c>
      <c r="K52" s="1194">
        <v>6514</v>
      </c>
      <c r="L52" s="1194">
        <v>7883</v>
      </c>
      <c r="M52" s="1195">
        <v>7791</v>
      </c>
    </row>
    <row r="53" spans="2:13" ht="27.75" customHeight="1" thickBot="1" x14ac:dyDescent="0.2">
      <c r="B53" s="1206" t="s">
        <v>503</v>
      </c>
      <c r="C53" s="1207"/>
      <c r="D53" s="1208"/>
      <c r="E53" s="1209" t="s">
        <v>519</v>
      </c>
      <c r="F53" s="1209"/>
      <c r="G53" s="1209"/>
      <c r="H53" s="1210"/>
      <c r="I53" s="1211">
        <v>1472</v>
      </c>
      <c r="J53" s="1212">
        <v>1381</v>
      </c>
      <c r="K53" s="1212">
        <v>1030</v>
      </c>
      <c r="L53" s="1212">
        <v>1326</v>
      </c>
      <c r="M53" s="1213">
        <v>1391</v>
      </c>
    </row>
    <row r="54" spans="2:13" ht="27.75" customHeight="1" x14ac:dyDescent="0.15">
      <c r="B54" s="1214" t="s">
        <v>520</v>
      </c>
      <c r="C54" s="1215"/>
      <c r="D54" s="1215"/>
      <c r="E54" s="1216"/>
      <c r="F54" s="1216"/>
      <c r="G54" s="1216"/>
      <c r="H54" s="1216"/>
      <c r="I54" s="1217"/>
      <c r="J54" s="1217"/>
      <c r="K54" s="1217"/>
      <c r="L54" s="1217"/>
      <c r="M54" s="121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VY191"/>
  <sheetViews>
    <sheetView showGridLines="0" topLeftCell="A14" zoomScale="70" zoomScaleNormal="70" zoomScaleSheetLayoutView="55" workbookViewId="0">
      <selection activeCell="AM16" sqref="AM16:AT16"/>
    </sheetView>
  </sheetViews>
  <sheetFormatPr defaultColWidth="0" defaultRowHeight="13.5" customHeight="1" zeroHeight="1" x14ac:dyDescent="0.15"/>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x14ac:dyDescent="0.15">
      <c r="A1" s="1"/>
      <c r="B1" s="2"/>
      <c r="P1" s="4"/>
      <c r="Q1" s="4"/>
    </row>
    <row r="2" spans="1:51" ht="25.5" x14ac:dyDescent="0.25">
      <c r="A2" s="1"/>
      <c r="C2" s="5"/>
      <c r="P2" s="4"/>
      <c r="Q2" s="4"/>
    </row>
    <row r="3" spans="1:51" ht="25.5" x14ac:dyDescent="0.25">
      <c r="A3" s="1"/>
      <c r="C3" s="5"/>
      <c r="P3" s="4"/>
      <c r="Q3" s="4"/>
    </row>
    <row r="4" spans="1:51" s="6" customForma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x14ac:dyDescent="0.15">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x14ac:dyDescent="0.15">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x14ac:dyDescent="0.15">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x14ac:dyDescent="0.15">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x14ac:dyDescent="0.15">
      <c r="P19" s="4"/>
      <c r="Q19" s="4"/>
    </row>
    <row r="20" spans="1:259" x14ac:dyDescent="0.15">
      <c r="P20" s="4"/>
      <c r="Q20" s="4"/>
    </row>
    <row r="21" spans="1:259" ht="17.25" x14ac:dyDescent="0.15">
      <c r="B21" s="7"/>
      <c r="C21" s="8"/>
      <c r="D21" s="8"/>
      <c r="E21" s="8"/>
      <c r="F21" s="8"/>
      <c r="G21" s="8"/>
      <c r="H21" s="8"/>
      <c r="I21" s="8"/>
      <c r="J21" s="8"/>
      <c r="K21" s="8"/>
      <c r="L21" s="8"/>
      <c r="M21" s="8"/>
      <c r="N21" s="9"/>
      <c r="O21" s="8"/>
      <c r="P21" s="10"/>
      <c r="Q21" s="4"/>
      <c r="IY21" s="11"/>
    </row>
    <row r="22" spans="1:259" ht="17.25" x14ac:dyDescent="0.15">
      <c r="B22" s="12"/>
      <c r="IY22" s="14"/>
    </row>
    <row r="23" spans="1:259" x14ac:dyDescent="0.15">
      <c r="B23" s="12"/>
    </row>
    <row r="24" spans="1:259" x14ac:dyDescent="0.15">
      <c r="B24" s="12"/>
    </row>
    <row r="25" spans="1:259" x14ac:dyDescent="0.15">
      <c r="B25" s="12"/>
    </row>
    <row r="26" spans="1:259" x14ac:dyDescent="0.15">
      <c r="B26" s="12"/>
    </row>
    <row r="27" spans="1:259" x14ac:dyDescent="0.15">
      <c r="B27" s="12"/>
    </row>
    <row r="28" spans="1:259" x14ac:dyDescent="0.15">
      <c r="B28" s="12"/>
    </row>
    <row r="29" spans="1:259" x14ac:dyDescent="0.15">
      <c r="B29" s="12"/>
    </row>
    <row r="30" spans="1:259" x14ac:dyDescent="0.15">
      <c r="B30" s="12"/>
    </row>
    <row r="31" spans="1:259" x14ac:dyDescent="0.15">
      <c r="B31" s="12"/>
    </row>
    <row r="32" spans="1:259" x14ac:dyDescent="0.15">
      <c r="B32" s="12"/>
    </row>
    <row r="33" spans="2:17" x14ac:dyDescent="0.15">
      <c r="B33" s="12"/>
    </row>
    <row r="34" spans="2:17" x14ac:dyDescent="0.15">
      <c r="B34" s="12"/>
    </row>
    <row r="35" spans="2:17" x14ac:dyDescent="0.15">
      <c r="B35" s="12"/>
    </row>
    <row r="36" spans="2:17" x14ac:dyDescent="0.15">
      <c r="B36" s="12"/>
    </row>
    <row r="37" spans="2:17" x14ac:dyDescent="0.15">
      <c r="B37" s="12"/>
    </row>
    <row r="38" spans="2:17" x14ac:dyDescent="0.15">
      <c r="B38" s="12"/>
    </row>
    <row r="39" spans="2:17" x14ac:dyDescent="0.15">
      <c r="B39" s="15"/>
      <c r="C39" s="16"/>
      <c r="D39" s="16"/>
      <c r="E39" s="16"/>
      <c r="F39" s="16"/>
      <c r="G39" s="16"/>
      <c r="H39" s="16"/>
      <c r="I39" s="16"/>
      <c r="J39" s="16"/>
      <c r="K39" s="16"/>
      <c r="L39" s="16"/>
      <c r="M39" s="16"/>
      <c r="N39" s="16"/>
      <c r="O39" s="16"/>
      <c r="P39" s="17"/>
    </row>
    <row r="40" spans="2:17" x14ac:dyDescent="0.15">
      <c r="B40" s="18"/>
      <c r="C40" s="4"/>
      <c r="D40" s="4"/>
      <c r="E40" s="4"/>
      <c r="F40" s="4"/>
      <c r="G40" s="4"/>
      <c r="H40" s="4"/>
      <c r="I40" s="4"/>
      <c r="J40" s="4"/>
      <c r="K40" s="4"/>
      <c r="L40" s="4"/>
      <c r="M40" s="4"/>
      <c r="N40" s="4"/>
      <c r="O40" s="4"/>
      <c r="P40" s="18"/>
      <c r="Q40" s="4"/>
    </row>
    <row r="41" spans="2:17" ht="17.25" x14ac:dyDescent="0.15">
      <c r="B41" s="19" t="s">
        <v>1</v>
      </c>
      <c r="C41" s="8"/>
      <c r="D41" s="8"/>
      <c r="E41" s="8"/>
      <c r="F41" s="8"/>
      <c r="G41" s="8"/>
      <c r="H41" s="8"/>
      <c r="I41" s="8"/>
      <c r="J41" s="8"/>
      <c r="K41" s="8"/>
      <c r="L41" s="8"/>
      <c r="M41" s="8"/>
      <c r="N41" s="8"/>
      <c r="O41" s="8"/>
      <c r="P41" s="10"/>
    </row>
    <row r="42" spans="2:17" x14ac:dyDescent="0.15">
      <c r="B42" s="12"/>
      <c r="C42" s="4"/>
      <c r="D42" s="4"/>
      <c r="E42" s="4"/>
      <c r="F42" s="4"/>
      <c r="G42" s="20" t="s">
        <v>2</v>
      </c>
      <c r="I42" s="21"/>
      <c r="J42" s="21"/>
      <c r="K42" s="21"/>
      <c r="L42" s="4"/>
      <c r="M42" s="4"/>
      <c r="N42" s="4"/>
      <c r="O42" s="4"/>
    </row>
    <row r="43" spans="2:17" x14ac:dyDescent="0.15">
      <c r="B43" s="12"/>
      <c r="C43" s="4"/>
      <c r="D43" s="4"/>
      <c r="E43" s="4"/>
      <c r="F43" s="4"/>
      <c r="G43" s="58" t="s">
        <v>16</v>
      </c>
      <c r="H43" s="59"/>
      <c r="I43" s="59"/>
      <c r="J43" s="59"/>
      <c r="K43" s="59"/>
      <c r="L43" s="59"/>
      <c r="M43" s="59"/>
      <c r="N43" s="59"/>
      <c r="O43" s="60"/>
    </row>
    <row r="44" spans="2:17" x14ac:dyDescent="0.15">
      <c r="B44" s="12"/>
      <c r="C44" s="4"/>
      <c r="D44" s="4"/>
      <c r="E44" s="4"/>
      <c r="F44" s="4"/>
      <c r="G44" s="61"/>
      <c r="H44" s="62"/>
      <c r="I44" s="62"/>
      <c r="J44" s="62"/>
      <c r="K44" s="62"/>
      <c r="L44" s="62"/>
      <c r="M44" s="62"/>
      <c r="N44" s="62"/>
      <c r="O44" s="63"/>
    </row>
    <row r="45" spans="2:17" x14ac:dyDescent="0.15">
      <c r="B45" s="12"/>
      <c r="C45" s="4"/>
      <c r="D45" s="4"/>
      <c r="E45" s="4"/>
      <c r="F45" s="4"/>
      <c r="G45" s="61"/>
      <c r="H45" s="62"/>
      <c r="I45" s="62"/>
      <c r="J45" s="62"/>
      <c r="K45" s="62"/>
      <c r="L45" s="62"/>
      <c r="M45" s="62"/>
      <c r="N45" s="62"/>
      <c r="O45" s="63"/>
    </row>
    <row r="46" spans="2:17" x14ac:dyDescent="0.15">
      <c r="B46" s="12"/>
      <c r="C46" s="4"/>
      <c r="D46" s="4"/>
      <c r="E46" s="4"/>
      <c r="F46" s="4"/>
      <c r="G46" s="61"/>
      <c r="H46" s="62"/>
      <c r="I46" s="62"/>
      <c r="J46" s="62"/>
      <c r="K46" s="62"/>
      <c r="L46" s="62"/>
      <c r="M46" s="62"/>
      <c r="N46" s="62"/>
      <c r="O46" s="63"/>
    </row>
    <row r="47" spans="2:17" x14ac:dyDescent="0.15">
      <c r="B47" s="12"/>
      <c r="C47" s="4"/>
      <c r="D47" s="4"/>
      <c r="E47" s="4"/>
      <c r="F47" s="4"/>
      <c r="G47" s="64"/>
      <c r="H47" s="65"/>
      <c r="I47" s="65"/>
      <c r="J47" s="65"/>
      <c r="K47" s="65"/>
      <c r="L47" s="65"/>
      <c r="M47" s="65"/>
      <c r="N47" s="65"/>
      <c r="O47" s="66"/>
    </row>
    <row r="48" spans="2:17" x14ac:dyDescent="0.15">
      <c r="B48" s="12"/>
      <c r="C48" s="4"/>
      <c r="D48" s="4"/>
      <c r="E48" s="4"/>
      <c r="F48" s="4"/>
      <c r="G48" s="4"/>
      <c r="H48" s="22"/>
      <c r="I48" s="22"/>
      <c r="J48" s="22"/>
    </row>
    <row r="49" spans="1:17" x14ac:dyDescent="0.15">
      <c r="B49" s="12"/>
      <c r="C49" s="4"/>
      <c r="D49" s="4"/>
      <c r="E49" s="4"/>
      <c r="F49" s="4"/>
      <c r="G49" s="3" t="s">
        <v>3</v>
      </c>
    </row>
    <row r="50" spans="1:17" x14ac:dyDescent="0.15">
      <c r="B50" s="12"/>
      <c r="C50" s="4"/>
      <c r="D50" s="4"/>
      <c r="E50" s="4"/>
      <c r="F50" s="4"/>
      <c r="G50" s="67"/>
      <c r="H50" s="68"/>
      <c r="I50" s="68"/>
      <c r="J50" s="69"/>
      <c r="K50" s="23" t="s">
        <v>4</v>
      </c>
      <c r="L50" s="23" t="s">
        <v>5</v>
      </c>
      <c r="M50" s="23" t="s">
        <v>6</v>
      </c>
      <c r="N50" s="23" t="s">
        <v>7</v>
      </c>
      <c r="O50" s="23" t="s">
        <v>8</v>
      </c>
    </row>
    <row r="51" spans="1:17" x14ac:dyDescent="0.15">
      <c r="B51" s="12"/>
      <c r="C51" s="4"/>
      <c r="D51" s="4"/>
      <c r="E51" s="4"/>
      <c r="F51" s="4"/>
      <c r="G51" s="70" t="s">
        <v>9</v>
      </c>
      <c r="H51" s="71"/>
      <c r="I51" s="76" t="s">
        <v>10</v>
      </c>
      <c r="J51" s="76"/>
      <c r="K51" s="78"/>
      <c r="L51" s="78"/>
      <c r="M51" s="78"/>
      <c r="N51" s="44">
        <v>72.7</v>
      </c>
      <c r="O51" s="78"/>
    </row>
    <row r="52" spans="1:17" x14ac:dyDescent="0.15">
      <c r="B52" s="12"/>
      <c r="C52" s="4"/>
      <c r="D52" s="4"/>
      <c r="E52" s="4"/>
      <c r="F52" s="4"/>
      <c r="G52" s="72"/>
      <c r="H52" s="73"/>
      <c r="I52" s="77"/>
      <c r="J52" s="77"/>
      <c r="K52" s="44"/>
      <c r="L52" s="44"/>
      <c r="M52" s="44"/>
      <c r="N52" s="44"/>
      <c r="O52" s="44"/>
    </row>
    <row r="53" spans="1:17" x14ac:dyDescent="0.15">
      <c r="A53" s="24"/>
      <c r="B53" s="12"/>
      <c r="C53" s="4"/>
      <c r="D53" s="4"/>
      <c r="E53" s="4"/>
      <c r="F53" s="4"/>
      <c r="G53" s="72"/>
      <c r="H53" s="73"/>
      <c r="I53" s="56" t="s">
        <v>11</v>
      </c>
      <c r="J53" s="56"/>
      <c r="K53" s="79"/>
      <c r="L53" s="79"/>
      <c r="M53" s="79"/>
      <c r="N53" s="48">
        <v>57.4</v>
      </c>
      <c r="O53" s="79"/>
    </row>
    <row r="54" spans="1:17" x14ac:dyDescent="0.15">
      <c r="A54" s="24"/>
      <c r="B54" s="12"/>
      <c r="C54" s="4"/>
      <c r="D54" s="4"/>
      <c r="E54" s="4"/>
      <c r="F54" s="4"/>
      <c r="G54" s="74"/>
      <c r="H54" s="75"/>
      <c r="I54" s="56"/>
      <c r="J54" s="56"/>
      <c r="K54" s="49"/>
      <c r="L54" s="49"/>
      <c r="M54" s="49"/>
      <c r="N54" s="49"/>
      <c r="O54" s="49"/>
    </row>
    <row r="55" spans="1:17" x14ac:dyDescent="0.15">
      <c r="A55" s="24"/>
      <c r="B55" s="12"/>
      <c r="C55" s="4"/>
      <c r="D55" s="4"/>
      <c r="E55" s="4"/>
      <c r="F55" s="4"/>
      <c r="G55" s="50" t="s">
        <v>12</v>
      </c>
      <c r="H55" s="51"/>
      <c r="I55" s="56" t="s">
        <v>10</v>
      </c>
      <c r="J55" s="56"/>
      <c r="K55" s="78"/>
      <c r="L55" s="78"/>
      <c r="M55" s="78"/>
      <c r="N55" s="44">
        <v>0</v>
      </c>
      <c r="O55" s="78"/>
    </row>
    <row r="56" spans="1:17" x14ac:dyDescent="0.15">
      <c r="A56" s="24"/>
      <c r="B56" s="12"/>
      <c r="C56" s="4"/>
      <c r="D56" s="4"/>
      <c r="E56" s="4"/>
      <c r="F56" s="4"/>
      <c r="G56" s="52"/>
      <c r="H56" s="53"/>
      <c r="I56" s="56"/>
      <c r="J56" s="56"/>
      <c r="K56" s="44"/>
      <c r="L56" s="44"/>
      <c r="M56" s="44"/>
      <c r="N56" s="44"/>
      <c r="O56" s="44"/>
    </row>
    <row r="57" spans="1:17" s="24" customFormat="1" x14ac:dyDescent="0.15">
      <c r="B57" s="25"/>
      <c r="C57" s="21"/>
      <c r="D57" s="21"/>
      <c r="E57" s="21"/>
      <c r="F57" s="21"/>
      <c r="G57" s="52"/>
      <c r="H57" s="53"/>
      <c r="I57" s="46" t="s">
        <v>11</v>
      </c>
      <c r="J57" s="46"/>
      <c r="K57" s="79"/>
      <c r="L57" s="79"/>
      <c r="M57" s="79"/>
      <c r="N57" s="48">
        <v>57.1</v>
      </c>
      <c r="O57" s="79"/>
      <c r="P57" s="26"/>
      <c r="Q57" s="25"/>
    </row>
    <row r="58" spans="1:17" s="24" customFormat="1" x14ac:dyDescent="0.15">
      <c r="A58" s="3"/>
      <c r="B58" s="25"/>
      <c r="C58" s="21"/>
      <c r="D58" s="21"/>
      <c r="E58" s="21"/>
      <c r="F58" s="21"/>
      <c r="G58" s="54"/>
      <c r="H58" s="55"/>
      <c r="I58" s="46"/>
      <c r="J58" s="46"/>
      <c r="K58" s="49"/>
      <c r="L58" s="49"/>
      <c r="M58" s="49"/>
      <c r="N58" s="49"/>
      <c r="O58" s="49"/>
      <c r="P58" s="26"/>
      <c r="Q58" s="25"/>
    </row>
    <row r="59" spans="1:17" s="24" customFormat="1" x14ac:dyDescent="0.15">
      <c r="A59" s="3"/>
      <c r="B59" s="25"/>
      <c r="C59" s="21"/>
      <c r="D59" s="21"/>
      <c r="E59" s="21"/>
      <c r="F59" s="21"/>
      <c r="G59" s="21"/>
      <c r="H59" s="21"/>
      <c r="I59" s="21"/>
      <c r="J59" s="21"/>
      <c r="K59" s="27"/>
      <c r="L59" s="27"/>
      <c r="M59" s="27"/>
      <c r="N59" s="27"/>
      <c r="O59" s="27"/>
      <c r="P59" s="26"/>
      <c r="Q59" s="25"/>
    </row>
    <row r="60" spans="1:17" s="24" customFormat="1" x14ac:dyDescent="0.15">
      <c r="A60" s="3"/>
      <c r="B60" s="25"/>
      <c r="C60" s="21"/>
      <c r="D60" s="21"/>
      <c r="E60" s="21"/>
      <c r="F60" s="21"/>
      <c r="G60" s="21"/>
      <c r="H60" s="21"/>
      <c r="I60" s="21"/>
      <c r="J60" s="21"/>
      <c r="K60" s="27"/>
      <c r="L60" s="27"/>
      <c r="M60" s="27"/>
      <c r="N60" s="27"/>
      <c r="O60" s="27"/>
      <c r="P60" s="26"/>
      <c r="Q60" s="25"/>
    </row>
    <row r="61" spans="1:17" s="24" customFormat="1" x14ac:dyDescent="0.15">
      <c r="A61" s="3"/>
      <c r="B61" s="28"/>
      <c r="C61" s="29"/>
      <c r="D61" s="29"/>
      <c r="E61" s="29"/>
      <c r="F61" s="29"/>
      <c r="G61" s="29"/>
      <c r="H61" s="29"/>
      <c r="I61" s="29"/>
      <c r="J61" s="29"/>
      <c r="K61" s="29"/>
      <c r="L61" s="29"/>
      <c r="M61" s="30"/>
      <c r="N61" s="30"/>
      <c r="O61" s="30"/>
      <c r="P61" s="31"/>
      <c r="Q61" s="25"/>
    </row>
    <row r="62" spans="1:17" x14ac:dyDescent="0.15">
      <c r="B62" s="18"/>
      <c r="C62" s="18"/>
      <c r="D62" s="18"/>
      <c r="E62" s="18"/>
      <c r="F62" s="18"/>
      <c r="G62" s="18"/>
      <c r="H62" s="18"/>
      <c r="I62" s="18"/>
      <c r="J62" s="18"/>
      <c r="K62" s="18"/>
      <c r="L62" s="18"/>
      <c r="M62" s="18"/>
      <c r="N62" s="18"/>
      <c r="O62" s="18"/>
      <c r="P62" s="18"/>
      <c r="Q62" s="4"/>
    </row>
    <row r="63" spans="1:17" ht="17.25" x14ac:dyDescent="0.15">
      <c r="B63" s="32" t="s">
        <v>13</v>
      </c>
      <c r="C63" s="4"/>
      <c r="D63" s="4"/>
      <c r="E63" s="4"/>
      <c r="F63" s="4"/>
      <c r="G63" s="4"/>
      <c r="H63" s="4"/>
      <c r="I63" s="4"/>
      <c r="J63" s="4"/>
      <c r="K63" s="4"/>
      <c r="L63" s="4"/>
      <c r="M63" s="4"/>
      <c r="N63" s="4"/>
      <c r="O63" s="4"/>
    </row>
    <row r="64" spans="1:17" x14ac:dyDescent="0.15">
      <c r="B64" s="12"/>
      <c r="C64" s="4"/>
      <c r="D64" s="4"/>
      <c r="E64" s="4"/>
      <c r="F64" s="4"/>
      <c r="G64" s="20" t="s">
        <v>2</v>
      </c>
      <c r="I64" s="21"/>
      <c r="J64" s="21"/>
      <c r="K64" s="21"/>
      <c r="L64" s="4"/>
      <c r="M64" s="4"/>
      <c r="N64" s="4"/>
      <c r="O64" s="4"/>
    </row>
    <row r="65" spans="2:30" x14ac:dyDescent="0.15">
      <c r="B65" s="12"/>
      <c r="C65" s="4"/>
      <c r="D65" s="4"/>
      <c r="E65" s="4"/>
      <c r="F65" s="4"/>
      <c r="G65" s="58" t="s">
        <v>17</v>
      </c>
      <c r="H65" s="59"/>
      <c r="I65" s="59"/>
      <c r="J65" s="59"/>
      <c r="K65" s="59"/>
      <c r="L65" s="59"/>
      <c r="M65" s="59"/>
      <c r="N65" s="59"/>
      <c r="O65" s="60"/>
    </row>
    <row r="66" spans="2:30" x14ac:dyDescent="0.15">
      <c r="B66" s="12"/>
      <c r="C66" s="4"/>
      <c r="D66" s="4"/>
      <c r="E66" s="4"/>
      <c r="F66" s="4"/>
      <c r="G66" s="61"/>
      <c r="H66" s="62"/>
      <c r="I66" s="62"/>
      <c r="J66" s="62"/>
      <c r="K66" s="62"/>
      <c r="L66" s="62"/>
      <c r="M66" s="62"/>
      <c r="N66" s="62"/>
      <c r="O66" s="63"/>
    </row>
    <row r="67" spans="2:30" x14ac:dyDescent="0.15">
      <c r="B67" s="12"/>
      <c r="C67" s="4"/>
      <c r="D67" s="4"/>
      <c r="E67" s="4"/>
      <c r="F67" s="4"/>
      <c r="G67" s="61"/>
      <c r="H67" s="62"/>
      <c r="I67" s="62"/>
      <c r="J67" s="62"/>
      <c r="K67" s="62"/>
      <c r="L67" s="62"/>
      <c r="M67" s="62"/>
      <c r="N67" s="62"/>
      <c r="O67" s="63"/>
    </row>
    <row r="68" spans="2:30" x14ac:dyDescent="0.15">
      <c r="B68" s="12"/>
      <c r="C68" s="4"/>
      <c r="D68" s="4"/>
      <c r="E68" s="4"/>
      <c r="F68" s="4"/>
      <c r="G68" s="61"/>
      <c r="H68" s="62"/>
      <c r="I68" s="62"/>
      <c r="J68" s="62"/>
      <c r="K68" s="62"/>
      <c r="L68" s="62"/>
      <c r="M68" s="62"/>
      <c r="N68" s="62"/>
      <c r="O68" s="63"/>
    </row>
    <row r="69" spans="2:30" x14ac:dyDescent="0.15">
      <c r="B69" s="12"/>
      <c r="C69" s="4"/>
      <c r="D69" s="4"/>
      <c r="E69" s="4"/>
      <c r="F69" s="4"/>
      <c r="G69" s="64"/>
      <c r="H69" s="65"/>
      <c r="I69" s="65"/>
      <c r="J69" s="65"/>
      <c r="K69" s="65"/>
      <c r="L69" s="65"/>
      <c r="M69" s="65"/>
      <c r="N69" s="65"/>
      <c r="O69" s="66"/>
    </row>
    <row r="70" spans="2:30" x14ac:dyDescent="0.15">
      <c r="B70" s="12"/>
      <c r="C70" s="4"/>
      <c r="D70" s="4"/>
      <c r="E70" s="4"/>
      <c r="F70" s="4"/>
      <c r="G70" s="4"/>
      <c r="H70" s="33"/>
      <c r="I70" s="33"/>
      <c r="J70" s="34"/>
      <c r="K70" s="34"/>
      <c r="L70" s="35"/>
      <c r="M70" s="34"/>
      <c r="N70" s="35"/>
      <c r="O70" s="36"/>
    </row>
    <row r="71" spans="2:30" x14ac:dyDescent="0.15">
      <c r="B71" s="12"/>
      <c r="C71" s="4"/>
      <c r="D71" s="4"/>
      <c r="E71" s="4"/>
      <c r="F71" s="4"/>
      <c r="G71" s="37" t="s">
        <v>14</v>
      </c>
      <c r="I71" s="38"/>
      <c r="J71" s="34"/>
      <c r="K71" s="34"/>
      <c r="L71" s="35"/>
      <c r="M71" s="34"/>
      <c r="N71" s="35"/>
      <c r="O71" s="36"/>
    </row>
    <row r="72" spans="2:30" x14ac:dyDescent="0.15">
      <c r="B72" s="12"/>
      <c r="C72" s="4"/>
      <c r="D72" s="4"/>
      <c r="E72" s="4"/>
      <c r="F72" s="4"/>
      <c r="G72" s="67"/>
      <c r="H72" s="68"/>
      <c r="I72" s="68"/>
      <c r="J72" s="69"/>
      <c r="K72" s="23" t="s">
        <v>4</v>
      </c>
      <c r="L72" s="23" t="s">
        <v>5</v>
      </c>
      <c r="M72" s="23" t="s">
        <v>6</v>
      </c>
      <c r="N72" s="23" t="s">
        <v>7</v>
      </c>
      <c r="O72" s="23" t="s">
        <v>8</v>
      </c>
    </row>
    <row r="73" spans="2:30" x14ac:dyDescent="0.15">
      <c r="B73" s="12"/>
      <c r="C73" s="4"/>
      <c r="D73" s="4"/>
      <c r="E73" s="4"/>
      <c r="F73" s="4"/>
      <c r="G73" s="70" t="s">
        <v>9</v>
      </c>
      <c r="H73" s="71"/>
      <c r="I73" s="76" t="s">
        <v>10</v>
      </c>
      <c r="J73" s="76"/>
      <c r="K73" s="57">
        <v>85.5</v>
      </c>
      <c r="L73" s="57">
        <v>79.7</v>
      </c>
      <c r="M73" s="44">
        <v>60</v>
      </c>
      <c r="N73" s="44">
        <v>72.7</v>
      </c>
      <c r="O73" s="44">
        <v>75.8</v>
      </c>
      <c r="S73" s="3">
        <v>9.9</v>
      </c>
    </row>
    <row r="74" spans="2:30" x14ac:dyDescent="0.15">
      <c r="B74" s="12"/>
      <c r="C74" s="4"/>
      <c r="D74" s="4"/>
      <c r="E74" s="4"/>
      <c r="F74" s="4"/>
      <c r="G74" s="72"/>
      <c r="H74" s="73"/>
      <c r="I74" s="77"/>
      <c r="J74" s="77"/>
      <c r="K74" s="57"/>
      <c r="L74" s="57"/>
      <c r="M74" s="44"/>
      <c r="N74" s="44"/>
      <c r="O74" s="44"/>
    </row>
    <row r="75" spans="2:30" x14ac:dyDescent="0.15">
      <c r="B75" s="12"/>
      <c r="C75" s="4"/>
      <c r="D75" s="4"/>
      <c r="E75" s="4"/>
      <c r="F75" s="4"/>
      <c r="G75" s="72"/>
      <c r="H75" s="73"/>
      <c r="I75" s="56" t="s">
        <v>15</v>
      </c>
      <c r="J75" s="56"/>
      <c r="K75" s="48">
        <v>12.5</v>
      </c>
      <c r="L75" s="48">
        <v>11.9</v>
      </c>
      <c r="M75" s="48">
        <v>11.2</v>
      </c>
      <c r="N75" s="48">
        <v>11</v>
      </c>
      <c r="O75" s="48">
        <v>10.7</v>
      </c>
      <c r="U75" s="3">
        <v>81.2</v>
      </c>
      <c r="W75" s="3">
        <v>87.2</v>
      </c>
      <c r="Y75" s="3">
        <v>99.8</v>
      </c>
      <c r="AA75" s="3">
        <v>109.5</v>
      </c>
      <c r="AC75" s="3">
        <v>115.2</v>
      </c>
    </row>
    <row r="76" spans="2:30" x14ac:dyDescent="0.15">
      <c r="B76" s="12"/>
      <c r="C76" s="4"/>
      <c r="D76" s="4"/>
      <c r="E76" s="4"/>
      <c r="F76" s="4"/>
      <c r="G76" s="74"/>
      <c r="H76" s="75"/>
      <c r="I76" s="56"/>
      <c r="J76" s="56"/>
      <c r="K76" s="49"/>
      <c r="L76" s="49"/>
      <c r="M76" s="49"/>
      <c r="N76" s="49"/>
      <c r="O76" s="49"/>
    </row>
    <row r="77" spans="2:30" x14ac:dyDescent="0.15">
      <c r="B77" s="12"/>
      <c r="C77" s="4"/>
      <c r="D77" s="4"/>
      <c r="E77" s="4"/>
      <c r="F77" s="4"/>
      <c r="G77" s="50" t="s">
        <v>12</v>
      </c>
      <c r="H77" s="51"/>
      <c r="I77" s="56" t="s">
        <v>10</v>
      </c>
      <c r="J77" s="56"/>
      <c r="K77" s="57">
        <v>0</v>
      </c>
      <c r="L77" s="57">
        <v>0</v>
      </c>
      <c r="M77" s="44">
        <v>0</v>
      </c>
      <c r="N77" s="44">
        <v>0</v>
      </c>
      <c r="O77" s="44">
        <v>0</v>
      </c>
      <c r="R77" s="3">
        <v>12.3</v>
      </c>
      <c r="T77" s="3">
        <v>11.1</v>
      </c>
    </row>
    <row r="78" spans="2:30" x14ac:dyDescent="0.15">
      <c r="B78" s="12"/>
      <c r="C78" s="4"/>
      <c r="D78" s="4"/>
      <c r="E78" s="4"/>
      <c r="F78" s="4"/>
      <c r="G78" s="52"/>
      <c r="H78" s="53"/>
      <c r="I78" s="56"/>
      <c r="J78" s="56"/>
      <c r="K78" s="57"/>
      <c r="L78" s="57"/>
      <c r="M78" s="44"/>
      <c r="N78" s="44"/>
      <c r="O78" s="44"/>
    </row>
    <row r="79" spans="2:30" x14ac:dyDescent="0.15">
      <c r="B79" s="12"/>
      <c r="C79" s="4"/>
      <c r="D79" s="4"/>
      <c r="E79" s="4"/>
      <c r="F79" s="4"/>
      <c r="G79" s="52"/>
      <c r="H79" s="53"/>
      <c r="I79" s="45" t="s">
        <v>15</v>
      </c>
      <c r="J79" s="46"/>
      <c r="K79" s="47">
        <v>9.6999999999999993</v>
      </c>
      <c r="L79" s="47">
        <v>8.6</v>
      </c>
      <c r="M79" s="47">
        <v>7.7</v>
      </c>
      <c r="N79" s="47">
        <v>6.4</v>
      </c>
      <c r="O79" s="47">
        <v>6.9</v>
      </c>
      <c r="V79" s="3">
        <v>53.5</v>
      </c>
      <c r="X79" s="3">
        <v>48.2</v>
      </c>
      <c r="Z79" s="3">
        <v>34.200000000000003</v>
      </c>
      <c r="AB79" s="3">
        <v>30.3</v>
      </c>
      <c r="AD79" s="3">
        <v>28.9</v>
      </c>
    </row>
    <row r="80" spans="2:30" x14ac:dyDescent="0.15">
      <c r="B80" s="12"/>
      <c r="C80" s="4"/>
      <c r="D80" s="4"/>
      <c r="E80" s="4"/>
      <c r="F80" s="4"/>
      <c r="G80" s="54"/>
      <c r="H80" s="55"/>
      <c r="I80" s="46"/>
      <c r="J80" s="46"/>
      <c r="K80" s="47"/>
      <c r="L80" s="47"/>
      <c r="M80" s="47"/>
      <c r="N80" s="47"/>
      <c r="O80" s="47"/>
    </row>
    <row r="81" spans="2:17" x14ac:dyDescent="0.15">
      <c r="B81" s="12"/>
      <c r="C81" s="4"/>
      <c r="D81" s="4"/>
      <c r="E81" s="4"/>
      <c r="F81" s="4"/>
      <c r="G81" s="4"/>
      <c r="H81" s="4"/>
      <c r="I81" s="4"/>
      <c r="J81" s="4"/>
      <c r="K81" s="39"/>
      <c r="L81" s="4"/>
      <c r="M81" s="4"/>
      <c r="N81" s="4"/>
      <c r="O81" s="4"/>
    </row>
    <row r="82" spans="2:17" ht="17.25" x14ac:dyDescent="0.15">
      <c r="B82" s="12"/>
      <c r="C82" s="4"/>
      <c r="D82" s="4"/>
      <c r="E82" s="4"/>
      <c r="F82" s="4"/>
      <c r="G82" s="4"/>
      <c r="H82" s="4"/>
      <c r="I82" s="4"/>
      <c r="J82" s="4"/>
      <c r="K82" s="40"/>
      <c r="L82" s="40"/>
      <c r="M82" s="40"/>
      <c r="N82" s="40"/>
      <c r="O82" s="40"/>
    </row>
    <row r="83" spans="2:17" x14ac:dyDescent="0.15">
      <c r="B83" s="15"/>
      <c r="C83" s="16"/>
      <c r="D83" s="16"/>
      <c r="E83" s="16"/>
      <c r="F83" s="16"/>
      <c r="G83" s="16"/>
      <c r="H83" s="16"/>
      <c r="I83" s="16"/>
      <c r="J83" s="16"/>
      <c r="K83" s="16"/>
      <c r="L83" s="16"/>
      <c r="M83" s="16"/>
      <c r="N83" s="16"/>
      <c r="O83" s="16"/>
      <c r="P83" s="17"/>
    </row>
    <row r="84" spans="2:17" x14ac:dyDescent="0.15">
      <c r="H84" s="4"/>
      <c r="I84" s="4"/>
      <c r="J84" s="4"/>
      <c r="K84" s="4"/>
      <c r="L84" s="4"/>
      <c r="M84" s="4"/>
      <c r="N84" s="4"/>
      <c r="O84" s="4"/>
      <c r="P84" s="4"/>
      <c r="Q84" s="4"/>
    </row>
    <row r="85" spans="2:17" x14ac:dyDescent="0.15">
      <c r="B85" s="4"/>
      <c r="C85" s="4"/>
      <c r="D85" s="4"/>
      <c r="E85" s="4"/>
      <c r="F85" s="4"/>
      <c r="G85" s="4"/>
      <c r="H85" s="4"/>
      <c r="I85" s="4"/>
      <c r="J85" s="4"/>
      <c r="K85" s="4"/>
      <c r="L85" s="4"/>
      <c r="M85" s="4"/>
      <c r="N85" s="4"/>
      <c r="O85" s="4"/>
      <c r="P85" s="4"/>
      <c r="Q85" s="4"/>
    </row>
    <row r="86" spans="2:17" hidden="1" x14ac:dyDescent="0.15">
      <c r="B86" s="4"/>
      <c r="C86" s="4"/>
      <c r="D86" s="4"/>
      <c r="E86" s="4"/>
      <c r="F86" s="4"/>
      <c r="G86" s="4"/>
      <c r="H86" s="4"/>
      <c r="I86" s="4"/>
      <c r="J86" s="4"/>
      <c r="K86" s="4"/>
      <c r="L86" s="4"/>
      <c r="M86" s="4"/>
      <c r="N86" s="4"/>
      <c r="O86" s="4"/>
      <c r="P86" s="4"/>
      <c r="Q86" s="4"/>
    </row>
    <row r="87" spans="2:17" hidden="1" x14ac:dyDescent="0.15">
      <c r="B87" s="4"/>
      <c r="C87" s="4"/>
      <c r="D87" s="4"/>
      <c r="E87" s="4"/>
      <c r="F87" s="4"/>
      <c r="G87" s="4"/>
      <c r="H87" s="4"/>
      <c r="I87" s="4"/>
      <c r="J87" s="4"/>
      <c r="K87" s="41"/>
      <c r="L87" s="4"/>
      <c r="M87" s="4"/>
      <c r="N87" s="4"/>
      <c r="O87" s="4"/>
      <c r="P87" s="4"/>
      <c r="Q87" s="4"/>
    </row>
    <row r="88" spans="2:17" hidden="1" x14ac:dyDescent="0.15">
      <c r="B88" s="4"/>
      <c r="C88" s="4"/>
      <c r="D88" s="4"/>
      <c r="E88" s="4"/>
      <c r="F88" s="4"/>
      <c r="G88" s="4"/>
      <c r="H88" s="4"/>
      <c r="I88" s="4"/>
      <c r="J88" s="4"/>
      <c r="K88" s="4"/>
      <c r="L88" s="4"/>
      <c r="M88" s="4"/>
      <c r="N88" s="4"/>
      <c r="O88" s="4"/>
      <c r="P88" s="4"/>
      <c r="Q88" s="4"/>
    </row>
    <row r="89" spans="2:17" hidden="1" x14ac:dyDescent="0.15">
      <c r="B89" s="4"/>
      <c r="C89" s="4"/>
      <c r="D89" s="4"/>
      <c r="E89" s="4"/>
      <c r="F89" s="4"/>
      <c r="G89" s="4"/>
      <c r="H89" s="4"/>
      <c r="I89" s="4"/>
      <c r="J89" s="4"/>
      <c r="K89" s="4"/>
      <c r="L89" s="4"/>
      <c r="M89" s="4"/>
      <c r="N89" s="4"/>
      <c r="O89" s="4"/>
      <c r="P89" s="4"/>
      <c r="Q89" s="4"/>
    </row>
    <row r="90" spans="2:17" hidden="1" x14ac:dyDescent="0.15">
      <c r="B90" s="4"/>
      <c r="C90" s="4"/>
      <c r="D90" s="4"/>
      <c r="E90" s="4"/>
      <c r="F90" s="4"/>
      <c r="G90" s="4"/>
      <c r="H90" s="4"/>
      <c r="I90" s="4"/>
      <c r="J90" s="4"/>
      <c r="K90" s="4"/>
      <c r="L90" s="4"/>
      <c r="M90" s="4"/>
      <c r="N90" s="4"/>
      <c r="O90" s="4"/>
      <c r="P90" s="4"/>
      <c r="Q90" s="4"/>
    </row>
    <row r="91" spans="2:17" hidden="1" x14ac:dyDescent="0.15">
      <c r="B91" s="4"/>
      <c r="C91" s="4"/>
      <c r="D91" s="4"/>
      <c r="E91" s="4"/>
      <c r="F91" s="4"/>
      <c r="G91" s="4"/>
      <c r="H91" s="4"/>
      <c r="I91" s="4"/>
      <c r="J91" s="4"/>
      <c r="K91" s="4"/>
      <c r="L91" s="4"/>
      <c r="M91" s="4"/>
      <c r="N91" s="4"/>
      <c r="O91" s="4"/>
      <c r="P91" s="4"/>
      <c r="Q91" s="4"/>
    </row>
    <row r="92" spans="2:17" ht="13.5" hidden="1" customHeight="1" x14ac:dyDescent="0.15">
      <c r="B92" s="4"/>
      <c r="C92" s="4"/>
      <c r="D92" s="4"/>
      <c r="E92" s="4"/>
      <c r="F92" s="4"/>
      <c r="G92" s="4"/>
      <c r="H92" s="4"/>
      <c r="I92" s="4"/>
      <c r="J92" s="4"/>
      <c r="K92" s="4"/>
      <c r="L92" s="4"/>
      <c r="M92" s="4"/>
      <c r="N92" s="4"/>
      <c r="O92" s="4"/>
      <c r="P92" s="4"/>
      <c r="Q92" s="4"/>
    </row>
    <row r="93" spans="2:17" ht="13.5" hidden="1" customHeight="1" x14ac:dyDescent="0.15">
      <c r="B93" s="4"/>
      <c r="C93" s="4"/>
      <c r="D93" s="4"/>
      <c r="E93" s="4"/>
      <c r="F93" s="4"/>
      <c r="G93" s="4"/>
      <c r="H93" s="4"/>
      <c r="I93" s="4"/>
      <c r="J93" s="4"/>
      <c r="K93" s="4"/>
      <c r="L93" s="4"/>
      <c r="M93" s="4"/>
      <c r="N93" s="4"/>
      <c r="O93" s="4"/>
      <c r="P93" s="4"/>
      <c r="Q93" s="4"/>
    </row>
    <row r="94" spans="2:17" ht="13.5" hidden="1" customHeight="1" x14ac:dyDescent="0.15">
      <c r="B94" s="4"/>
      <c r="C94" s="4"/>
      <c r="D94" s="4"/>
      <c r="E94" s="4"/>
      <c r="F94" s="4"/>
      <c r="G94" s="4"/>
      <c r="H94" s="4"/>
      <c r="I94" s="4"/>
      <c r="J94" s="4"/>
      <c r="K94" s="4"/>
      <c r="L94" s="4"/>
      <c r="M94" s="4"/>
      <c r="N94" s="4"/>
      <c r="O94" s="4"/>
      <c r="P94" s="4"/>
      <c r="Q94" s="4"/>
    </row>
    <row r="95" spans="2:17" ht="13.5" hidden="1" customHeight="1" x14ac:dyDescent="0.15">
      <c r="B95" s="4"/>
      <c r="C95" s="4"/>
      <c r="D95" s="4"/>
      <c r="E95" s="4"/>
      <c r="F95" s="4"/>
      <c r="G95" s="4"/>
      <c r="H95" s="4"/>
      <c r="I95" s="4"/>
      <c r="J95" s="4"/>
      <c r="K95" s="4"/>
      <c r="L95" s="4"/>
      <c r="M95" s="4"/>
      <c r="N95" s="4"/>
      <c r="O95" s="4"/>
      <c r="P95" s="4"/>
      <c r="Q95" s="4"/>
    </row>
    <row r="96" spans="2:17" ht="13.5" hidden="1" customHeight="1" x14ac:dyDescent="0.15">
      <c r="B96" s="4"/>
      <c r="C96" s="4"/>
      <c r="D96" s="4"/>
      <c r="E96" s="4"/>
      <c r="F96" s="4"/>
      <c r="G96" s="4"/>
      <c r="H96" s="4"/>
      <c r="I96" s="4"/>
      <c r="J96" s="4"/>
      <c r="K96" s="4"/>
      <c r="L96" s="4"/>
      <c r="M96" s="4"/>
      <c r="N96" s="4"/>
      <c r="O96" s="4"/>
      <c r="P96" s="4"/>
      <c r="Q96" s="4"/>
    </row>
    <row r="97" spans="2:17" ht="13.5" hidden="1" customHeight="1" x14ac:dyDescent="0.15">
      <c r="B97" s="4"/>
      <c r="C97" s="4"/>
      <c r="D97" s="4"/>
      <c r="E97" s="4"/>
      <c r="F97" s="4"/>
      <c r="G97" s="4"/>
      <c r="H97" s="4"/>
      <c r="I97" s="4"/>
      <c r="J97" s="4"/>
      <c r="K97" s="4"/>
      <c r="L97" s="4"/>
      <c r="M97" s="4"/>
      <c r="N97" s="4"/>
      <c r="O97" s="4"/>
      <c r="P97" s="4"/>
      <c r="Q97" s="4"/>
    </row>
    <row r="98" spans="2:17" ht="13.5" hidden="1" customHeight="1" x14ac:dyDescent="0.15">
      <c r="B98" s="4"/>
      <c r="C98" s="4"/>
      <c r="D98" s="4"/>
      <c r="E98" s="4"/>
      <c r="F98" s="4"/>
      <c r="G98" s="4"/>
      <c r="H98" s="4"/>
      <c r="I98" s="4"/>
      <c r="J98" s="4"/>
      <c r="K98" s="4"/>
      <c r="L98" s="4"/>
      <c r="M98" s="4"/>
      <c r="N98" s="4"/>
      <c r="O98" s="4"/>
      <c r="P98" s="4"/>
      <c r="Q98" s="4"/>
    </row>
    <row r="99" spans="2:17" ht="13.5" hidden="1" customHeight="1" x14ac:dyDescent="0.15">
      <c r="B99" s="4"/>
      <c r="C99" s="4"/>
      <c r="D99" s="4"/>
      <c r="E99" s="4"/>
      <c r="F99" s="4"/>
      <c r="G99" s="4"/>
      <c r="H99" s="4"/>
      <c r="I99" s="4"/>
      <c r="J99" s="4"/>
      <c r="K99" s="4"/>
      <c r="L99" s="4"/>
      <c r="M99" s="4"/>
      <c r="N99" s="4"/>
      <c r="O99" s="4"/>
      <c r="P99" s="4"/>
      <c r="Q99" s="4"/>
    </row>
    <row r="100" spans="2:17" ht="13.5" hidden="1" customHeight="1" x14ac:dyDescent="0.15">
      <c r="B100" s="4"/>
      <c r="C100" s="4"/>
      <c r="D100" s="4"/>
      <c r="E100" s="4"/>
      <c r="F100" s="4"/>
      <c r="G100" s="4"/>
      <c r="H100" s="4"/>
      <c r="I100" s="4"/>
      <c r="J100" s="4"/>
      <c r="K100" s="4"/>
      <c r="L100" s="4"/>
      <c r="M100" s="4"/>
      <c r="N100" s="4"/>
      <c r="O100" s="4"/>
      <c r="P100" s="4"/>
      <c r="Q100" s="4"/>
    </row>
    <row r="101" spans="2:17" ht="13.5" hidden="1" customHeight="1" x14ac:dyDescent="0.15">
      <c r="B101" s="4"/>
      <c r="C101" s="4"/>
      <c r="D101" s="4"/>
      <c r="E101" s="4"/>
      <c r="F101" s="4"/>
      <c r="G101" s="4"/>
      <c r="H101" s="4"/>
      <c r="I101" s="4"/>
      <c r="J101" s="4"/>
      <c r="K101" s="4"/>
      <c r="L101" s="4"/>
      <c r="M101" s="4"/>
      <c r="N101" s="4"/>
      <c r="O101" s="4"/>
      <c r="P101" s="4"/>
      <c r="Q101" s="4"/>
    </row>
    <row r="102" spans="2:17" ht="13.5" hidden="1" customHeight="1" x14ac:dyDescent="0.15">
      <c r="B102" s="4"/>
      <c r="C102" s="4"/>
      <c r="D102" s="4"/>
      <c r="E102" s="4"/>
      <c r="F102" s="4"/>
      <c r="G102" s="4"/>
      <c r="H102" s="4"/>
      <c r="I102" s="4"/>
      <c r="J102" s="4"/>
      <c r="K102" s="4"/>
      <c r="L102" s="4"/>
      <c r="M102" s="4"/>
      <c r="N102" s="4"/>
      <c r="O102" s="4"/>
      <c r="P102" s="4"/>
      <c r="Q102" s="4"/>
    </row>
    <row r="103" spans="2:17" ht="13.5" hidden="1" customHeight="1" x14ac:dyDescent="0.15">
      <c r="B103" s="4"/>
      <c r="C103" s="4"/>
      <c r="D103" s="4"/>
      <c r="E103" s="4"/>
      <c r="F103" s="4"/>
      <c r="G103" s="4"/>
      <c r="H103" s="4"/>
      <c r="I103" s="4"/>
      <c r="J103" s="4"/>
      <c r="K103" s="4"/>
      <c r="L103" s="4"/>
      <c r="M103" s="4"/>
      <c r="N103" s="4"/>
      <c r="O103" s="4"/>
      <c r="P103" s="4"/>
      <c r="Q103" s="4"/>
    </row>
    <row r="104" spans="2:17" ht="13.5" hidden="1" customHeight="1" x14ac:dyDescent="0.15">
      <c r="B104" s="4"/>
      <c r="C104" s="4"/>
      <c r="D104" s="4"/>
      <c r="E104" s="4"/>
      <c r="F104" s="4"/>
      <c r="G104" s="4"/>
      <c r="H104" s="4"/>
      <c r="I104" s="4"/>
      <c r="J104" s="4"/>
      <c r="K104" s="4"/>
      <c r="L104" s="4"/>
      <c r="M104" s="4"/>
      <c r="N104" s="4"/>
      <c r="O104" s="4"/>
      <c r="P104" s="4"/>
      <c r="Q104" s="4"/>
    </row>
    <row r="105" spans="2:17" ht="13.5" hidden="1" customHeight="1" x14ac:dyDescent="0.15">
      <c r="B105" s="4"/>
      <c r="C105" s="4"/>
      <c r="D105" s="4"/>
      <c r="E105" s="4"/>
      <c r="F105" s="4"/>
      <c r="G105" s="4"/>
      <c r="H105" s="4"/>
      <c r="I105" s="4"/>
      <c r="J105" s="4"/>
      <c r="K105" s="4"/>
      <c r="L105" s="4"/>
      <c r="M105" s="4"/>
      <c r="N105" s="4"/>
      <c r="O105" s="4"/>
      <c r="P105" s="4"/>
      <c r="Q105" s="4"/>
    </row>
    <row r="106" spans="2:17" ht="13.5" hidden="1" customHeight="1" x14ac:dyDescent="0.15">
      <c r="B106" s="4"/>
      <c r="C106" s="4"/>
      <c r="D106" s="4"/>
      <c r="E106" s="4"/>
      <c r="F106" s="4"/>
      <c r="G106" s="4"/>
      <c r="H106" s="4"/>
      <c r="I106" s="4"/>
      <c r="J106" s="4"/>
      <c r="K106" s="4"/>
      <c r="L106" s="4"/>
      <c r="M106" s="4"/>
      <c r="N106" s="4"/>
      <c r="O106" s="4"/>
      <c r="P106" s="4"/>
      <c r="Q106" s="4"/>
    </row>
    <row r="107" spans="2:17" ht="13.5" hidden="1" customHeight="1" x14ac:dyDescent="0.15">
      <c r="B107" s="4"/>
      <c r="C107" s="4"/>
      <c r="D107" s="4"/>
      <c r="E107" s="4"/>
      <c r="F107" s="4"/>
      <c r="G107" s="4"/>
      <c r="H107" s="4"/>
      <c r="I107" s="4"/>
      <c r="J107" s="4"/>
      <c r="K107" s="4"/>
      <c r="L107" s="4"/>
      <c r="M107" s="4"/>
      <c r="N107" s="4"/>
      <c r="O107" s="4"/>
      <c r="P107" s="4"/>
      <c r="Q107" s="4"/>
    </row>
    <row r="108" spans="2:17" ht="13.5" hidden="1" customHeight="1" x14ac:dyDescent="0.15">
      <c r="B108" s="4"/>
      <c r="C108" s="4"/>
      <c r="D108" s="4"/>
      <c r="E108" s="4"/>
      <c r="F108" s="4"/>
      <c r="G108" s="4"/>
      <c r="H108" s="4"/>
      <c r="I108" s="4"/>
      <c r="J108" s="4"/>
      <c r="K108" s="4"/>
      <c r="L108" s="4"/>
      <c r="M108" s="4"/>
      <c r="N108" s="4"/>
      <c r="O108" s="4"/>
      <c r="P108" s="4"/>
      <c r="Q108" s="4"/>
    </row>
    <row r="109" spans="2:17" ht="13.5" hidden="1" customHeight="1" x14ac:dyDescent="0.15">
      <c r="B109" s="4"/>
      <c r="C109" s="4"/>
      <c r="D109" s="4"/>
      <c r="E109" s="4"/>
      <c r="F109" s="4"/>
      <c r="G109" s="4"/>
      <c r="H109" s="4"/>
      <c r="I109" s="4"/>
      <c r="J109" s="4"/>
      <c r="K109" s="4"/>
      <c r="L109" s="4"/>
      <c r="M109" s="4"/>
      <c r="N109" s="4"/>
      <c r="O109" s="4"/>
      <c r="P109" s="4"/>
      <c r="Q109" s="4"/>
    </row>
    <row r="110" spans="2:17" ht="13.5" hidden="1" customHeight="1" x14ac:dyDescent="0.15">
      <c r="B110" s="4"/>
      <c r="C110" s="4"/>
      <c r="D110" s="4"/>
      <c r="E110" s="4"/>
      <c r="F110" s="4"/>
      <c r="G110" s="4"/>
      <c r="H110" s="4"/>
      <c r="I110" s="4"/>
      <c r="J110" s="4"/>
      <c r="K110" s="4"/>
      <c r="L110" s="4"/>
      <c r="M110" s="4"/>
      <c r="N110" s="4"/>
      <c r="O110" s="4"/>
      <c r="P110" s="4"/>
      <c r="Q110" s="4"/>
    </row>
    <row r="111" spans="2:17" ht="13.5" hidden="1" customHeight="1" x14ac:dyDescent="0.15">
      <c r="B111" s="4"/>
      <c r="C111" s="4"/>
      <c r="D111" s="4"/>
      <c r="E111" s="4"/>
      <c r="F111" s="4"/>
      <c r="G111" s="4"/>
      <c r="H111" s="4"/>
      <c r="I111" s="4"/>
      <c r="J111" s="4"/>
      <c r="K111" s="4"/>
      <c r="L111" s="4"/>
      <c r="M111" s="4"/>
      <c r="N111" s="4"/>
      <c r="O111" s="4"/>
      <c r="P111" s="4"/>
      <c r="Q111" s="4"/>
    </row>
    <row r="112" spans="2:17" ht="13.5" hidden="1" customHeight="1" x14ac:dyDescent="0.15">
      <c r="B112" s="4"/>
      <c r="C112" s="4"/>
      <c r="D112" s="4"/>
      <c r="E112" s="4"/>
      <c r="F112" s="4"/>
      <c r="G112" s="4"/>
      <c r="H112" s="4"/>
      <c r="I112" s="4"/>
      <c r="J112" s="4"/>
      <c r="K112" s="4"/>
      <c r="L112" s="4"/>
      <c r="M112" s="4"/>
      <c r="N112" s="4"/>
      <c r="O112" s="4"/>
      <c r="P112" s="4"/>
      <c r="Q112" s="4"/>
    </row>
    <row r="113" spans="2:17" ht="13.5" hidden="1" customHeight="1" x14ac:dyDescent="0.15">
      <c r="B113" s="4"/>
      <c r="C113" s="4"/>
      <c r="D113" s="4"/>
      <c r="E113" s="4"/>
      <c r="F113" s="4"/>
      <c r="G113" s="4"/>
      <c r="H113" s="4"/>
      <c r="I113" s="4"/>
      <c r="J113" s="4"/>
      <c r="K113" s="4"/>
      <c r="L113" s="4"/>
      <c r="M113" s="4"/>
      <c r="N113" s="4"/>
      <c r="O113" s="4"/>
      <c r="P113" s="4"/>
      <c r="Q113" s="4"/>
    </row>
    <row r="114" spans="2:17" ht="13.5" hidden="1" customHeight="1" x14ac:dyDescent="0.15">
      <c r="B114" s="4"/>
      <c r="C114" s="4"/>
      <c r="D114" s="4"/>
      <c r="E114" s="4"/>
      <c r="F114" s="4"/>
      <c r="G114" s="4"/>
      <c r="H114" s="4"/>
      <c r="I114" s="4"/>
      <c r="J114" s="4"/>
      <c r="K114" s="4"/>
      <c r="L114" s="4"/>
      <c r="M114" s="4"/>
      <c r="N114" s="4"/>
      <c r="O114" s="4"/>
      <c r="P114" s="4"/>
      <c r="Q114" s="4"/>
    </row>
    <row r="115" spans="2:17" ht="13.5" hidden="1" customHeight="1" x14ac:dyDescent="0.15">
      <c r="B115" s="4"/>
      <c r="C115" s="4"/>
      <c r="D115" s="4"/>
      <c r="E115" s="4"/>
      <c r="F115" s="4"/>
      <c r="G115" s="4"/>
      <c r="H115" s="4"/>
      <c r="I115" s="4"/>
      <c r="J115" s="4"/>
      <c r="K115" s="4"/>
      <c r="L115" s="4"/>
      <c r="M115" s="4"/>
      <c r="N115" s="4"/>
      <c r="O115" s="4"/>
      <c r="P115" s="4"/>
      <c r="Q115" s="4"/>
    </row>
    <row r="116" spans="2:17" ht="13.5" hidden="1" customHeight="1" x14ac:dyDescent="0.15">
      <c r="B116" s="4"/>
      <c r="C116" s="4"/>
      <c r="D116" s="4"/>
      <c r="E116" s="4"/>
      <c r="F116" s="4"/>
      <c r="G116" s="4"/>
      <c r="H116" s="4"/>
      <c r="I116" s="4"/>
      <c r="J116" s="4"/>
      <c r="K116" s="4"/>
      <c r="L116" s="4"/>
      <c r="M116" s="4"/>
      <c r="N116" s="4"/>
      <c r="O116" s="4"/>
      <c r="P116" s="4"/>
      <c r="Q116" s="4"/>
    </row>
    <row r="117" spans="2:17" ht="13.5" hidden="1" customHeight="1" x14ac:dyDescent="0.15">
      <c r="B117" s="4"/>
      <c r="C117" s="4"/>
      <c r="D117" s="4"/>
      <c r="E117" s="4"/>
      <c r="F117" s="4"/>
      <c r="G117" s="4"/>
      <c r="H117" s="4"/>
      <c r="I117" s="4"/>
      <c r="J117" s="4"/>
      <c r="K117" s="4"/>
      <c r="L117" s="4"/>
      <c r="M117" s="4"/>
      <c r="N117" s="4"/>
      <c r="O117" s="4"/>
      <c r="P117" s="4"/>
      <c r="Q117" s="4"/>
    </row>
    <row r="118" spans="2:17" ht="13.5" hidden="1" customHeight="1" x14ac:dyDescent="0.15">
      <c r="B118" s="4"/>
      <c r="C118" s="4"/>
      <c r="D118" s="4"/>
      <c r="E118" s="4"/>
      <c r="F118" s="4"/>
      <c r="G118" s="4"/>
      <c r="H118" s="4"/>
      <c r="I118" s="4"/>
      <c r="J118" s="4"/>
      <c r="K118" s="4"/>
      <c r="L118" s="4"/>
      <c r="M118" s="4"/>
      <c r="N118" s="4"/>
      <c r="O118" s="4"/>
      <c r="P118" s="4"/>
      <c r="Q118" s="4"/>
    </row>
    <row r="119" spans="2:17" ht="13.5" hidden="1" customHeight="1" x14ac:dyDescent="0.15">
      <c r="B119" s="4"/>
      <c r="C119" s="4"/>
      <c r="D119" s="4"/>
      <c r="E119" s="4"/>
      <c r="F119" s="4"/>
      <c r="G119" s="4"/>
      <c r="H119" s="4"/>
      <c r="I119" s="4"/>
      <c r="J119" s="4"/>
      <c r="K119" s="4"/>
      <c r="L119" s="4"/>
      <c r="M119" s="4"/>
      <c r="N119" s="4"/>
      <c r="O119" s="4"/>
      <c r="P119" s="4"/>
      <c r="Q119" s="4"/>
    </row>
    <row r="120" spans="2:17" ht="13.5" hidden="1" customHeight="1" x14ac:dyDescent="0.15">
      <c r="B120" s="4"/>
      <c r="C120" s="4"/>
      <c r="D120" s="4"/>
      <c r="E120" s="4"/>
      <c r="F120" s="4"/>
      <c r="G120" s="4"/>
      <c r="H120" s="4"/>
      <c r="I120" s="4"/>
      <c r="J120" s="4"/>
      <c r="K120" s="4"/>
      <c r="L120" s="4"/>
      <c r="M120" s="4"/>
      <c r="N120" s="4"/>
      <c r="O120" s="4"/>
      <c r="P120" s="4"/>
      <c r="Q120" s="4"/>
    </row>
    <row r="121" spans="2:17" ht="13.5" hidden="1" customHeight="1" x14ac:dyDescent="0.15">
      <c r="B121" s="4"/>
      <c r="C121" s="4"/>
      <c r="D121" s="4"/>
      <c r="E121" s="4"/>
      <c r="F121" s="4"/>
      <c r="G121" s="4"/>
      <c r="H121" s="4"/>
      <c r="I121" s="4"/>
      <c r="J121" s="4"/>
      <c r="K121" s="4"/>
      <c r="L121" s="4"/>
      <c r="M121" s="4"/>
      <c r="N121" s="4"/>
      <c r="O121" s="4"/>
      <c r="P121" s="4"/>
      <c r="Q121" s="4"/>
    </row>
    <row r="122" spans="2:17" ht="13.5" hidden="1" customHeight="1" x14ac:dyDescent="0.15">
      <c r="B122" s="4"/>
      <c r="C122" s="4"/>
      <c r="D122" s="4"/>
      <c r="E122" s="4"/>
      <c r="F122" s="4"/>
      <c r="G122" s="4"/>
      <c r="H122" s="4"/>
      <c r="I122" s="4"/>
      <c r="J122" s="4"/>
      <c r="K122" s="4"/>
      <c r="L122" s="4"/>
      <c r="M122" s="4"/>
      <c r="N122" s="4"/>
      <c r="O122" s="4"/>
      <c r="P122" s="4"/>
      <c r="Q122" s="4"/>
    </row>
    <row r="123" spans="2:17" ht="13.5" hidden="1" customHeight="1" x14ac:dyDescent="0.15">
      <c r="B123" s="4"/>
      <c r="C123" s="4"/>
      <c r="D123" s="4"/>
      <c r="E123" s="4"/>
      <c r="F123" s="4"/>
      <c r="G123" s="4"/>
      <c r="H123" s="4"/>
      <c r="I123" s="4"/>
      <c r="J123" s="4"/>
      <c r="K123" s="4"/>
      <c r="L123" s="4"/>
      <c r="M123" s="4"/>
      <c r="N123" s="4"/>
      <c r="O123" s="4"/>
      <c r="P123" s="4"/>
      <c r="Q123" s="4"/>
    </row>
    <row r="124" spans="2:17" ht="13.5" hidden="1" customHeight="1" x14ac:dyDescent="0.15">
      <c r="B124" s="4"/>
      <c r="C124" s="4"/>
      <c r="D124" s="4"/>
      <c r="E124" s="4"/>
      <c r="F124" s="4"/>
      <c r="G124" s="4"/>
      <c r="H124" s="4"/>
      <c r="I124" s="4"/>
      <c r="J124" s="4"/>
      <c r="K124" s="4"/>
      <c r="L124" s="4"/>
      <c r="M124" s="4"/>
      <c r="N124" s="4"/>
      <c r="O124" s="4"/>
      <c r="P124" s="4"/>
      <c r="Q124" s="4"/>
    </row>
    <row r="125" spans="2:17" ht="13.5" hidden="1" customHeight="1" x14ac:dyDescent="0.15">
      <c r="B125" s="4"/>
      <c r="C125" s="4"/>
      <c r="D125" s="4"/>
      <c r="E125" s="4"/>
      <c r="F125" s="4"/>
      <c r="G125" s="4"/>
      <c r="H125" s="4"/>
      <c r="I125" s="4"/>
      <c r="J125" s="4"/>
      <c r="K125" s="4"/>
      <c r="L125" s="4"/>
      <c r="M125" s="4"/>
      <c r="N125" s="4"/>
      <c r="O125" s="4"/>
      <c r="P125" s="4"/>
      <c r="Q125" s="4"/>
    </row>
    <row r="126" spans="2:17" ht="13.5" hidden="1" customHeight="1" x14ac:dyDescent="0.15">
      <c r="B126" s="4"/>
      <c r="C126" s="4"/>
      <c r="D126" s="4"/>
      <c r="E126" s="4"/>
      <c r="F126" s="4"/>
      <c r="G126" s="4"/>
      <c r="H126" s="4"/>
      <c r="I126" s="4"/>
      <c r="J126" s="4"/>
      <c r="K126" s="4"/>
      <c r="L126" s="4"/>
      <c r="M126" s="4"/>
      <c r="N126" s="4"/>
      <c r="O126" s="4"/>
      <c r="P126" s="4"/>
      <c r="Q126" s="4"/>
    </row>
    <row r="127" spans="2:17" ht="13.5" hidden="1" customHeight="1" x14ac:dyDescent="0.15">
      <c r="B127" s="4"/>
      <c r="C127" s="4"/>
      <c r="D127" s="4"/>
      <c r="E127" s="4"/>
      <c r="F127" s="4"/>
      <c r="G127" s="4"/>
      <c r="H127" s="4"/>
      <c r="I127" s="4"/>
      <c r="J127" s="4"/>
      <c r="K127" s="4"/>
      <c r="L127" s="4"/>
      <c r="M127" s="4"/>
      <c r="N127" s="4"/>
      <c r="O127" s="4"/>
      <c r="P127" s="4"/>
      <c r="Q127" s="4"/>
    </row>
    <row r="128" spans="2:17" ht="13.5" hidden="1" customHeight="1" x14ac:dyDescent="0.15">
      <c r="B128" s="4"/>
      <c r="C128" s="4"/>
      <c r="D128" s="4"/>
      <c r="E128" s="4"/>
      <c r="F128" s="4"/>
      <c r="G128" s="4"/>
      <c r="H128" s="4"/>
      <c r="I128" s="4"/>
      <c r="J128" s="4"/>
      <c r="K128" s="4"/>
      <c r="L128" s="4"/>
      <c r="M128" s="4"/>
      <c r="N128" s="4"/>
      <c r="O128" s="4"/>
      <c r="P128" s="4"/>
      <c r="Q128" s="4"/>
    </row>
    <row r="129" spans="2:17" ht="13.5" hidden="1" customHeight="1" x14ac:dyDescent="0.15">
      <c r="B129" s="4"/>
      <c r="C129" s="4"/>
      <c r="D129" s="4"/>
      <c r="E129" s="4"/>
      <c r="F129" s="4"/>
      <c r="G129" s="4"/>
      <c r="H129" s="4"/>
      <c r="I129" s="4"/>
      <c r="J129" s="4"/>
      <c r="K129" s="4"/>
      <c r="L129" s="4"/>
      <c r="M129" s="4"/>
      <c r="N129" s="4"/>
      <c r="O129" s="4"/>
      <c r="P129" s="4"/>
      <c r="Q129" s="4"/>
    </row>
    <row r="130" spans="2:17" ht="13.5" hidden="1" customHeight="1" x14ac:dyDescent="0.15">
      <c r="B130" s="4"/>
      <c r="C130" s="4"/>
      <c r="D130" s="4"/>
      <c r="E130" s="4"/>
      <c r="F130" s="4"/>
      <c r="G130" s="4"/>
      <c r="H130" s="4"/>
      <c r="I130" s="4"/>
      <c r="J130" s="4"/>
      <c r="K130" s="4"/>
      <c r="L130" s="4"/>
      <c r="M130" s="4"/>
      <c r="N130" s="4"/>
      <c r="O130" s="4"/>
      <c r="P130" s="4"/>
      <c r="Q130" s="4"/>
    </row>
    <row r="131" spans="2:17" ht="13.5" hidden="1" customHeight="1" x14ac:dyDescent="0.15">
      <c r="B131" s="4"/>
      <c r="C131" s="4"/>
      <c r="D131" s="4"/>
      <c r="E131" s="4"/>
      <c r="F131" s="4"/>
      <c r="G131" s="4"/>
      <c r="H131" s="4"/>
      <c r="I131" s="4"/>
      <c r="J131" s="4"/>
      <c r="K131" s="4"/>
      <c r="L131" s="4"/>
      <c r="M131" s="4"/>
      <c r="N131" s="4"/>
      <c r="O131" s="4"/>
      <c r="P131" s="4"/>
      <c r="Q131" s="4"/>
    </row>
    <row r="132" spans="2:17" ht="13.5" hidden="1" customHeight="1" x14ac:dyDescent="0.15">
      <c r="B132" s="4"/>
      <c r="C132" s="4"/>
      <c r="D132" s="4"/>
      <c r="E132" s="4"/>
      <c r="F132" s="4"/>
      <c r="G132" s="4"/>
      <c r="H132" s="4"/>
      <c r="I132" s="4"/>
      <c r="J132" s="4"/>
      <c r="K132" s="4"/>
      <c r="L132" s="4"/>
      <c r="M132" s="4"/>
      <c r="N132" s="4"/>
      <c r="O132" s="4"/>
      <c r="P132" s="4"/>
      <c r="Q132" s="4"/>
    </row>
    <row r="133" spans="2:17" ht="13.5" hidden="1" customHeight="1" x14ac:dyDescent="0.15">
      <c r="B133" s="4"/>
      <c r="C133" s="4"/>
      <c r="D133" s="4"/>
      <c r="E133" s="4"/>
      <c r="F133" s="4"/>
      <c r="G133" s="4"/>
      <c r="H133" s="4"/>
      <c r="I133" s="4"/>
      <c r="J133" s="4"/>
      <c r="K133" s="4"/>
      <c r="L133" s="4"/>
      <c r="M133" s="4"/>
      <c r="N133" s="4"/>
      <c r="O133" s="4"/>
      <c r="P133" s="4"/>
      <c r="Q133" s="4"/>
    </row>
    <row r="134" spans="2:17" ht="13.5" hidden="1" customHeight="1" x14ac:dyDescent="0.15">
      <c r="B134" s="4"/>
      <c r="C134" s="4"/>
      <c r="D134" s="4"/>
      <c r="E134" s="4"/>
      <c r="F134" s="4"/>
      <c r="G134" s="4"/>
      <c r="H134" s="4"/>
      <c r="I134" s="4"/>
      <c r="J134" s="4"/>
      <c r="K134" s="4"/>
      <c r="L134" s="4"/>
      <c r="M134" s="4"/>
      <c r="N134" s="4"/>
      <c r="O134" s="4"/>
      <c r="P134" s="4"/>
      <c r="Q134" s="4"/>
    </row>
    <row r="135" spans="2:17" ht="13.5" hidden="1" customHeight="1" x14ac:dyDescent="0.15">
      <c r="B135" s="4"/>
      <c r="C135" s="4"/>
      <c r="D135" s="4"/>
      <c r="E135" s="4"/>
      <c r="F135" s="4"/>
      <c r="G135" s="4"/>
      <c r="H135" s="4"/>
      <c r="I135" s="4"/>
      <c r="J135" s="4"/>
      <c r="K135" s="4"/>
      <c r="L135" s="4"/>
      <c r="M135" s="4"/>
      <c r="N135" s="4"/>
      <c r="O135" s="4"/>
      <c r="P135" s="4"/>
      <c r="Q135" s="4"/>
    </row>
    <row r="136" spans="2:17" ht="13.5" hidden="1" customHeight="1" x14ac:dyDescent="0.15">
      <c r="B136" s="4"/>
      <c r="C136" s="4"/>
      <c r="D136" s="4"/>
      <c r="E136" s="4"/>
      <c r="F136" s="4"/>
      <c r="G136" s="4"/>
      <c r="H136" s="4"/>
      <c r="I136" s="4"/>
      <c r="J136" s="4"/>
      <c r="K136" s="4"/>
      <c r="L136" s="4"/>
      <c r="M136" s="4"/>
      <c r="N136" s="4"/>
      <c r="O136" s="4"/>
      <c r="P136" s="4"/>
      <c r="Q136" s="4"/>
    </row>
    <row r="137" spans="2:17" ht="13.5" hidden="1" customHeight="1" x14ac:dyDescent="0.15">
      <c r="B137" s="4"/>
      <c r="C137" s="4"/>
      <c r="D137" s="4"/>
      <c r="E137" s="4"/>
      <c r="F137" s="4"/>
      <c r="G137" s="4"/>
      <c r="H137" s="4"/>
      <c r="I137" s="4"/>
      <c r="J137" s="4"/>
      <c r="K137" s="4"/>
      <c r="L137" s="4"/>
      <c r="M137" s="4"/>
      <c r="N137" s="4"/>
      <c r="O137" s="4"/>
      <c r="P137" s="4"/>
      <c r="Q137" s="4"/>
    </row>
    <row r="138" spans="2:17" ht="13.5" hidden="1" customHeight="1" x14ac:dyDescent="0.15">
      <c r="B138" s="4"/>
      <c r="C138" s="4"/>
      <c r="D138" s="4"/>
      <c r="E138" s="4"/>
      <c r="F138" s="4"/>
      <c r="G138" s="4"/>
      <c r="H138" s="4"/>
      <c r="I138" s="4"/>
      <c r="J138" s="4"/>
      <c r="K138" s="4"/>
      <c r="L138" s="4"/>
      <c r="M138" s="4"/>
      <c r="N138" s="4"/>
      <c r="O138" s="4"/>
      <c r="P138" s="4"/>
      <c r="Q138" s="4"/>
    </row>
    <row r="139" spans="2:17" ht="13.5" hidden="1" customHeight="1" x14ac:dyDescent="0.15">
      <c r="B139" s="4"/>
      <c r="C139" s="4"/>
      <c r="D139" s="4"/>
      <c r="E139" s="4"/>
      <c r="F139" s="4"/>
      <c r="G139" s="4"/>
      <c r="H139" s="4"/>
      <c r="I139" s="4"/>
      <c r="J139" s="4"/>
      <c r="K139" s="4"/>
      <c r="L139" s="4"/>
      <c r="M139" s="4"/>
      <c r="N139" s="4"/>
      <c r="O139" s="4"/>
      <c r="P139" s="4"/>
      <c r="Q139" s="4"/>
    </row>
    <row r="140" spans="2:17" ht="13.5" hidden="1" customHeight="1" x14ac:dyDescent="0.15">
      <c r="B140" s="4"/>
      <c r="C140" s="4"/>
      <c r="D140" s="4"/>
      <c r="E140" s="4"/>
      <c r="F140" s="4"/>
      <c r="G140" s="4"/>
      <c r="H140" s="4"/>
      <c r="I140" s="4"/>
      <c r="J140" s="4"/>
      <c r="K140" s="4"/>
      <c r="L140" s="4"/>
      <c r="M140" s="4"/>
      <c r="N140" s="4"/>
      <c r="O140" s="4"/>
      <c r="P140" s="4"/>
      <c r="Q140" s="4"/>
    </row>
    <row r="141" spans="2:17" ht="13.5" hidden="1" customHeight="1" x14ac:dyDescent="0.15">
      <c r="B141" s="4"/>
      <c r="C141" s="4"/>
      <c r="D141" s="4"/>
      <c r="E141" s="4"/>
      <c r="F141" s="4"/>
      <c r="G141" s="4"/>
      <c r="H141" s="4"/>
      <c r="I141" s="4"/>
      <c r="J141" s="4"/>
      <c r="K141" s="4"/>
      <c r="L141" s="4"/>
      <c r="M141" s="4"/>
      <c r="N141" s="4"/>
      <c r="O141" s="4"/>
      <c r="P141" s="4"/>
      <c r="Q141" s="4"/>
    </row>
    <row r="142" spans="2:17" ht="13.5" hidden="1" customHeight="1" x14ac:dyDescent="0.15">
      <c r="B142" s="4"/>
      <c r="C142" s="4"/>
      <c r="D142" s="4"/>
      <c r="E142" s="4"/>
      <c r="F142" s="4"/>
      <c r="G142" s="4"/>
      <c r="H142" s="4"/>
      <c r="I142" s="4"/>
      <c r="J142" s="4"/>
      <c r="K142" s="4"/>
      <c r="L142" s="4"/>
      <c r="M142" s="4"/>
      <c r="N142" s="4"/>
      <c r="O142" s="4"/>
      <c r="P142" s="4"/>
      <c r="Q142" s="4"/>
    </row>
    <row r="143" spans="2:17" ht="13.5" hidden="1" customHeight="1" x14ac:dyDescent="0.15">
      <c r="B143" s="4"/>
      <c r="C143" s="4"/>
      <c r="D143" s="4"/>
      <c r="E143" s="4"/>
      <c r="F143" s="4"/>
      <c r="G143" s="4"/>
      <c r="H143" s="4"/>
      <c r="I143" s="4"/>
      <c r="J143" s="4"/>
      <c r="K143" s="4"/>
      <c r="L143" s="4"/>
      <c r="M143" s="4"/>
      <c r="N143" s="4"/>
      <c r="O143" s="4"/>
      <c r="P143" s="4"/>
      <c r="Q143" s="4"/>
    </row>
    <row r="144" spans="2:17" ht="13.5" hidden="1" customHeight="1" x14ac:dyDescent="0.15">
      <c r="B144" s="4"/>
      <c r="C144" s="4"/>
      <c r="D144" s="4"/>
      <c r="E144" s="4"/>
      <c r="F144" s="4"/>
      <c r="G144" s="4"/>
      <c r="H144" s="4"/>
      <c r="I144" s="4"/>
      <c r="J144" s="4"/>
      <c r="K144" s="4"/>
      <c r="L144" s="4"/>
      <c r="M144" s="4"/>
      <c r="N144" s="4"/>
      <c r="O144" s="4"/>
      <c r="P144" s="4"/>
      <c r="Q144" s="4"/>
    </row>
    <row r="145" spans="2:17" ht="13.5" hidden="1" customHeight="1" x14ac:dyDescent="0.15">
      <c r="B145" s="4"/>
      <c r="C145" s="4"/>
      <c r="D145" s="4"/>
      <c r="E145" s="4"/>
      <c r="F145" s="4"/>
      <c r="G145" s="4"/>
      <c r="H145" s="4"/>
      <c r="I145" s="4"/>
      <c r="J145" s="4"/>
      <c r="K145" s="4"/>
      <c r="L145" s="4"/>
      <c r="M145" s="4"/>
      <c r="N145" s="4"/>
      <c r="O145" s="4"/>
      <c r="P145" s="4"/>
      <c r="Q145" s="4"/>
    </row>
    <row r="146" spans="2:17" ht="13.5" hidden="1" customHeight="1" x14ac:dyDescent="0.15">
      <c r="B146" s="4"/>
      <c r="C146" s="4"/>
      <c r="D146" s="4"/>
      <c r="E146" s="4"/>
      <c r="F146" s="4"/>
      <c r="G146" s="4"/>
      <c r="H146" s="4"/>
      <c r="I146" s="4"/>
      <c r="J146" s="4"/>
      <c r="K146" s="4"/>
      <c r="L146" s="4"/>
      <c r="M146" s="4"/>
      <c r="N146" s="4"/>
      <c r="O146" s="4"/>
      <c r="P146" s="4"/>
      <c r="Q146" s="4"/>
    </row>
    <row r="147" spans="2:17" ht="13.5" hidden="1" customHeight="1" x14ac:dyDescent="0.15">
      <c r="B147" s="4"/>
      <c r="C147" s="4"/>
      <c r="D147" s="4"/>
      <c r="E147" s="4"/>
      <c r="F147" s="4"/>
      <c r="G147" s="4"/>
      <c r="H147" s="4"/>
      <c r="I147" s="4"/>
      <c r="J147" s="4"/>
      <c r="K147" s="4"/>
      <c r="L147" s="4"/>
      <c r="M147" s="4"/>
      <c r="N147" s="4"/>
      <c r="O147" s="4"/>
      <c r="P147" s="4"/>
      <c r="Q147" s="4"/>
    </row>
    <row r="148" spans="2:17" ht="13.5" hidden="1" customHeight="1" x14ac:dyDescent="0.15">
      <c r="B148" s="4"/>
      <c r="C148" s="4"/>
      <c r="D148" s="4"/>
      <c r="E148" s="4"/>
      <c r="F148" s="4"/>
      <c r="G148" s="4"/>
      <c r="H148" s="4"/>
      <c r="I148" s="4"/>
      <c r="J148" s="4"/>
      <c r="K148" s="4"/>
      <c r="L148" s="4"/>
      <c r="M148" s="4"/>
      <c r="N148" s="4"/>
      <c r="O148" s="4"/>
      <c r="P148" s="4"/>
      <c r="Q148" s="4"/>
    </row>
    <row r="149" spans="2:17" ht="13.5" hidden="1" customHeight="1" x14ac:dyDescent="0.15">
      <c r="B149" s="4"/>
      <c r="C149" s="4"/>
      <c r="D149" s="4"/>
      <c r="E149" s="4"/>
      <c r="F149" s="4"/>
      <c r="G149" s="4"/>
      <c r="H149" s="4"/>
      <c r="I149" s="4"/>
      <c r="J149" s="4"/>
      <c r="K149" s="4"/>
      <c r="L149" s="4"/>
      <c r="M149" s="4"/>
      <c r="N149" s="4"/>
      <c r="O149" s="4"/>
      <c r="P149" s="4"/>
      <c r="Q149" s="4"/>
    </row>
    <row r="150" spans="2:17" ht="13.5" hidden="1" customHeight="1" x14ac:dyDescent="0.15">
      <c r="B150" s="4"/>
      <c r="C150" s="4"/>
      <c r="D150" s="4"/>
      <c r="E150" s="4"/>
      <c r="F150" s="4"/>
      <c r="G150" s="4"/>
      <c r="H150" s="4"/>
      <c r="I150" s="4"/>
      <c r="J150" s="4"/>
      <c r="K150" s="4"/>
      <c r="L150" s="4"/>
      <c r="M150" s="4"/>
      <c r="N150" s="4"/>
      <c r="O150" s="4"/>
      <c r="P150" s="4"/>
      <c r="Q150" s="4"/>
    </row>
    <row r="151" spans="2:17" ht="13.5" hidden="1" customHeight="1" x14ac:dyDescent="0.15">
      <c r="B151" s="4"/>
      <c r="C151" s="4"/>
      <c r="D151" s="4"/>
      <c r="E151" s="4"/>
      <c r="F151" s="4"/>
      <c r="G151" s="4"/>
      <c r="H151" s="4"/>
      <c r="I151" s="4"/>
      <c r="J151" s="4"/>
      <c r="K151" s="4"/>
      <c r="L151" s="4"/>
      <c r="M151" s="4"/>
      <c r="N151" s="4"/>
      <c r="O151" s="4"/>
      <c r="P151" s="4"/>
      <c r="Q151" s="4"/>
    </row>
    <row r="152" spans="2:17" ht="13.5" hidden="1" customHeight="1" x14ac:dyDescent="0.15">
      <c r="B152" s="4"/>
      <c r="C152" s="4"/>
      <c r="D152" s="4"/>
      <c r="E152" s="4"/>
      <c r="F152" s="4"/>
      <c r="G152" s="4"/>
      <c r="H152" s="4"/>
      <c r="I152" s="4"/>
      <c r="J152" s="4"/>
      <c r="K152" s="4"/>
      <c r="L152" s="4"/>
      <c r="M152" s="4"/>
      <c r="N152" s="4"/>
      <c r="O152" s="4"/>
      <c r="P152" s="4"/>
      <c r="Q152" s="4"/>
    </row>
    <row r="153" spans="2:17" ht="13.5" hidden="1" customHeight="1" x14ac:dyDescent="0.15">
      <c r="B153" s="4"/>
      <c r="C153" s="4"/>
      <c r="D153" s="4"/>
      <c r="E153" s="4"/>
      <c r="F153" s="4"/>
      <c r="G153" s="4"/>
      <c r="H153" s="4"/>
      <c r="I153" s="4"/>
      <c r="J153" s="4"/>
      <c r="K153" s="4"/>
      <c r="L153" s="4"/>
      <c r="M153" s="4"/>
      <c r="N153" s="4"/>
      <c r="O153" s="4"/>
      <c r="P153" s="4"/>
      <c r="Q153" s="4"/>
    </row>
    <row r="154" spans="2:17" ht="13.5" hidden="1" customHeight="1" x14ac:dyDescent="0.15">
      <c r="B154" s="4"/>
      <c r="C154" s="4"/>
      <c r="D154" s="4"/>
      <c r="E154" s="4"/>
      <c r="F154" s="4"/>
      <c r="G154" s="4"/>
      <c r="H154" s="4"/>
      <c r="I154" s="4"/>
      <c r="J154" s="4"/>
      <c r="K154" s="4"/>
      <c r="L154" s="4"/>
      <c r="M154" s="4"/>
      <c r="N154" s="4"/>
      <c r="O154" s="4"/>
      <c r="P154" s="4"/>
      <c r="Q154" s="4"/>
    </row>
    <row r="155" spans="2:17" ht="13.5" hidden="1" customHeight="1" x14ac:dyDescent="0.15">
      <c r="B155" s="4"/>
      <c r="C155" s="4"/>
      <c r="D155" s="4"/>
      <c r="E155" s="4"/>
      <c r="F155" s="4"/>
      <c r="G155" s="4"/>
      <c r="H155" s="4"/>
      <c r="I155" s="4"/>
      <c r="J155" s="4"/>
      <c r="K155" s="4"/>
      <c r="L155" s="4"/>
      <c r="M155" s="4"/>
      <c r="N155" s="4"/>
      <c r="O155" s="4"/>
      <c r="P155" s="4"/>
      <c r="Q155" s="4"/>
    </row>
    <row r="156" spans="2:17" ht="13.5" hidden="1" customHeight="1" x14ac:dyDescent="0.15">
      <c r="B156" s="4"/>
      <c r="C156" s="4"/>
      <c r="D156" s="4"/>
      <c r="E156" s="4"/>
      <c r="F156" s="4"/>
      <c r="G156" s="4"/>
      <c r="H156" s="4"/>
      <c r="I156" s="4"/>
      <c r="J156" s="4"/>
      <c r="K156" s="4"/>
      <c r="L156" s="4"/>
      <c r="M156" s="4"/>
      <c r="N156" s="4"/>
      <c r="O156" s="4"/>
      <c r="P156" s="4"/>
      <c r="Q156" s="4"/>
    </row>
    <row r="157" spans="2:17" ht="13.5" hidden="1" customHeight="1" x14ac:dyDescent="0.15">
      <c r="B157" s="4"/>
      <c r="C157" s="4"/>
      <c r="D157" s="4"/>
      <c r="E157" s="4"/>
      <c r="F157" s="4"/>
      <c r="G157" s="4"/>
      <c r="H157" s="4"/>
      <c r="I157" s="4"/>
      <c r="J157" s="4"/>
      <c r="K157" s="4"/>
      <c r="L157" s="4"/>
      <c r="M157" s="4"/>
      <c r="N157" s="4"/>
      <c r="O157" s="4"/>
      <c r="P157" s="4"/>
      <c r="Q157" s="4"/>
    </row>
    <row r="158" spans="2:17" ht="13.5" hidden="1" customHeight="1" x14ac:dyDescent="0.15">
      <c r="B158" s="4"/>
      <c r="C158" s="4"/>
      <c r="D158" s="4"/>
      <c r="E158" s="4"/>
      <c r="F158" s="4"/>
      <c r="G158" s="4"/>
      <c r="H158" s="4"/>
      <c r="I158" s="4"/>
      <c r="J158" s="4"/>
      <c r="K158" s="4"/>
      <c r="L158" s="4"/>
      <c r="M158" s="4"/>
      <c r="N158" s="4"/>
      <c r="O158" s="4"/>
      <c r="P158" s="4"/>
      <c r="Q158" s="4"/>
    </row>
    <row r="159" spans="2:17" ht="13.5" hidden="1" customHeight="1" x14ac:dyDescent="0.15">
      <c r="B159" s="4"/>
      <c r="C159" s="4"/>
      <c r="D159" s="4"/>
      <c r="E159" s="4"/>
      <c r="F159" s="4"/>
      <c r="G159" s="4"/>
      <c r="H159" s="4"/>
      <c r="I159" s="4"/>
      <c r="J159" s="4"/>
      <c r="K159" s="4"/>
      <c r="L159" s="4"/>
      <c r="M159" s="4"/>
      <c r="N159" s="4"/>
      <c r="O159" s="4"/>
      <c r="P159" s="4"/>
      <c r="Q159" s="4"/>
    </row>
    <row r="160" spans="2:17" ht="13.5" hidden="1" customHeight="1" x14ac:dyDescent="0.15">
      <c r="B160" s="4"/>
      <c r="C160" s="4"/>
      <c r="D160" s="4"/>
      <c r="E160" s="4"/>
      <c r="F160" s="4"/>
      <c r="G160" s="4"/>
      <c r="H160" s="4"/>
      <c r="I160" s="4"/>
      <c r="J160" s="4"/>
      <c r="K160" s="4"/>
      <c r="L160" s="4"/>
      <c r="M160" s="4"/>
      <c r="N160" s="4"/>
      <c r="O160" s="4"/>
      <c r="P160" s="4"/>
      <c r="Q160" s="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5"/>
  <sheetViews>
    <sheetView showGridLines="0" topLeftCell="A73" zoomScale="80" zoomScaleNormal="80" zoomScaleSheetLayoutView="70" workbookViewId="0">
      <selection activeCell="AM16" sqref="AM16:AT16"/>
    </sheetView>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5"/>
  <sheetViews>
    <sheetView showGridLines="0" topLeftCell="A73" zoomScale="80" zoomScaleNormal="80" zoomScaleSheetLayoutView="55" workbookViewId="0">
      <selection activeCell="AM16" sqref="AM16:AT16"/>
    </sheetView>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c r="AG59" s="42"/>
      <c r="AH59" s="42"/>
    </row>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abSelected="1" topLeftCell="A16" workbookViewId="0">
      <selection activeCell="AM16" sqref="AM16:AT16"/>
    </sheetView>
  </sheetViews>
  <sheetFormatPr defaultColWidth="0" defaultRowHeight="11.25" customHeight="1" zeroHeight="1" x14ac:dyDescent="0.15"/>
  <cols>
    <col min="1" max="143" width="1.625" style="350" customWidth="1"/>
    <col min="144" max="16384" width="0" style="350" hidden="1"/>
  </cols>
  <sheetData>
    <row r="1" spans="2:143" ht="22.5" customHeight="1" thickBot="1" x14ac:dyDescent="0.2">
      <c r="B1" s="344"/>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5"/>
      <c r="AO1" s="345"/>
      <c r="AP1" s="345"/>
      <c r="AQ1" s="345"/>
      <c r="AR1" s="345"/>
      <c r="AS1" s="345"/>
      <c r="AT1" s="345"/>
      <c r="AU1" s="345"/>
      <c r="AV1" s="345"/>
      <c r="AW1" s="345"/>
      <c r="AX1" s="345"/>
      <c r="AY1" s="345"/>
      <c r="AZ1" s="345"/>
      <c r="BA1" s="345"/>
      <c r="BB1" s="345"/>
      <c r="BC1" s="345"/>
      <c r="BD1" s="345"/>
      <c r="BE1" s="345"/>
      <c r="BF1" s="345"/>
      <c r="BG1" s="345"/>
      <c r="BH1" s="345"/>
      <c r="BI1" s="345"/>
      <c r="BJ1" s="345"/>
      <c r="BK1" s="345"/>
      <c r="BL1" s="345"/>
      <c r="BM1" s="345"/>
      <c r="BN1" s="345"/>
      <c r="BO1" s="345"/>
      <c r="BP1" s="345"/>
      <c r="BQ1" s="345"/>
      <c r="BR1" s="345"/>
      <c r="BS1" s="345"/>
      <c r="BT1" s="345"/>
      <c r="BU1" s="345"/>
      <c r="BV1" s="345"/>
      <c r="BW1" s="345"/>
      <c r="BX1" s="345"/>
      <c r="BY1" s="345"/>
      <c r="BZ1" s="345"/>
      <c r="CA1" s="345"/>
      <c r="CB1" s="345"/>
      <c r="CC1" s="345"/>
      <c r="CD1" s="346"/>
      <c r="CE1" s="346"/>
      <c r="CF1" s="346"/>
      <c r="CG1" s="346"/>
      <c r="CH1" s="346"/>
      <c r="CI1" s="346"/>
      <c r="CJ1" s="346"/>
      <c r="CK1" s="346"/>
      <c r="CL1" s="346"/>
      <c r="CM1" s="346"/>
      <c r="CN1" s="346"/>
      <c r="CO1" s="346"/>
      <c r="CP1" s="346"/>
      <c r="CQ1" s="346"/>
      <c r="CR1" s="346"/>
      <c r="CS1" s="346"/>
      <c r="CT1" s="346"/>
      <c r="CU1" s="346"/>
      <c r="CV1" s="346"/>
      <c r="CW1" s="346"/>
      <c r="CX1" s="346"/>
      <c r="CY1" s="346"/>
      <c r="CZ1" s="346"/>
      <c r="DA1" s="346"/>
      <c r="DB1" s="346"/>
      <c r="DC1" s="346"/>
      <c r="DD1" s="346"/>
      <c r="DE1" s="346"/>
      <c r="DF1" s="346"/>
      <c r="DG1" s="346"/>
      <c r="DH1" s="347" t="s">
        <v>145</v>
      </c>
      <c r="DI1" s="348"/>
      <c r="DJ1" s="348"/>
      <c r="DK1" s="348"/>
      <c r="DL1" s="348"/>
      <c r="DM1" s="348"/>
      <c r="DN1" s="349"/>
      <c r="DP1" s="347" t="s">
        <v>146</v>
      </c>
      <c r="DQ1" s="348"/>
      <c r="DR1" s="348"/>
      <c r="DS1" s="348"/>
      <c r="DT1" s="348"/>
      <c r="DU1" s="348"/>
      <c r="DV1" s="348"/>
      <c r="DW1" s="348"/>
      <c r="DX1" s="348"/>
      <c r="DY1" s="348"/>
      <c r="DZ1" s="348"/>
      <c r="EA1" s="348"/>
      <c r="EB1" s="348"/>
      <c r="EC1" s="349"/>
      <c r="ED1" s="345"/>
      <c r="EE1" s="345"/>
      <c r="EF1" s="345"/>
      <c r="EG1" s="345"/>
      <c r="EH1" s="345"/>
      <c r="EI1" s="345"/>
      <c r="EJ1" s="345"/>
      <c r="EK1" s="345"/>
      <c r="EL1" s="345"/>
      <c r="EM1" s="345"/>
    </row>
    <row r="2" spans="2:143" ht="22.5" customHeight="1" x14ac:dyDescent="0.15">
      <c r="B2" s="351" t="s">
        <v>147</v>
      </c>
      <c r="R2" s="352"/>
      <c r="S2" s="352"/>
      <c r="T2" s="352"/>
      <c r="U2" s="352"/>
      <c r="V2" s="352"/>
      <c r="W2" s="352"/>
      <c r="X2" s="352"/>
      <c r="Y2" s="352"/>
      <c r="Z2" s="352"/>
      <c r="AA2" s="352"/>
      <c r="AB2" s="352"/>
      <c r="AC2" s="352"/>
      <c r="AE2" s="353"/>
      <c r="AF2" s="353"/>
      <c r="AG2" s="353"/>
      <c r="AH2" s="353"/>
      <c r="AI2" s="353"/>
      <c r="AJ2" s="352"/>
      <c r="AK2" s="352"/>
      <c r="AL2" s="352"/>
      <c r="AM2" s="352"/>
      <c r="AN2" s="352"/>
      <c r="AO2" s="352"/>
      <c r="AP2" s="352"/>
      <c r="CD2" s="346"/>
      <c r="CE2" s="346"/>
      <c r="CF2" s="346"/>
      <c r="CG2" s="346"/>
      <c r="CH2" s="346"/>
      <c r="CI2" s="346"/>
      <c r="CJ2" s="346"/>
      <c r="CK2" s="346"/>
      <c r="CL2" s="346"/>
      <c r="CM2" s="346"/>
      <c r="CN2" s="346"/>
      <c r="CO2" s="346"/>
      <c r="CP2" s="346"/>
      <c r="CQ2" s="346"/>
      <c r="CR2" s="346"/>
      <c r="CS2" s="346"/>
      <c r="CT2" s="346"/>
      <c r="CU2" s="346"/>
      <c r="CV2" s="346"/>
      <c r="CW2" s="346"/>
      <c r="CX2" s="346"/>
      <c r="CY2" s="346"/>
      <c r="CZ2" s="346"/>
      <c r="DA2" s="346"/>
      <c r="DB2" s="346"/>
      <c r="DC2" s="346"/>
      <c r="DD2" s="346"/>
      <c r="DE2" s="346"/>
      <c r="DF2" s="346"/>
      <c r="DG2" s="346"/>
      <c r="DH2" s="346"/>
      <c r="DI2" s="346"/>
      <c r="DJ2" s="346"/>
      <c r="DK2" s="346"/>
      <c r="DL2" s="346"/>
      <c r="DM2" s="346"/>
      <c r="DN2" s="346"/>
      <c r="DO2" s="346"/>
      <c r="DP2" s="346"/>
      <c r="DQ2" s="346"/>
      <c r="DR2" s="346"/>
      <c r="DS2" s="346"/>
      <c r="DT2" s="346"/>
      <c r="DU2" s="346"/>
      <c r="DV2" s="346"/>
      <c r="DW2" s="346"/>
      <c r="DX2" s="346"/>
      <c r="DY2" s="346"/>
      <c r="DZ2" s="346"/>
      <c r="EA2" s="346"/>
      <c r="EB2" s="346"/>
      <c r="EC2" s="346"/>
    </row>
    <row r="3" spans="2:143" ht="11.25" customHeight="1" x14ac:dyDescent="0.15">
      <c r="B3" s="354" t="s">
        <v>148</v>
      </c>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355"/>
      <c r="AJ3" s="355"/>
      <c r="AK3" s="355"/>
      <c r="AL3" s="355"/>
      <c r="AM3" s="355"/>
      <c r="AN3" s="355"/>
      <c r="AO3" s="355"/>
      <c r="AP3" s="354" t="s">
        <v>149</v>
      </c>
      <c r="AQ3" s="355"/>
      <c r="AR3" s="355"/>
      <c r="AS3" s="355"/>
      <c r="AT3" s="355"/>
      <c r="AU3" s="355"/>
      <c r="AV3" s="355"/>
      <c r="AW3" s="355"/>
      <c r="AX3" s="355"/>
      <c r="AY3" s="355"/>
      <c r="AZ3" s="355"/>
      <c r="BA3" s="355"/>
      <c r="BB3" s="355"/>
      <c r="BC3" s="355"/>
      <c r="BD3" s="355"/>
      <c r="BE3" s="355"/>
      <c r="BF3" s="355"/>
      <c r="BG3" s="355"/>
      <c r="BH3" s="355"/>
      <c r="BI3" s="355"/>
      <c r="BJ3" s="355"/>
      <c r="BK3" s="355"/>
      <c r="BL3" s="355"/>
      <c r="BM3" s="355"/>
      <c r="BN3" s="355"/>
      <c r="BO3" s="355"/>
      <c r="BP3" s="355"/>
      <c r="BQ3" s="355"/>
      <c r="BR3" s="355"/>
      <c r="BS3" s="355"/>
      <c r="BT3" s="355"/>
      <c r="BU3" s="355"/>
      <c r="BV3" s="355"/>
      <c r="BW3" s="355"/>
      <c r="BX3" s="355"/>
      <c r="BY3" s="355"/>
      <c r="BZ3" s="355"/>
      <c r="CA3" s="355"/>
      <c r="CB3" s="356"/>
      <c r="CD3" s="357" t="s">
        <v>150</v>
      </c>
      <c r="CE3" s="358"/>
      <c r="CF3" s="358"/>
      <c r="CG3" s="358"/>
      <c r="CH3" s="358"/>
      <c r="CI3" s="358"/>
      <c r="CJ3" s="358"/>
      <c r="CK3" s="358"/>
      <c r="CL3" s="358"/>
      <c r="CM3" s="358"/>
      <c r="CN3" s="358"/>
      <c r="CO3" s="358"/>
      <c r="CP3" s="358"/>
      <c r="CQ3" s="358"/>
      <c r="CR3" s="358"/>
      <c r="CS3" s="358"/>
      <c r="CT3" s="358"/>
      <c r="CU3" s="358"/>
      <c r="CV3" s="358"/>
      <c r="CW3" s="358"/>
      <c r="CX3" s="358"/>
      <c r="CY3" s="358"/>
      <c r="CZ3" s="358"/>
      <c r="DA3" s="358"/>
      <c r="DB3" s="358"/>
      <c r="DC3" s="358"/>
      <c r="DD3" s="358"/>
      <c r="DE3" s="358"/>
      <c r="DF3" s="358"/>
      <c r="DG3" s="358"/>
      <c r="DH3" s="358"/>
      <c r="DI3" s="358"/>
      <c r="DJ3" s="358"/>
      <c r="DK3" s="358"/>
      <c r="DL3" s="358"/>
      <c r="DM3" s="358"/>
      <c r="DN3" s="358"/>
      <c r="DO3" s="358"/>
      <c r="DP3" s="358"/>
      <c r="DQ3" s="358"/>
      <c r="DR3" s="358"/>
      <c r="DS3" s="358"/>
      <c r="DT3" s="358"/>
      <c r="DU3" s="358"/>
      <c r="DV3" s="358"/>
      <c r="DW3" s="358"/>
      <c r="DX3" s="358"/>
      <c r="DY3" s="358"/>
      <c r="DZ3" s="358"/>
      <c r="EA3" s="358"/>
      <c r="EB3" s="358"/>
      <c r="EC3" s="359"/>
    </row>
    <row r="4" spans="2:143" ht="11.25" customHeight="1" x14ac:dyDescent="0.15">
      <c r="B4" s="354" t="s">
        <v>25</v>
      </c>
      <c r="C4" s="355"/>
      <c r="D4" s="355"/>
      <c r="E4" s="355"/>
      <c r="F4" s="355"/>
      <c r="G4" s="355"/>
      <c r="H4" s="355"/>
      <c r="I4" s="355"/>
      <c r="J4" s="355"/>
      <c r="K4" s="355"/>
      <c r="L4" s="355"/>
      <c r="M4" s="355"/>
      <c r="N4" s="355"/>
      <c r="O4" s="355"/>
      <c r="P4" s="355"/>
      <c r="Q4" s="356"/>
      <c r="R4" s="354" t="s">
        <v>151</v>
      </c>
      <c r="S4" s="355"/>
      <c r="T4" s="355"/>
      <c r="U4" s="355"/>
      <c r="V4" s="355"/>
      <c r="W4" s="355"/>
      <c r="X4" s="355"/>
      <c r="Y4" s="356"/>
      <c r="Z4" s="354" t="s">
        <v>152</v>
      </c>
      <c r="AA4" s="355"/>
      <c r="AB4" s="355"/>
      <c r="AC4" s="356"/>
      <c r="AD4" s="354" t="s">
        <v>153</v>
      </c>
      <c r="AE4" s="355"/>
      <c r="AF4" s="355"/>
      <c r="AG4" s="355"/>
      <c r="AH4" s="355"/>
      <c r="AI4" s="355"/>
      <c r="AJ4" s="355"/>
      <c r="AK4" s="356"/>
      <c r="AL4" s="354" t="s">
        <v>152</v>
      </c>
      <c r="AM4" s="355"/>
      <c r="AN4" s="355"/>
      <c r="AO4" s="356"/>
      <c r="AP4" s="360" t="s">
        <v>154</v>
      </c>
      <c r="AQ4" s="360"/>
      <c r="AR4" s="360"/>
      <c r="AS4" s="360"/>
      <c r="AT4" s="360"/>
      <c r="AU4" s="360"/>
      <c r="AV4" s="360"/>
      <c r="AW4" s="360"/>
      <c r="AX4" s="360"/>
      <c r="AY4" s="360"/>
      <c r="AZ4" s="360"/>
      <c r="BA4" s="360"/>
      <c r="BB4" s="360"/>
      <c r="BC4" s="360"/>
      <c r="BD4" s="360"/>
      <c r="BE4" s="360"/>
      <c r="BF4" s="360"/>
      <c r="BG4" s="360" t="s">
        <v>155</v>
      </c>
      <c r="BH4" s="360"/>
      <c r="BI4" s="360"/>
      <c r="BJ4" s="360"/>
      <c r="BK4" s="360"/>
      <c r="BL4" s="360"/>
      <c r="BM4" s="360"/>
      <c r="BN4" s="360"/>
      <c r="BO4" s="360" t="s">
        <v>152</v>
      </c>
      <c r="BP4" s="360"/>
      <c r="BQ4" s="360"/>
      <c r="BR4" s="360"/>
      <c r="BS4" s="360" t="s">
        <v>156</v>
      </c>
      <c r="BT4" s="360"/>
      <c r="BU4" s="360"/>
      <c r="BV4" s="360"/>
      <c r="BW4" s="360"/>
      <c r="BX4" s="360"/>
      <c r="BY4" s="360"/>
      <c r="BZ4" s="360"/>
      <c r="CA4" s="360"/>
      <c r="CB4" s="360"/>
      <c r="CD4" s="357" t="s">
        <v>157</v>
      </c>
      <c r="CE4" s="358"/>
      <c r="CF4" s="358"/>
      <c r="CG4" s="358"/>
      <c r="CH4" s="358"/>
      <c r="CI4" s="358"/>
      <c r="CJ4" s="358"/>
      <c r="CK4" s="358"/>
      <c r="CL4" s="358"/>
      <c r="CM4" s="358"/>
      <c r="CN4" s="358"/>
      <c r="CO4" s="358"/>
      <c r="CP4" s="358"/>
      <c r="CQ4" s="358"/>
      <c r="CR4" s="358"/>
      <c r="CS4" s="358"/>
      <c r="CT4" s="358"/>
      <c r="CU4" s="358"/>
      <c r="CV4" s="358"/>
      <c r="CW4" s="358"/>
      <c r="CX4" s="358"/>
      <c r="CY4" s="358"/>
      <c r="CZ4" s="358"/>
      <c r="DA4" s="358"/>
      <c r="DB4" s="358"/>
      <c r="DC4" s="358"/>
      <c r="DD4" s="358"/>
      <c r="DE4" s="358"/>
      <c r="DF4" s="358"/>
      <c r="DG4" s="358"/>
      <c r="DH4" s="358"/>
      <c r="DI4" s="358"/>
      <c r="DJ4" s="358"/>
      <c r="DK4" s="358"/>
      <c r="DL4" s="358"/>
      <c r="DM4" s="358"/>
      <c r="DN4" s="358"/>
      <c r="DO4" s="358"/>
      <c r="DP4" s="358"/>
      <c r="DQ4" s="358"/>
      <c r="DR4" s="358"/>
      <c r="DS4" s="358"/>
      <c r="DT4" s="358"/>
      <c r="DU4" s="358"/>
      <c r="DV4" s="358"/>
      <c r="DW4" s="358"/>
      <c r="DX4" s="358"/>
      <c r="DY4" s="358"/>
      <c r="DZ4" s="358"/>
      <c r="EA4" s="358"/>
      <c r="EB4" s="358"/>
      <c r="EC4" s="359"/>
    </row>
    <row r="5" spans="2:143" s="378" customFormat="1" ht="11.25" customHeight="1" x14ac:dyDescent="0.15">
      <c r="B5" s="361" t="s">
        <v>158</v>
      </c>
      <c r="C5" s="362"/>
      <c r="D5" s="362"/>
      <c r="E5" s="362"/>
      <c r="F5" s="362"/>
      <c r="G5" s="362"/>
      <c r="H5" s="362"/>
      <c r="I5" s="362"/>
      <c r="J5" s="362"/>
      <c r="K5" s="362"/>
      <c r="L5" s="362"/>
      <c r="M5" s="362"/>
      <c r="N5" s="362"/>
      <c r="O5" s="362"/>
      <c r="P5" s="362"/>
      <c r="Q5" s="363"/>
      <c r="R5" s="364">
        <v>297299</v>
      </c>
      <c r="S5" s="365"/>
      <c r="T5" s="365"/>
      <c r="U5" s="365"/>
      <c r="V5" s="365"/>
      <c r="W5" s="365"/>
      <c r="X5" s="365"/>
      <c r="Y5" s="366"/>
      <c r="Z5" s="367">
        <v>5.8</v>
      </c>
      <c r="AA5" s="367"/>
      <c r="AB5" s="367"/>
      <c r="AC5" s="367"/>
      <c r="AD5" s="368">
        <v>297299</v>
      </c>
      <c r="AE5" s="368"/>
      <c r="AF5" s="368"/>
      <c r="AG5" s="368"/>
      <c r="AH5" s="368"/>
      <c r="AI5" s="368"/>
      <c r="AJ5" s="368"/>
      <c r="AK5" s="368"/>
      <c r="AL5" s="369">
        <v>12.3</v>
      </c>
      <c r="AM5" s="370"/>
      <c r="AN5" s="370"/>
      <c r="AO5" s="371"/>
      <c r="AP5" s="361" t="s">
        <v>159</v>
      </c>
      <c r="AQ5" s="362"/>
      <c r="AR5" s="362"/>
      <c r="AS5" s="362"/>
      <c r="AT5" s="362"/>
      <c r="AU5" s="362"/>
      <c r="AV5" s="362"/>
      <c r="AW5" s="362"/>
      <c r="AX5" s="362"/>
      <c r="AY5" s="362"/>
      <c r="AZ5" s="362"/>
      <c r="BA5" s="362"/>
      <c r="BB5" s="362"/>
      <c r="BC5" s="362"/>
      <c r="BD5" s="362"/>
      <c r="BE5" s="362"/>
      <c r="BF5" s="363"/>
      <c r="BG5" s="372">
        <v>297299</v>
      </c>
      <c r="BH5" s="373"/>
      <c r="BI5" s="373"/>
      <c r="BJ5" s="373"/>
      <c r="BK5" s="373"/>
      <c r="BL5" s="373"/>
      <c r="BM5" s="373"/>
      <c r="BN5" s="374"/>
      <c r="BO5" s="375">
        <v>100</v>
      </c>
      <c r="BP5" s="375"/>
      <c r="BQ5" s="375"/>
      <c r="BR5" s="375"/>
      <c r="BS5" s="376" t="s">
        <v>160</v>
      </c>
      <c r="BT5" s="376"/>
      <c r="BU5" s="376"/>
      <c r="BV5" s="376"/>
      <c r="BW5" s="376"/>
      <c r="BX5" s="376"/>
      <c r="BY5" s="376"/>
      <c r="BZ5" s="376"/>
      <c r="CA5" s="376"/>
      <c r="CB5" s="377"/>
      <c r="CD5" s="357" t="s">
        <v>154</v>
      </c>
      <c r="CE5" s="358"/>
      <c r="CF5" s="358"/>
      <c r="CG5" s="358"/>
      <c r="CH5" s="358"/>
      <c r="CI5" s="358"/>
      <c r="CJ5" s="358"/>
      <c r="CK5" s="358"/>
      <c r="CL5" s="358"/>
      <c r="CM5" s="358"/>
      <c r="CN5" s="358"/>
      <c r="CO5" s="358"/>
      <c r="CP5" s="358"/>
      <c r="CQ5" s="359"/>
      <c r="CR5" s="357" t="s">
        <v>161</v>
      </c>
      <c r="CS5" s="358"/>
      <c r="CT5" s="358"/>
      <c r="CU5" s="358"/>
      <c r="CV5" s="358"/>
      <c r="CW5" s="358"/>
      <c r="CX5" s="358"/>
      <c r="CY5" s="359"/>
      <c r="CZ5" s="357" t="s">
        <v>152</v>
      </c>
      <c r="DA5" s="358"/>
      <c r="DB5" s="358"/>
      <c r="DC5" s="359"/>
      <c r="DD5" s="357" t="s">
        <v>162</v>
      </c>
      <c r="DE5" s="358"/>
      <c r="DF5" s="358"/>
      <c r="DG5" s="358"/>
      <c r="DH5" s="358"/>
      <c r="DI5" s="358"/>
      <c r="DJ5" s="358"/>
      <c r="DK5" s="358"/>
      <c r="DL5" s="358"/>
      <c r="DM5" s="358"/>
      <c r="DN5" s="358"/>
      <c r="DO5" s="358"/>
      <c r="DP5" s="359"/>
      <c r="DQ5" s="357" t="s">
        <v>163</v>
      </c>
      <c r="DR5" s="358"/>
      <c r="DS5" s="358"/>
      <c r="DT5" s="358"/>
      <c r="DU5" s="358"/>
      <c r="DV5" s="358"/>
      <c r="DW5" s="358"/>
      <c r="DX5" s="358"/>
      <c r="DY5" s="358"/>
      <c r="DZ5" s="358"/>
      <c r="EA5" s="358"/>
      <c r="EB5" s="358"/>
      <c r="EC5" s="359"/>
    </row>
    <row r="6" spans="2:143" ht="11.25" customHeight="1" x14ac:dyDescent="0.15">
      <c r="B6" s="379" t="s">
        <v>164</v>
      </c>
      <c r="C6" s="380"/>
      <c r="D6" s="380"/>
      <c r="E6" s="380"/>
      <c r="F6" s="380"/>
      <c r="G6" s="380"/>
      <c r="H6" s="380"/>
      <c r="I6" s="380"/>
      <c r="J6" s="380"/>
      <c r="K6" s="380"/>
      <c r="L6" s="380"/>
      <c r="M6" s="380"/>
      <c r="N6" s="380"/>
      <c r="O6" s="380"/>
      <c r="P6" s="380"/>
      <c r="Q6" s="381"/>
      <c r="R6" s="372">
        <v>17134</v>
      </c>
      <c r="S6" s="373"/>
      <c r="T6" s="373"/>
      <c r="U6" s="373"/>
      <c r="V6" s="373"/>
      <c r="W6" s="373"/>
      <c r="X6" s="373"/>
      <c r="Y6" s="374"/>
      <c r="Z6" s="375">
        <v>0.3</v>
      </c>
      <c r="AA6" s="375"/>
      <c r="AB6" s="375"/>
      <c r="AC6" s="375"/>
      <c r="AD6" s="376">
        <v>17134</v>
      </c>
      <c r="AE6" s="376"/>
      <c r="AF6" s="376"/>
      <c r="AG6" s="376"/>
      <c r="AH6" s="376"/>
      <c r="AI6" s="376"/>
      <c r="AJ6" s="376"/>
      <c r="AK6" s="376"/>
      <c r="AL6" s="382">
        <v>0.7</v>
      </c>
      <c r="AM6" s="383"/>
      <c r="AN6" s="383"/>
      <c r="AO6" s="384"/>
      <c r="AP6" s="379" t="s">
        <v>165</v>
      </c>
      <c r="AQ6" s="380"/>
      <c r="AR6" s="380"/>
      <c r="AS6" s="380"/>
      <c r="AT6" s="380"/>
      <c r="AU6" s="380"/>
      <c r="AV6" s="380"/>
      <c r="AW6" s="380"/>
      <c r="AX6" s="380"/>
      <c r="AY6" s="380"/>
      <c r="AZ6" s="380"/>
      <c r="BA6" s="380"/>
      <c r="BB6" s="380"/>
      <c r="BC6" s="380"/>
      <c r="BD6" s="380"/>
      <c r="BE6" s="380"/>
      <c r="BF6" s="381"/>
      <c r="BG6" s="372">
        <v>297299</v>
      </c>
      <c r="BH6" s="373"/>
      <c r="BI6" s="373"/>
      <c r="BJ6" s="373"/>
      <c r="BK6" s="373"/>
      <c r="BL6" s="373"/>
      <c r="BM6" s="373"/>
      <c r="BN6" s="374"/>
      <c r="BO6" s="375">
        <v>100</v>
      </c>
      <c r="BP6" s="375"/>
      <c r="BQ6" s="375"/>
      <c r="BR6" s="375"/>
      <c r="BS6" s="376" t="s">
        <v>160</v>
      </c>
      <c r="BT6" s="376"/>
      <c r="BU6" s="376"/>
      <c r="BV6" s="376"/>
      <c r="BW6" s="376"/>
      <c r="BX6" s="376"/>
      <c r="BY6" s="376"/>
      <c r="BZ6" s="376"/>
      <c r="CA6" s="376"/>
      <c r="CB6" s="377"/>
      <c r="CD6" s="385" t="s">
        <v>166</v>
      </c>
      <c r="CE6" s="386"/>
      <c r="CF6" s="386"/>
      <c r="CG6" s="386"/>
      <c r="CH6" s="386"/>
      <c r="CI6" s="386"/>
      <c r="CJ6" s="386"/>
      <c r="CK6" s="386"/>
      <c r="CL6" s="386"/>
      <c r="CM6" s="386"/>
      <c r="CN6" s="386"/>
      <c r="CO6" s="386"/>
      <c r="CP6" s="386"/>
      <c r="CQ6" s="387"/>
      <c r="CR6" s="372">
        <v>53105</v>
      </c>
      <c r="CS6" s="373"/>
      <c r="CT6" s="373"/>
      <c r="CU6" s="373"/>
      <c r="CV6" s="373"/>
      <c r="CW6" s="373"/>
      <c r="CX6" s="373"/>
      <c r="CY6" s="374"/>
      <c r="CZ6" s="375">
        <v>1.1000000000000001</v>
      </c>
      <c r="DA6" s="375"/>
      <c r="DB6" s="375"/>
      <c r="DC6" s="375"/>
      <c r="DD6" s="388" t="s">
        <v>160</v>
      </c>
      <c r="DE6" s="373"/>
      <c r="DF6" s="373"/>
      <c r="DG6" s="373"/>
      <c r="DH6" s="373"/>
      <c r="DI6" s="373"/>
      <c r="DJ6" s="373"/>
      <c r="DK6" s="373"/>
      <c r="DL6" s="373"/>
      <c r="DM6" s="373"/>
      <c r="DN6" s="373"/>
      <c r="DO6" s="373"/>
      <c r="DP6" s="374"/>
      <c r="DQ6" s="388">
        <v>53105</v>
      </c>
      <c r="DR6" s="373"/>
      <c r="DS6" s="373"/>
      <c r="DT6" s="373"/>
      <c r="DU6" s="373"/>
      <c r="DV6" s="373"/>
      <c r="DW6" s="373"/>
      <c r="DX6" s="373"/>
      <c r="DY6" s="373"/>
      <c r="DZ6" s="373"/>
      <c r="EA6" s="373"/>
      <c r="EB6" s="373"/>
      <c r="EC6" s="389"/>
    </row>
    <row r="7" spans="2:143" ht="11.25" customHeight="1" x14ac:dyDescent="0.15">
      <c r="B7" s="379" t="s">
        <v>167</v>
      </c>
      <c r="C7" s="380"/>
      <c r="D7" s="380"/>
      <c r="E7" s="380"/>
      <c r="F7" s="380"/>
      <c r="G7" s="380"/>
      <c r="H7" s="380"/>
      <c r="I7" s="380"/>
      <c r="J7" s="380"/>
      <c r="K7" s="380"/>
      <c r="L7" s="380"/>
      <c r="M7" s="380"/>
      <c r="N7" s="380"/>
      <c r="O7" s="380"/>
      <c r="P7" s="380"/>
      <c r="Q7" s="381"/>
      <c r="R7" s="372">
        <v>543</v>
      </c>
      <c r="S7" s="373"/>
      <c r="T7" s="373"/>
      <c r="U7" s="373"/>
      <c r="V7" s="373"/>
      <c r="W7" s="373"/>
      <c r="X7" s="373"/>
      <c r="Y7" s="374"/>
      <c r="Z7" s="375">
        <v>0</v>
      </c>
      <c r="AA7" s="375"/>
      <c r="AB7" s="375"/>
      <c r="AC7" s="375"/>
      <c r="AD7" s="376">
        <v>543</v>
      </c>
      <c r="AE7" s="376"/>
      <c r="AF7" s="376"/>
      <c r="AG7" s="376"/>
      <c r="AH7" s="376"/>
      <c r="AI7" s="376"/>
      <c r="AJ7" s="376"/>
      <c r="AK7" s="376"/>
      <c r="AL7" s="382">
        <v>0</v>
      </c>
      <c r="AM7" s="383"/>
      <c r="AN7" s="383"/>
      <c r="AO7" s="384"/>
      <c r="AP7" s="379" t="s">
        <v>168</v>
      </c>
      <c r="AQ7" s="380"/>
      <c r="AR7" s="380"/>
      <c r="AS7" s="380"/>
      <c r="AT7" s="380"/>
      <c r="AU7" s="380"/>
      <c r="AV7" s="380"/>
      <c r="AW7" s="380"/>
      <c r="AX7" s="380"/>
      <c r="AY7" s="380"/>
      <c r="AZ7" s="380"/>
      <c r="BA7" s="380"/>
      <c r="BB7" s="380"/>
      <c r="BC7" s="380"/>
      <c r="BD7" s="380"/>
      <c r="BE7" s="380"/>
      <c r="BF7" s="381"/>
      <c r="BG7" s="372">
        <v>137796</v>
      </c>
      <c r="BH7" s="373"/>
      <c r="BI7" s="373"/>
      <c r="BJ7" s="373"/>
      <c r="BK7" s="373"/>
      <c r="BL7" s="373"/>
      <c r="BM7" s="373"/>
      <c r="BN7" s="374"/>
      <c r="BO7" s="375">
        <v>46.3</v>
      </c>
      <c r="BP7" s="375"/>
      <c r="BQ7" s="375"/>
      <c r="BR7" s="375"/>
      <c r="BS7" s="376" t="s">
        <v>160</v>
      </c>
      <c r="BT7" s="376"/>
      <c r="BU7" s="376"/>
      <c r="BV7" s="376"/>
      <c r="BW7" s="376"/>
      <c r="BX7" s="376"/>
      <c r="BY7" s="376"/>
      <c r="BZ7" s="376"/>
      <c r="CA7" s="376"/>
      <c r="CB7" s="377"/>
      <c r="CD7" s="390" t="s">
        <v>169</v>
      </c>
      <c r="CE7" s="391"/>
      <c r="CF7" s="391"/>
      <c r="CG7" s="391"/>
      <c r="CH7" s="391"/>
      <c r="CI7" s="391"/>
      <c r="CJ7" s="391"/>
      <c r="CK7" s="391"/>
      <c r="CL7" s="391"/>
      <c r="CM7" s="391"/>
      <c r="CN7" s="391"/>
      <c r="CO7" s="391"/>
      <c r="CP7" s="391"/>
      <c r="CQ7" s="392"/>
      <c r="CR7" s="372">
        <v>1028018</v>
      </c>
      <c r="CS7" s="373"/>
      <c r="CT7" s="373"/>
      <c r="CU7" s="373"/>
      <c r="CV7" s="373"/>
      <c r="CW7" s="373"/>
      <c r="CX7" s="373"/>
      <c r="CY7" s="374"/>
      <c r="CZ7" s="375">
        <v>20.399999999999999</v>
      </c>
      <c r="DA7" s="375"/>
      <c r="DB7" s="375"/>
      <c r="DC7" s="375"/>
      <c r="DD7" s="388">
        <v>41550</v>
      </c>
      <c r="DE7" s="373"/>
      <c r="DF7" s="373"/>
      <c r="DG7" s="373"/>
      <c r="DH7" s="373"/>
      <c r="DI7" s="373"/>
      <c r="DJ7" s="373"/>
      <c r="DK7" s="373"/>
      <c r="DL7" s="373"/>
      <c r="DM7" s="373"/>
      <c r="DN7" s="373"/>
      <c r="DO7" s="373"/>
      <c r="DP7" s="374"/>
      <c r="DQ7" s="388">
        <v>766336</v>
      </c>
      <c r="DR7" s="373"/>
      <c r="DS7" s="373"/>
      <c r="DT7" s="373"/>
      <c r="DU7" s="373"/>
      <c r="DV7" s="373"/>
      <c r="DW7" s="373"/>
      <c r="DX7" s="373"/>
      <c r="DY7" s="373"/>
      <c r="DZ7" s="373"/>
      <c r="EA7" s="373"/>
      <c r="EB7" s="373"/>
      <c r="EC7" s="389"/>
    </row>
    <row r="8" spans="2:143" ht="11.25" customHeight="1" x14ac:dyDescent="0.15">
      <c r="B8" s="379" t="s">
        <v>170</v>
      </c>
      <c r="C8" s="380"/>
      <c r="D8" s="380"/>
      <c r="E8" s="380"/>
      <c r="F8" s="380"/>
      <c r="G8" s="380"/>
      <c r="H8" s="380"/>
      <c r="I8" s="380"/>
      <c r="J8" s="380"/>
      <c r="K8" s="380"/>
      <c r="L8" s="380"/>
      <c r="M8" s="380"/>
      <c r="N8" s="380"/>
      <c r="O8" s="380"/>
      <c r="P8" s="380"/>
      <c r="Q8" s="381"/>
      <c r="R8" s="372">
        <v>836</v>
      </c>
      <c r="S8" s="373"/>
      <c r="T8" s="373"/>
      <c r="U8" s="373"/>
      <c r="V8" s="373"/>
      <c r="W8" s="373"/>
      <c r="X8" s="373"/>
      <c r="Y8" s="374"/>
      <c r="Z8" s="375">
        <v>0</v>
      </c>
      <c r="AA8" s="375"/>
      <c r="AB8" s="375"/>
      <c r="AC8" s="375"/>
      <c r="AD8" s="376">
        <v>836</v>
      </c>
      <c r="AE8" s="376"/>
      <c r="AF8" s="376"/>
      <c r="AG8" s="376"/>
      <c r="AH8" s="376"/>
      <c r="AI8" s="376"/>
      <c r="AJ8" s="376"/>
      <c r="AK8" s="376"/>
      <c r="AL8" s="382">
        <v>0</v>
      </c>
      <c r="AM8" s="383"/>
      <c r="AN8" s="383"/>
      <c r="AO8" s="384"/>
      <c r="AP8" s="379" t="s">
        <v>171</v>
      </c>
      <c r="AQ8" s="380"/>
      <c r="AR8" s="380"/>
      <c r="AS8" s="380"/>
      <c r="AT8" s="380"/>
      <c r="AU8" s="380"/>
      <c r="AV8" s="380"/>
      <c r="AW8" s="380"/>
      <c r="AX8" s="380"/>
      <c r="AY8" s="380"/>
      <c r="AZ8" s="380"/>
      <c r="BA8" s="380"/>
      <c r="BB8" s="380"/>
      <c r="BC8" s="380"/>
      <c r="BD8" s="380"/>
      <c r="BE8" s="380"/>
      <c r="BF8" s="381"/>
      <c r="BG8" s="372">
        <v>5226</v>
      </c>
      <c r="BH8" s="373"/>
      <c r="BI8" s="373"/>
      <c r="BJ8" s="373"/>
      <c r="BK8" s="373"/>
      <c r="BL8" s="373"/>
      <c r="BM8" s="373"/>
      <c r="BN8" s="374"/>
      <c r="BO8" s="375">
        <v>1.8</v>
      </c>
      <c r="BP8" s="375"/>
      <c r="BQ8" s="375"/>
      <c r="BR8" s="375"/>
      <c r="BS8" s="388" t="s">
        <v>64</v>
      </c>
      <c r="BT8" s="373"/>
      <c r="BU8" s="373"/>
      <c r="BV8" s="373"/>
      <c r="BW8" s="373"/>
      <c r="BX8" s="373"/>
      <c r="BY8" s="373"/>
      <c r="BZ8" s="373"/>
      <c r="CA8" s="373"/>
      <c r="CB8" s="389"/>
      <c r="CD8" s="390" t="s">
        <v>172</v>
      </c>
      <c r="CE8" s="391"/>
      <c r="CF8" s="391"/>
      <c r="CG8" s="391"/>
      <c r="CH8" s="391"/>
      <c r="CI8" s="391"/>
      <c r="CJ8" s="391"/>
      <c r="CK8" s="391"/>
      <c r="CL8" s="391"/>
      <c r="CM8" s="391"/>
      <c r="CN8" s="391"/>
      <c r="CO8" s="391"/>
      <c r="CP8" s="391"/>
      <c r="CQ8" s="392"/>
      <c r="CR8" s="372">
        <v>756225</v>
      </c>
      <c r="CS8" s="373"/>
      <c r="CT8" s="373"/>
      <c r="CU8" s="373"/>
      <c r="CV8" s="373"/>
      <c r="CW8" s="373"/>
      <c r="CX8" s="373"/>
      <c r="CY8" s="374"/>
      <c r="CZ8" s="375">
        <v>15</v>
      </c>
      <c r="DA8" s="375"/>
      <c r="DB8" s="375"/>
      <c r="DC8" s="375"/>
      <c r="DD8" s="388">
        <v>25836</v>
      </c>
      <c r="DE8" s="373"/>
      <c r="DF8" s="373"/>
      <c r="DG8" s="373"/>
      <c r="DH8" s="373"/>
      <c r="DI8" s="373"/>
      <c r="DJ8" s="373"/>
      <c r="DK8" s="373"/>
      <c r="DL8" s="373"/>
      <c r="DM8" s="373"/>
      <c r="DN8" s="373"/>
      <c r="DO8" s="373"/>
      <c r="DP8" s="374"/>
      <c r="DQ8" s="388">
        <v>395309</v>
      </c>
      <c r="DR8" s="373"/>
      <c r="DS8" s="373"/>
      <c r="DT8" s="373"/>
      <c r="DU8" s="373"/>
      <c r="DV8" s="373"/>
      <c r="DW8" s="373"/>
      <c r="DX8" s="373"/>
      <c r="DY8" s="373"/>
      <c r="DZ8" s="373"/>
      <c r="EA8" s="373"/>
      <c r="EB8" s="373"/>
      <c r="EC8" s="389"/>
    </row>
    <row r="9" spans="2:143" ht="11.25" customHeight="1" x14ac:dyDescent="0.15">
      <c r="B9" s="379" t="s">
        <v>173</v>
      </c>
      <c r="C9" s="380"/>
      <c r="D9" s="380"/>
      <c r="E9" s="380"/>
      <c r="F9" s="380"/>
      <c r="G9" s="380"/>
      <c r="H9" s="380"/>
      <c r="I9" s="380"/>
      <c r="J9" s="380"/>
      <c r="K9" s="380"/>
      <c r="L9" s="380"/>
      <c r="M9" s="380"/>
      <c r="N9" s="380"/>
      <c r="O9" s="380"/>
      <c r="P9" s="380"/>
      <c r="Q9" s="381"/>
      <c r="R9" s="372">
        <v>543</v>
      </c>
      <c r="S9" s="373"/>
      <c r="T9" s="373"/>
      <c r="U9" s="373"/>
      <c r="V9" s="373"/>
      <c r="W9" s="373"/>
      <c r="X9" s="373"/>
      <c r="Y9" s="374"/>
      <c r="Z9" s="375">
        <v>0</v>
      </c>
      <c r="AA9" s="375"/>
      <c r="AB9" s="375"/>
      <c r="AC9" s="375"/>
      <c r="AD9" s="376">
        <v>543</v>
      </c>
      <c r="AE9" s="376"/>
      <c r="AF9" s="376"/>
      <c r="AG9" s="376"/>
      <c r="AH9" s="376"/>
      <c r="AI9" s="376"/>
      <c r="AJ9" s="376"/>
      <c r="AK9" s="376"/>
      <c r="AL9" s="382">
        <v>0</v>
      </c>
      <c r="AM9" s="383"/>
      <c r="AN9" s="383"/>
      <c r="AO9" s="384"/>
      <c r="AP9" s="379" t="s">
        <v>174</v>
      </c>
      <c r="AQ9" s="380"/>
      <c r="AR9" s="380"/>
      <c r="AS9" s="380"/>
      <c r="AT9" s="380"/>
      <c r="AU9" s="380"/>
      <c r="AV9" s="380"/>
      <c r="AW9" s="380"/>
      <c r="AX9" s="380"/>
      <c r="AY9" s="380"/>
      <c r="AZ9" s="380"/>
      <c r="BA9" s="380"/>
      <c r="BB9" s="380"/>
      <c r="BC9" s="380"/>
      <c r="BD9" s="380"/>
      <c r="BE9" s="380"/>
      <c r="BF9" s="381"/>
      <c r="BG9" s="372">
        <v>119579</v>
      </c>
      <c r="BH9" s="373"/>
      <c r="BI9" s="373"/>
      <c r="BJ9" s="373"/>
      <c r="BK9" s="373"/>
      <c r="BL9" s="373"/>
      <c r="BM9" s="373"/>
      <c r="BN9" s="374"/>
      <c r="BO9" s="375">
        <v>40.200000000000003</v>
      </c>
      <c r="BP9" s="375"/>
      <c r="BQ9" s="375"/>
      <c r="BR9" s="375"/>
      <c r="BS9" s="388" t="s">
        <v>64</v>
      </c>
      <c r="BT9" s="373"/>
      <c r="BU9" s="373"/>
      <c r="BV9" s="373"/>
      <c r="BW9" s="373"/>
      <c r="BX9" s="373"/>
      <c r="BY9" s="373"/>
      <c r="BZ9" s="373"/>
      <c r="CA9" s="373"/>
      <c r="CB9" s="389"/>
      <c r="CD9" s="390" t="s">
        <v>175</v>
      </c>
      <c r="CE9" s="391"/>
      <c r="CF9" s="391"/>
      <c r="CG9" s="391"/>
      <c r="CH9" s="391"/>
      <c r="CI9" s="391"/>
      <c r="CJ9" s="391"/>
      <c r="CK9" s="391"/>
      <c r="CL9" s="391"/>
      <c r="CM9" s="391"/>
      <c r="CN9" s="391"/>
      <c r="CO9" s="391"/>
      <c r="CP9" s="391"/>
      <c r="CQ9" s="392"/>
      <c r="CR9" s="372">
        <v>941183</v>
      </c>
      <c r="CS9" s="373"/>
      <c r="CT9" s="373"/>
      <c r="CU9" s="373"/>
      <c r="CV9" s="373"/>
      <c r="CW9" s="373"/>
      <c r="CX9" s="373"/>
      <c r="CY9" s="374"/>
      <c r="CZ9" s="375">
        <v>18.7</v>
      </c>
      <c r="DA9" s="375"/>
      <c r="DB9" s="375"/>
      <c r="DC9" s="375"/>
      <c r="DD9" s="388">
        <v>491472</v>
      </c>
      <c r="DE9" s="373"/>
      <c r="DF9" s="373"/>
      <c r="DG9" s="373"/>
      <c r="DH9" s="373"/>
      <c r="DI9" s="373"/>
      <c r="DJ9" s="373"/>
      <c r="DK9" s="373"/>
      <c r="DL9" s="373"/>
      <c r="DM9" s="373"/>
      <c r="DN9" s="373"/>
      <c r="DO9" s="373"/>
      <c r="DP9" s="374"/>
      <c r="DQ9" s="388">
        <v>361350</v>
      </c>
      <c r="DR9" s="373"/>
      <c r="DS9" s="373"/>
      <c r="DT9" s="373"/>
      <c r="DU9" s="373"/>
      <c r="DV9" s="373"/>
      <c r="DW9" s="373"/>
      <c r="DX9" s="373"/>
      <c r="DY9" s="373"/>
      <c r="DZ9" s="373"/>
      <c r="EA9" s="373"/>
      <c r="EB9" s="373"/>
      <c r="EC9" s="389"/>
    </row>
    <row r="10" spans="2:143" ht="11.25" customHeight="1" x14ac:dyDescent="0.15">
      <c r="B10" s="379" t="s">
        <v>176</v>
      </c>
      <c r="C10" s="380"/>
      <c r="D10" s="380"/>
      <c r="E10" s="380"/>
      <c r="F10" s="380"/>
      <c r="G10" s="380"/>
      <c r="H10" s="380"/>
      <c r="I10" s="380"/>
      <c r="J10" s="380"/>
      <c r="K10" s="380"/>
      <c r="L10" s="380"/>
      <c r="M10" s="380"/>
      <c r="N10" s="380"/>
      <c r="O10" s="380"/>
      <c r="P10" s="380"/>
      <c r="Q10" s="381"/>
      <c r="R10" s="372">
        <v>50399</v>
      </c>
      <c r="S10" s="373"/>
      <c r="T10" s="373"/>
      <c r="U10" s="373"/>
      <c r="V10" s="373"/>
      <c r="W10" s="373"/>
      <c r="X10" s="373"/>
      <c r="Y10" s="374"/>
      <c r="Z10" s="375">
        <v>1</v>
      </c>
      <c r="AA10" s="375"/>
      <c r="AB10" s="375"/>
      <c r="AC10" s="375"/>
      <c r="AD10" s="376">
        <v>50399</v>
      </c>
      <c r="AE10" s="376"/>
      <c r="AF10" s="376"/>
      <c r="AG10" s="376"/>
      <c r="AH10" s="376"/>
      <c r="AI10" s="376"/>
      <c r="AJ10" s="376"/>
      <c r="AK10" s="376"/>
      <c r="AL10" s="382">
        <v>2.1</v>
      </c>
      <c r="AM10" s="383"/>
      <c r="AN10" s="383"/>
      <c r="AO10" s="384"/>
      <c r="AP10" s="379" t="s">
        <v>177</v>
      </c>
      <c r="AQ10" s="380"/>
      <c r="AR10" s="380"/>
      <c r="AS10" s="380"/>
      <c r="AT10" s="380"/>
      <c r="AU10" s="380"/>
      <c r="AV10" s="380"/>
      <c r="AW10" s="380"/>
      <c r="AX10" s="380"/>
      <c r="AY10" s="380"/>
      <c r="AZ10" s="380"/>
      <c r="BA10" s="380"/>
      <c r="BB10" s="380"/>
      <c r="BC10" s="380"/>
      <c r="BD10" s="380"/>
      <c r="BE10" s="380"/>
      <c r="BF10" s="381"/>
      <c r="BG10" s="372">
        <v>6576</v>
      </c>
      <c r="BH10" s="373"/>
      <c r="BI10" s="373"/>
      <c r="BJ10" s="373"/>
      <c r="BK10" s="373"/>
      <c r="BL10" s="373"/>
      <c r="BM10" s="373"/>
      <c r="BN10" s="374"/>
      <c r="BO10" s="375">
        <v>2.2000000000000002</v>
      </c>
      <c r="BP10" s="375"/>
      <c r="BQ10" s="375"/>
      <c r="BR10" s="375"/>
      <c r="BS10" s="388" t="s">
        <v>64</v>
      </c>
      <c r="BT10" s="373"/>
      <c r="BU10" s="373"/>
      <c r="BV10" s="373"/>
      <c r="BW10" s="373"/>
      <c r="BX10" s="373"/>
      <c r="BY10" s="373"/>
      <c r="BZ10" s="373"/>
      <c r="CA10" s="373"/>
      <c r="CB10" s="389"/>
      <c r="CD10" s="390" t="s">
        <v>178</v>
      </c>
      <c r="CE10" s="391"/>
      <c r="CF10" s="391"/>
      <c r="CG10" s="391"/>
      <c r="CH10" s="391"/>
      <c r="CI10" s="391"/>
      <c r="CJ10" s="391"/>
      <c r="CK10" s="391"/>
      <c r="CL10" s="391"/>
      <c r="CM10" s="391"/>
      <c r="CN10" s="391"/>
      <c r="CO10" s="391"/>
      <c r="CP10" s="391"/>
      <c r="CQ10" s="392"/>
      <c r="CR10" s="372" t="s">
        <v>64</v>
      </c>
      <c r="CS10" s="373"/>
      <c r="CT10" s="373"/>
      <c r="CU10" s="373"/>
      <c r="CV10" s="373"/>
      <c r="CW10" s="373"/>
      <c r="CX10" s="373"/>
      <c r="CY10" s="374"/>
      <c r="CZ10" s="375" t="s">
        <v>64</v>
      </c>
      <c r="DA10" s="375"/>
      <c r="DB10" s="375"/>
      <c r="DC10" s="375"/>
      <c r="DD10" s="388" t="s">
        <v>64</v>
      </c>
      <c r="DE10" s="373"/>
      <c r="DF10" s="373"/>
      <c r="DG10" s="373"/>
      <c r="DH10" s="373"/>
      <c r="DI10" s="373"/>
      <c r="DJ10" s="373"/>
      <c r="DK10" s="373"/>
      <c r="DL10" s="373"/>
      <c r="DM10" s="373"/>
      <c r="DN10" s="373"/>
      <c r="DO10" s="373"/>
      <c r="DP10" s="374"/>
      <c r="DQ10" s="388" t="s">
        <v>64</v>
      </c>
      <c r="DR10" s="373"/>
      <c r="DS10" s="373"/>
      <c r="DT10" s="373"/>
      <c r="DU10" s="373"/>
      <c r="DV10" s="373"/>
      <c r="DW10" s="373"/>
      <c r="DX10" s="373"/>
      <c r="DY10" s="373"/>
      <c r="DZ10" s="373"/>
      <c r="EA10" s="373"/>
      <c r="EB10" s="373"/>
      <c r="EC10" s="389"/>
    </row>
    <row r="11" spans="2:143" ht="11.25" customHeight="1" x14ac:dyDescent="0.15">
      <c r="B11" s="379" t="s">
        <v>179</v>
      </c>
      <c r="C11" s="380"/>
      <c r="D11" s="380"/>
      <c r="E11" s="380"/>
      <c r="F11" s="380"/>
      <c r="G11" s="380"/>
      <c r="H11" s="380"/>
      <c r="I11" s="380"/>
      <c r="J11" s="380"/>
      <c r="K11" s="380"/>
      <c r="L11" s="380"/>
      <c r="M11" s="380"/>
      <c r="N11" s="380"/>
      <c r="O11" s="380"/>
      <c r="P11" s="380"/>
      <c r="Q11" s="381"/>
      <c r="R11" s="372" t="s">
        <v>64</v>
      </c>
      <c r="S11" s="373"/>
      <c r="T11" s="373"/>
      <c r="U11" s="373"/>
      <c r="V11" s="373"/>
      <c r="W11" s="373"/>
      <c r="X11" s="373"/>
      <c r="Y11" s="374"/>
      <c r="Z11" s="375" t="s">
        <v>64</v>
      </c>
      <c r="AA11" s="375"/>
      <c r="AB11" s="375"/>
      <c r="AC11" s="375"/>
      <c r="AD11" s="376" t="s">
        <v>64</v>
      </c>
      <c r="AE11" s="376"/>
      <c r="AF11" s="376"/>
      <c r="AG11" s="376"/>
      <c r="AH11" s="376"/>
      <c r="AI11" s="376"/>
      <c r="AJ11" s="376"/>
      <c r="AK11" s="376"/>
      <c r="AL11" s="382" t="s">
        <v>64</v>
      </c>
      <c r="AM11" s="383"/>
      <c r="AN11" s="383"/>
      <c r="AO11" s="384"/>
      <c r="AP11" s="379" t="s">
        <v>180</v>
      </c>
      <c r="AQ11" s="380"/>
      <c r="AR11" s="380"/>
      <c r="AS11" s="380"/>
      <c r="AT11" s="380"/>
      <c r="AU11" s="380"/>
      <c r="AV11" s="380"/>
      <c r="AW11" s="380"/>
      <c r="AX11" s="380"/>
      <c r="AY11" s="380"/>
      <c r="AZ11" s="380"/>
      <c r="BA11" s="380"/>
      <c r="BB11" s="380"/>
      <c r="BC11" s="380"/>
      <c r="BD11" s="380"/>
      <c r="BE11" s="380"/>
      <c r="BF11" s="381"/>
      <c r="BG11" s="372">
        <v>6415</v>
      </c>
      <c r="BH11" s="373"/>
      <c r="BI11" s="373"/>
      <c r="BJ11" s="373"/>
      <c r="BK11" s="373"/>
      <c r="BL11" s="373"/>
      <c r="BM11" s="373"/>
      <c r="BN11" s="374"/>
      <c r="BO11" s="375">
        <v>2.2000000000000002</v>
      </c>
      <c r="BP11" s="375"/>
      <c r="BQ11" s="375"/>
      <c r="BR11" s="375"/>
      <c r="BS11" s="388" t="s">
        <v>64</v>
      </c>
      <c r="BT11" s="373"/>
      <c r="BU11" s="373"/>
      <c r="BV11" s="373"/>
      <c r="BW11" s="373"/>
      <c r="BX11" s="373"/>
      <c r="BY11" s="373"/>
      <c r="BZ11" s="373"/>
      <c r="CA11" s="373"/>
      <c r="CB11" s="389"/>
      <c r="CD11" s="390" t="s">
        <v>181</v>
      </c>
      <c r="CE11" s="391"/>
      <c r="CF11" s="391"/>
      <c r="CG11" s="391"/>
      <c r="CH11" s="391"/>
      <c r="CI11" s="391"/>
      <c r="CJ11" s="391"/>
      <c r="CK11" s="391"/>
      <c r="CL11" s="391"/>
      <c r="CM11" s="391"/>
      <c r="CN11" s="391"/>
      <c r="CO11" s="391"/>
      <c r="CP11" s="391"/>
      <c r="CQ11" s="392"/>
      <c r="CR11" s="372">
        <v>486137</v>
      </c>
      <c r="CS11" s="373"/>
      <c r="CT11" s="373"/>
      <c r="CU11" s="373"/>
      <c r="CV11" s="373"/>
      <c r="CW11" s="373"/>
      <c r="CX11" s="373"/>
      <c r="CY11" s="374"/>
      <c r="CZ11" s="375">
        <v>9.6999999999999993</v>
      </c>
      <c r="DA11" s="375"/>
      <c r="DB11" s="375"/>
      <c r="DC11" s="375"/>
      <c r="DD11" s="388">
        <v>231917</v>
      </c>
      <c r="DE11" s="373"/>
      <c r="DF11" s="373"/>
      <c r="DG11" s="373"/>
      <c r="DH11" s="373"/>
      <c r="DI11" s="373"/>
      <c r="DJ11" s="373"/>
      <c r="DK11" s="373"/>
      <c r="DL11" s="373"/>
      <c r="DM11" s="373"/>
      <c r="DN11" s="373"/>
      <c r="DO11" s="373"/>
      <c r="DP11" s="374"/>
      <c r="DQ11" s="388">
        <v>148516</v>
      </c>
      <c r="DR11" s="373"/>
      <c r="DS11" s="373"/>
      <c r="DT11" s="373"/>
      <c r="DU11" s="373"/>
      <c r="DV11" s="373"/>
      <c r="DW11" s="373"/>
      <c r="DX11" s="373"/>
      <c r="DY11" s="373"/>
      <c r="DZ11" s="373"/>
      <c r="EA11" s="373"/>
      <c r="EB11" s="373"/>
      <c r="EC11" s="389"/>
    </row>
    <row r="12" spans="2:143" ht="11.25" customHeight="1" x14ac:dyDescent="0.15">
      <c r="B12" s="379" t="s">
        <v>182</v>
      </c>
      <c r="C12" s="380"/>
      <c r="D12" s="380"/>
      <c r="E12" s="380"/>
      <c r="F12" s="380"/>
      <c r="G12" s="380"/>
      <c r="H12" s="380"/>
      <c r="I12" s="380"/>
      <c r="J12" s="380"/>
      <c r="K12" s="380"/>
      <c r="L12" s="380"/>
      <c r="M12" s="380"/>
      <c r="N12" s="380"/>
      <c r="O12" s="380"/>
      <c r="P12" s="380"/>
      <c r="Q12" s="381"/>
      <c r="R12" s="372" t="s">
        <v>64</v>
      </c>
      <c r="S12" s="373"/>
      <c r="T12" s="373"/>
      <c r="U12" s="373"/>
      <c r="V12" s="373"/>
      <c r="W12" s="373"/>
      <c r="X12" s="373"/>
      <c r="Y12" s="374"/>
      <c r="Z12" s="375" t="s">
        <v>64</v>
      </c>
      <c r="AA12" s="375"/>
      <c r="AB12" s="375"/>
      <c r="AC12" s="375"/>
      <c r="AD12" s="376" t="s">
        <v>64</v>
      </c>
      <c r="AE12" s="376"/>
      <c r="AF12" s="376"/>
      <c r="AG12" s="376"/>
      <c r="AH12" s="376"/>
      <c r="AI12" s="376"/>
      <c r="AJ12" s="376"/>
      <c r="AK12" s="376"/>
      <c r="AL12" s="382" t="s">
        <v>64</v>
      </c>
      <c r="AM12" s="383"/>
      <c r="AN12" s="383"/>
      <c r="AO12" s="384"/>
      <c r="AP12" s="379" t="s">
        <v>183</v>
      </c>
      <c r="AQ12" s="380"/>
      <c r="AR12" s="380"/>
      <c r="AS12" s="380"/>
      <c r="AT12" s="380"/>
      <c r="AU12" s="380"/>
      <c r="AV12" s="380"/>
      <c r="AW12" s="380"/>
      <c r="AX12" s="380"/>
      <c r="AY12" s="380"/>
      <c r="AZ12" s="380"/>
      <c r="BA12" s="380"/>
      <c r="BB12" s="380"/>
      <c r="BC12" s="380"/>
      <c r="BD12" s="380"/>
      <c r="BE12" s="380"/>
      <c r="BF12" s="381"/>
      <c r="BG12" s="372">
        <v>124832</v>
      </c>
      <c r="BH12" s="373"/>
      <c r="BI12" s="373"/>
      <c r="BJ12" s="373"/>
      <c r="BK12" s="373"/>
      <c r="BL12" s="373"/>
      <c r="BM12" s="373"/>
      <c r="BN12" s="374"/>
      <c r="BO12" s="375">
        <v>42</v>
      </c>
      <c r="BP12" s="375"/>
      <c r="BQ12" s="375"/>
      <c r="BR12" s="375"/>
      <c r="BS12" s="388" t="s">
        <v>64</v>
      </c>
      <c r="BT12" s="373"/>
      <c r="BU12" s="373"/>
      <c r="BV12" s="373"/>
      <c r="BW12" s="373"/>
      <c r="BX12" s="373"/>
      <c r="BY12" s="373"/>
      <c r="BZ12" s="373"/>
      <c r="CA12" s="373"/>
      <c r="CB12" s="389"/>
      <c r="CD12" s="390" t="s">
        <v>184</v>
      </c>
      <c r="CE12" s="391"/>
      <c r="CF12" s="391"/>
      <c r="CG12" s="391"/>
      <c r="CH12" s="391"/>
      <c r="CI12" s="391"/>
      <c r="CJ12" s="391"/>
      <c r="CK12" s="391"/>
      <c r="CL12" s="391"/>
      <c r="CM12" s="391"/>
      <c r="CN12" s="391"/>
      <c r="CO12" s="391"/>
      <c r="CP12" s="391"/>
      <c r="CQ12" s="392"/>
      <c r="CR12" s="372">
        <v>94964</v>
      </c>
      <c r="CS12" s="373"/>
      <c r="CT12" s="373"/>
      <c r="CU12" s="373"/>
      <c r="CV12" s="373"/>
      <c r="CW12" s="373"/>
      <c r="CX12" s="373"/>
      <c r="CY12" s="374"/>
      <c r="CZ12" s="375">
        <v>1.9</v>
      </c>
      <c r="DA12" s="375"/>
      <c r="DB12" s="375"/>
      <c r="DC12" s="375"/>
      <c r="DD12" s="388">
        <v>7385</v>
      </c>
      <c r="DE12" s="373"/>
      <c r="DF12" s="373"/>
      <c r="DG12" s="373"/>
      <c r="DH12" s="373"/>
      <c r="DI12" s="373"/>
      <c r="DJ12" s="373"/>
      <c r="DK12" s="373"/>
      <c r="DL12" s="373"/>
      <c r="DM12" s="373"/>
      <c r="DN12" s="373"/>
      <c r="DO12" s="373"/>
      <c r="DP12" s="374"/>
      <c r="DQ12" s="388">
        <v>59264</v>
      </c>
      <c r="DR12" s="373"/>
      <c r="DS12" s="373"/>
      <c r="DT12" s="373"/>
      <c r="DU12" s="373"/>
      <c r="DV12" s="373"/>
      <c r="DW12" s="373"/>
      <c r="DX12" s="373"/>
      <c r="DY12" s="373"/>
      <c r="DZ12" s="373"/>
      <c r="EA12" s="373"/>
      <c r="EB12" s="373"/>
      <c r="EC12" s="389"/>
    </row>
    <row r="13" spans="2:143" ht="11.25" customHeight="1" x14ac:dyDescent="0.15">
      <c r="B13" s="379" t="s">
        <v>185</v>
      </c>
      <c r="C13" s="380"/>
      <c r="D13" s="380"/>
      <c r="E13" s="380"/>
      <c r="F13" s="380"/>
      <c r="G13" s="380"/>
      <c r="H13" s="380"/>
      <c r="I13" s="380"/>
      <c r="J13" s="380"/>
      <c r="K13" s="380"/>
      <c r="L13" s="380"/>
      <c r="M13" s="380"/>
      <c r="N13" s="380"/>
      <c r="O13" s="380"/>
      <c r="P13" s="380"/>
      <c r="Q13" s="381"/>
      <c r="R13" s="372">
        <v>2013</v>
      </c>
      <c r="S13" s="373"/>
      <c r="T13" s="373"/>
      <c r="U13" s="373"/>
      <c r="V13" s="373"/>
      <c r="W13" s="373"/>
      <c r="X13" s="373"/>
      <c r="Y13" s="374"/>
      <c r="Z13" s="375">
        <v>0</v>
      </c>
      <c r="AA13" s="375"/>
      <c r="AB13" s="375"/>
      <c r="AC13" s="375"/>
      <c r="AD13" s="376">
        <v>2013</v>
      </c>
      <c r="AE13" s="376"/>
      <c r="AF13" s="376"/>
      <c r="AG13" s="376"/>
      <c r="AH13" s="376"/>
      <c r="AI13" s="376"/>
      <c r="AJ13" s="376"/>
      <c r="AK13" s="376"/>
      <c r="AL13" s="382">
        <v>0.1</v>
      </c>
      <c r="AM13" s="383"/>
      <c r="AN13" s="383"/>
      <c r="AO13" s="384"/>
      <c r="AP13" s="379" t="s">
        <v>186</v>
      </c>
      <c r="AQ13" s="380"/>
      <c r="AR13" s="380"/>
      <c r="AS13" s="380"/>
      <c r="AT13" s="380"/>
      <c r="AU13" s="380"/>
      <c r="AV13" s="380"/>
      <c r="AW13" s="380"/>
      <c r="AX13" s="380"/>
      <c r="AY13" s="380"/>
      <c r="AZ13" s="380"/>
      <c r="BA13" s="380"/>
      <c r="BB13" s="380"/>
      <c r="BC13" s="380"/>
      <c r="BD13" s="380"/>
      <c r="BE13" s="380"/>
      <c r="BF13" s="381"/>
      <c r="BG13" s="372">
        <v>122349</v>
      </c>
      <c r="BH13" s="373"/>
      <c r="BI13" s="373"/>
      <c r="BJ13" s="373"/>
      <c r="BK13" s="373"/>
      <c r="BL13" s="373"/>
      <c r="BM13" s="373"/>
      <c r="BN13" s="374"/>
      <c r="BO13" s="375">
        <v>41.2</v>
      </c>
      <c r="BP13" s="375"/>
      <c r="BQ13" s="375"/>
      <c r="BR13" s="375"/>
      <c r="BS13" s="388" t="s">
        <v>64</v>
      </c>
      <c r="BT13" s="373"/>
      <c r="BU13" s="373"/>
      <c r="BV13" s="373"/>
      <c r="BW13" s="373"/>
      <c r="BX13" s="373"/>
      <c r="BY13" s="373"/>
      <c r="BZ13" s="373"/>
      <c r="CA13" s="373"/>
      <c r="CB13" s="389"/>
      <c r="CD13" s="390" t="s">
        <v>187</v>
      </c>
      <c r="CE13" s="391"/>
      <c r="CF13" s="391"/>
      <c r="CG13" s="391"/>
      <c r="CH13" s="391"/>
      <c r="CI13" s="391"/>
      <c r="CJ13" s="391"/>
      <c r="CK13" s="391"/>
      <c r="CL13" s="391"/>
      <c r="CM13" s="391"/>
      <c r="CN13" s="391"/>
      <c r="CO13" s="391"/>
      <c r="CP13" s="391"/>
      <c r="CQ13" s="392"/>
      <c r="CR13" s="372">
        <v>368284</v>
      </c>
      <c r="CS13" s="373"/>
      <c r="CT13" s="373"/>
      <c r="CU13" s="373"/>
      <c r="CV13" s="373"/>
      <c r="CW13" s="373"/>
      <c r="CX13" s="373"/>
      <c r="CY13" s="374"/>
      <c r="CZ13" s="375">
        <v>7.3</v>
      </c>
      <c r="DA13" s="375"/>
      <c r="DB13" s="375"/>
      <c r="DC13" s="375"/>
      <c r="DD13" s="388">
        <v>203519</v>
      </c>
      <c r="DE13" s="373"/>
      <c r="DF13" s="373"/>
      <c r="DG13" s="373"/>
      <c r="DH13" s="373"/>
      <c r="DI13" s="373"/>
      <c r="DJ13" s="373"/>
      <c r="DK13" s="373"/>
      <c r="DL13" s="373"/>
      <c r="DM13" s="373"/>
      <c r="DN13" s="373"/>
      <c r="DO13" s="373"/>
      <c r="DP13" s="374"/>
      <c r="DQ13" s="388">
        <v>152575</v>
      </c>
      <c r="DR13" s="373"/>
      <c r="DS13" s="373"/>
      <c r="DT13" s="373"/>
      <c r="DU13" s="373"/>
      <c r="DV13" s="373"/>
      <c r="DW13" s="373"/>
      <c r="DX13" s="373"/>
      <c r="DY13" s="373"/>
      <c r="DZ13" s="373"/>
      <c r="EA13" s="373"/>
      <c r="EB13" s="373"/>
      <c r="EC13" s="389"/>
    </row>
    <row r="14" spans="2:143" ht="11.25" customHeight="1" x14ac:dyDescent="0.15">
      <c r="B14" s="379" t="s">
        <v>188</v>
      </c>
      <c r="C14" s="380"/>
      <c r="D14" s="380"/>
      <c r="E14" s="380"/>
      <c r="F14" s="380"/>
      <c r="G14" s="380"/>
      <c r="H14" s="380"/>
      <c r="I14" s="380"/>
      <c r="J14" s="380"/>
      <c r="K14" s="380"/>
      <c r="L14" s="380"/>
      <c r="M14" s="380"/>
      <c r="N14" s="380"/>
      <c r="O14" s="380"/>
      <c r="P14" s="380"/>
      <c r="Q14" s="381"/>
      <c r="R14" s="372" t="s">
        <v>64</v>
      </c>
      <c r="S14" s="373"/>
      <c r="T14" s="373"/>
      <c r="U14" s="373"/>
      <c r="V14" s="373"/>
      <c r="W14" s="373"/>
      <c r="X14" s="373"/>
      <c r="Y14" s="374"/>
      <c r="Z14" s="375" t="s">
        <v>64</v>
      </c>
      <c r="AA14" s="375"/>
      <c r="AB14" s="375"/>
      <c r="AC14" s="375"/>
      <c r="AD14" s="376" t="s">
        <v>64</v>
      </c>
      <c r="AE14" s="376"/>
      <c r="AF14" s="376"/>
      <c r="AG14" s="376"/>
      <c r="AH14" s="376"/>
      <c r="AI14" s="376"/>
      <c r="AJ14" s="376"/>
      <c r="AK14" s="376"/>
      <c r="AL14" s="382" t="s">
        <v>64</v>
      </c>
      <c r="AM14" s="383"/>
      <c r="AN14" s="383"/>
      <c r="AO14" s="384"/>
      <c r="AP14" s="379" t="s">
        <v>189</v>
      </c>
      <c r="AQ14" s="380"/>
      <c r="AR14" s="380"/>
      <c r="AS14" s="380"/>
      <c r="AT14" s="380"/>
      <c r="AU14" s="380"/>
      <c r="AV14" s="380"/>
      <c r="AW14" s="380"/>
      <c r="AX14" s="380"/>
      <c r="AY14" s="380"/>
      <c r="AZ14" s="380"/>
      <c r="BA14" s="380"/>
      <c r="BB14" s="380"/>
      <c r="BC14" s="380"/>
      <c r="BD14" s="380"/>
      <c r="BE14" s="380"/>
      <c r="BF14" s="381"/>
      <c r="BG14" s="372">
        <v>11633</v>
      </c>
      <c r="BH14" s="373"/>
      <c r="BI14" s="373"/>
      <c r="BJ14" s="373"/>
      <c r="BK14" s="373"/>
      <c r="BL14" s="373"/>
      <c r="BM14" s="373"/>
      <c r="BN14" s="374"/>
      <c r="BO14" s="375">
        <v>3.9</v>
      </c>
      <c r="BP14" s="375"/>
      <c r="BQ14" s="375"/>
      <c r="BR14" s="375"/>
      <c r="BS14" s="388" t="s">
        <v>64</v>
      </c>
      <c r="BT14" s="373"/>
      <c r="BU14" s="373"/>
      <c r="BV14" s="373"/>
      <c r="BW14" s="373"/>
      <c r="BX14" s="373"/>
      <c r="BY14" s="373"/>
      <c r="BZ14" s="373"/>
      <c r="CA14" s="373"/>
      <c r="CB14" s="389"/>
      <c r="CD14" s="390" t="s">
        <v>190</v>
      </c>
      <c r="CE14" s="391"/>
      <c r="CF14" s="391"/>
      <c r="CG14" s="391"/>
      <c r="CH14" s="391"/>
      <c r="CI14" s="391"/>
      <c r="CJ14" s="391"/>
      <c r="CK14" s="391"/>
      <c r="CL14" s="391"/>
      <c r="CM14" s="391"/>
      <c r="CN14" s="391"/>
      <c r="CO14" s="391"/>
      <c r="CP14" s="391"/>
      <c r="CQ14" s="392"/>
      <c r="CR14" s="372">
        <v>135397</v>
      </c>
      <c r="CS14" s="373"/>
      <c r="CT14" s="373"/>
      <c r="CU14" s="373"/>
      <c r="CV14" s="373"/>
      <c r="CW14" s="373"/>
      <c r="CX14" s="373"/>
      <c r="CY14" s="374"/>
      <c r="CZ14" s="375">
        <v>2.7</v>
      </c>
      <c r="DA14" s="375"/>
      <c r="DB14" s="375"/>
      <c r="DC14" s="375"/>
      <c r="DD14" s="388" t="s">
        <v>64</v>
      </c>
      <c r="DE14" s="373"/>
      <c r="DF14" s="373"/>
      <c r="DG14" s="373"/>
      <c r="DH14" s="373"/>
      <c r="DI14" s="373"/>
      <c r="DJ14" s="373"/>
      <c r="DK14" s="373"/>
      <c r="DL14" s="373"/>
      <c r="DM14" s="373"/>
      <c r="DN14" s="373"/>
      <c r="DO14" s="373"/>
      <c r="DP14" s="374"/>
      <c r="DQ14" s="388">
        <v>125320</v>
      </c>
      <c r="DR14" s="373"/>
      <c r="DS14" s="373"/>
      <c r="DT14" s="373"/>
      <c r="DU14" s="373"/>
      <c r="DV14" s="373"/>
      <c r="DW14" s="373"/>
      <c r="DX14" s="373"/>
      <c r="DY14" s="373"/>
      <c r="DZ14" s="373"/>
      <c r="EA14" s="373"/>
      <c r="EB14" s="373"/>
      <c r="EC14" s="389"/>
    </row>
    <row r="15" spans="2:143" ht="11.25" customHeight="1" x14ac:dyDescent="0.15">
      <c r="B15" s="379" t="s">
        <v>191</v>
      </c>
      <c r="C15" s="380"/>
      <c r="D15" s="380"/>
      <c r="E15" s="380"/>
      <c r="F15" s="380"/>
      <c r="G15" s="380"/>
      <c r="H15" s="380"/>
      <c r="I15" s="380"/>
      <c r="J15" s="380"/>
      <c r="K15" s="380"/>
      <c r="L15" s="380"/>
      <c r="M15" s="380"/>
      <c r="N15" s="380"/>
      <c r="O15" s="380"/>
      <c r="P15" s="380"/>
      <c r="Q15" s="381"/>
      <c r="R15" s="372">
        <v>250</v>
      </c>
      <c r="S15" s="373"/>
      <c r="T15" s="373"/>
      <c r="U15" s="373"/>
      <c r="V15" s="373"/>
      <c r="W15" s="373"/>
      <c r="X15" s="373"/>
      <c r="Y15" s="374"/>
      <c r="Z15" s="375">
        <v>0</v>
      </c>
      <c r="AA15" s="375"/>
      <c r="AB15" s="375"/>
      <c r="AC15" s="375"/>
      <c r="AD15" s="376">
        <v>250</v>
      </c>
      <c r="AE15" s="376"/>
      <c r="AF15" s="376"/>
      <c r="AG15" s="376"/>
      <c r="AH15" s="376"/>
      <c r="AI15" s="376"/>
      <c r="AJ15" s="376"/>
      <c r="AK15" s="376"/>
      <c r="AL15" s="382">
        <v>0</v>
      </c>
      <c r="AM15" s="383"/>
      <c r="AN15" s="383"/>
      <c r="AO15" s="384"/>
      <c r="AP15" s="379" t="s">
        <v>192</v>
      </c>
      <c r="AQ15" s="380"/>
      <c r="AR15" s="380"/>
      <c r="AS15" s="380"/>
      <c r="AT15" s="380"/>
      <c r="AU15" s="380"/>
      <c r="AV15" s="380"/>
      <c r="AW15" s="380"/>
      <c r="AX15" s="380"/>
      <c r="AY15" s="380"/>
      <c r="AZ15" s="380"/>
      <c r="BA15" s="380"/>
      <c r="BB15" s="380"/>
      <c r="BC15" s="380"/>
      <c r="BD15" s="380"/>
      <c r="BE15" s="380"/>
      <c r="BF15" s="381"/>
      <c r="BG15" s="372">
        <v>23038</v>
      </c>
      <c r="BH15" s="373"/>
      <c r="BI15" s="373"/>
      <c r="BJ15" s="373"/>
      <c r="BK15" s="373"/>
      <c r="BL15" s="373"/>
      <c r="BM15" s="373"/>
      <c r="BN15" s="374"/>
      <c r="BO15" s="375">
        <v>7.7</v>
      </c>
      <c r="BP15" s="375"/>
      <c r="BQ15" s="375"/>
      <c r="BR15" s="375"/>
      <c r="BS15" s="388" t="s">
        <v>64</v>
      </c>
      <c r="BT15" s="373"/>
      <c r="BU15" s="373"/>
      <c r="BV15" s="373"/>
      <c r="BW15" s="373"/>
      <c r="BX15" s="373"/>
      <c r="BY15" s="373"/>
      <c r="BZ15" s="373"/>
      <c r="CA15" s="373"/>
      <c r="CB15" s="389"/>
      <c r="CD15" s="390" t="s">
        <v>193</v>
      </c>
      <c r="CE15" s="391"/>
      <c r="CF15" s="391"/>
      <c r="CG15" s="391"/>
      <c r="CH15" s="391"/>
      <c r="CI15" s="391"/>
      <c r="CJ15" s="391"/>
      <c r="CK15" s="391"/>
      <c r="CL15" s="391"/>
      <c r="CM15" s="391"/>
      <c r="CN15" s="391"/>
      <c r="CO15" s="391"/>
      <c r="CP15" s="391"/>
      <c r="CQ15" s="392"/>
      <c r="CR15" s="372">
        <v>398640</v>
      </c>
      <c r="CS15" s="373"/>
      <c r="CT15" s="373"/>
      <c r="CU15" s="373"/>
      <c r="CV15" s="373"/>
      <c r="CW15" s="373"/>
      <c r="CX15" s="373"/>
      <c r="CY15" s="374"/>
      <c r="CZ15" s="375">
        <v>7.9</v>
      </c>
      <c r="DA15" s="375"/>
      <c r="DB15" s="375"/>
      <c r="DC15" s="375"/>
      <c r="DD15" s="388">
        <v>188149</v>
      </c>
      <c r="DE15" s="373"/>
      <c r="DF15" s="373"/>
      <c r="DG15" s="373"/>
      <c r="DH15" s="373"/>
      <c r="DI15" s="373"/>
      <c r="DJ15" s="373"/>
      <c r="DK15" s="373"/>
      <c r="DL15" s="373"/>
      <c r="DM15" s="373"/>
      <c r="DN15" s="373"/>
      <c r="DO15" s="373"/>
      <c r="DP15" s="374"/>
      <c r="DQ15" s="388">
        <v>167304</v>
      </c>
      <c r="DR15" s="373"/>
      <c r="DS15" s="373"/>
      <c r="DT15" s="373"/>
      <c r="DU15" s="373"/>
      <c r="DV15" s="373"/>
      <c r="DW15" s="373"/>
      <c r="DX15" s="373"/>
      <c r="DY15" s="373"/>
      <c r="DZ15" s="373"/>
      <c r="EA15" s="373"/>
      <c r="EB15" s="373"/>
      <c r="EC15" s="389"/>
    </row>
    <row r="16" spans="2:143" ht="11.25" customHeight="1" x14ac:dyDescent="0.15">
      <c r="B16" s="379" t="s">
        <v>194</v>
      </c>
      <c r="C16" s="380"/>
      <c r="D16" s="380"/>
      <c r="E16" s="380"/>
      <c r="F16" s="380"/>
      <c r="G16" s="380"/>
      <c r="H16" s="380"/>
      <c r="I16" s="380"/>
      <c r="J16" s="380"/>
      <c r="K16" s="380"/>
      <c r="L16" s="380"/>
      <c r="M16" s="380"/>
      <c r="N16" s="380"/>
      <c r="O16" s="380"/>
      <c r="P16" s="380"/>
      <c r="Q16" s="381"/>
      <c r="R16" s="372">
        <v>2400822</v>
      </c>
      <c r="S16" s="373"/>
      <c r="T16" s="373"/>
      <c r="U16" s="373"/>
      <c r="V16" s="373"/>
      <c r="W16" s="373"/>
      <c r="X16" s="373"/>
      <c r="Y16" s="374"/>
      <c r="Z16" s="375">
        <v>46.9</v>
      </c>
      <c r="AA16" s="375"/>
      <c r="AB16" s="375"/>
      <c r="AC16" s="375"/>
      <c r="AD16" s="376">
        <v>2048241</v>
      </c>
      <c r="AE16" s="376"/>
      <c r="AF16" s="376"/>
      <c r="AG16" s="376"/>
      <c r="AH16" s="376"/>
      <c r="AI16" s="376"/>
      <c r="AJ16" s="376"/>
      <c r="AK16" s="376"/>
      <c r="AL16" s="382">
        <v>84.7</v>
      </c>
      <c r="AM16" s="383"/>
      <c r="AN16" s="383"/>
      <c r="AO16" s="384"/>
      <c r="AP16" s="379" t="s">
        <v>195</v>
      </c>
      <c r="AQ16" s="380"/>
      <c r="AR16" s="380"/>
      <c r="AS16" s="380"/>
      <c r="AT16" s="380"/>
      <c r="AU16" s="380"/>
      <c r="AV16" s="380"/>
      <c r="AW16" s="380"/>
      <c r="AX16" s="380"/>
      <c r="AY16" s="380"/>
      <c r="AZ16" s="380"/>
      <c r="BA16" s="380"/>
      <c r="BB16" s="380"/>
      <c r="BC16" s="380"/>
      <c r="BD16" s="380"/>
      <c r="BE16" s="380"/>
      <c r="BF16" s="381"/>
      <c r="BG16" s="372" t="s">
        <v>64</v>
      </c>
      <c r="BH16" s="373"/>
      <c r="BI16" s="373"/>
      <c r="BJ16" s="373"/>
      <c r="BK16" s="373"/>
      <c r="BL16" s="373"/>
      <c r="BM16" s="373"/>
      <c r="BN16" s="374"/>
      <c r="BO16" s="375" t="s">
        <v>64</v>
      </c>
      <c r="BP16" s="375"/>
      <c r="BQ16" s="375"/>
      <c r="BR16" s="375"/>
      <c r="BS16" s="388" t="s">
        <v>64</v>
      </c>
      <c r="BT16" s="373"/>
      <c r="BU16" s="373"/>
      <c r="BV16" s="373"/>
      <c r="BW16" s="373"/>
      <c r="BX16" s="373"/>
      <c r="BY16" s="373"/>
      <c r="BZ16" s="373"/>
      <c r="CA16" s="373"/>
      <c r="CB16" s="389"/>
      <c r="CD16" s="390" t="s">
        <v>196</v>
      </c>
      <c r="CE16" s="391"/>
      <c r="CF16" s="391"/>
      <c r="CG16" s="391"/>
      <c r="CH16" s="391"/>
      <c r="CI16" s="391"/>
      <c r="CJ16" s="391"/>
      <c r="CK16" s="391"/>
      <c r="CL16" s="391"/>
      <c r="CM16" s="391"/>
      <c r="CN16" s="391"/>
      <c r="CO16" s="391"/>
      <c r="CP16" s="391"/>
      <c r="CQ16" s="392"/>
      <c r="CR16" s="372" t="s">
        <v>64</v>
      </c>
      <c r="CS16" s="373"/>
      <c r="CT16" s="373"/>
      <c r="CU16" s="373"/>
      <c r="CV16" s="373"/>
      <c r="CW16" s="373"/>
      <c r="CX16" s="373"/>
      <c r="CY16" s="374"/>
      <c r="CZ16" s="375" t="s">
        <v>64</v>
      </c>
      <c r="DA16" s="375"/>
      <c r="DB16" s="375"/>
      <c r="DC16" s="375"/>
      <c r="DD16" s="388" t="s">
        <v>64</v>
      </c>
      <c r="DE16" s="373"/>
      <c r="DF16" s="373"/>
      <c r="DG16" s="373"/>
      <c r="DH16" s="373"/>
      <c r="DI16" s="373"/>
      <c r="DJ16" s="373"/>
      <c r="DK16" s="373"/>
      <c r="DL16" s="373"/>
      <c r="DM16" s="373"/>
      <c r="DN16" s="373"/>
      <c r="DO16" s="373"/>
      <c r="DP16" s="374"/>
      <c r="DQ16" s="388" t="s">
        <v>64</v>
      </c>
      <c r="DR16" s="373"/>
      <c r="DS16" s="373"/>
      <c r="DT16" s="373"/>
      <c r="DU16" s="373"/>
      <c r="DV16" s="373"/>
      <c r="DW16" s="373"/>
      <c r="DX16" s="373"/>
      <c r="DY16" s="373"/>
      <c r="DZ16" s="373"/>
      <c r="EA16" s="373"/>
      <c r="EB16" s="373"/>
      <c r="EC16" s="389"/>
    </row>
    <row r="17" spans="2:133" ht="11.25" customHeight="1" x14ac:dyDescent="0.15">
      <c r="B17" s="379" t="s">
        <v>197</v>
      </c>
      <c r="C17" s="380"/>
      <c r="D17" s="380"/>
      <c r="E17" s="380"/>
      <c r="F17" s="380"/>
      <c r="G17" s="380"/>
      <c r="H17" s="380"/>
      <c r="I17" s="380"/>
      <c r="J17" s="380"/>
      <c r="K17" s="380"/>
      <c r="L17" s="380"/>
      <c r="M17" s="380"/>
      <c r="N17" s="380"/>
      <c r="O17" s="380"/>
      <c r="P17" s="380"/>
      <c r="Q17" s="381"/>
      <c r="R17" s="372">
        <v>2048241</v>
      </c>
      <c r="S17" s="373"/>
      <c r="T17" s="373"/>
      <c r="U17" s="373"/>
      <c r="V17" s="373"/>
      <c r="W17" s="373"/>
      <c r="X17" s="373"/>
      <c r="Y17" s="374"/>
      <c r="Z17" s="375">
        <v>40</v>
      </c>
      <c r="AA17" s="375"/>
      <c r="AB17" s="375"/>
      <c r="AC17" s="375"/>
      <c r="AD17" s="376">
        <v>2048241</v>
      </c>
      <c r="AE17" s="376"/>
      <c r="AF17" s="376"/>
      <c r="AG17" s="376"/>
      <c r="AH17" s="376"/>
      <c r="AI17" s="376"/>
      <c r="AJ17" s="376"/>
      <c r="AK17" s="376"/>
      <c r="AL17" s="382">
        <v>84.7</v>
      </c>
      <c r="AM17" s="383"/>
      <c r="AN17" s="383"/>
      <c r="AO17" s="384"/>
      <c r="AP17" s="379" t="s">
        <v>198</v>
      </c>
      <c r="AQ17" s="380"/>
      <c r="AR17" s="380"/>
      <c r="AS17" s="380"/>
      <c r="AT17" s="380"/>
      <c r="AU17" s="380"/>
      <c r="AV17" s="380"/>
      <c r="AW17" s="380"/>
      <c r="AX17" s="380"/>
      <c r="AY17" s="380"/>
      <c r="AZ17" s="380"/>
      <c r="BA17" s="380"/>
      <c r="BB17" s="380"/>
      <c r="BC17" s="380"/>
      <c r="BD17" s="380"/>
      <c r="BE17" s="380"/>
      <c r="BF17" s="381"/>
      <c r="BG17" s="372" t="s">
        <v>64</v>
      </c>
      <c r="BH17" s="373"/>
      <c r="BI17" s="373"/>
      <c r="BJ17" s="373"/>
      <c r="BK17" s="373"/>
      <c r="BL17" s="373"/>
      <c r="BM17" s="373"/>
      <c r="BN17" s="374"/>
      <c r="BO17" s="375" t="s">
        <v>64</v>
      </c>
      <c r="BP17" s="375"/>
      <c r="BQ17" s="375"/>
      <c r="BR17" s="375"/>
      <c r="BS17" s="388" t="s">
        <v>64</v>
      </c>
      <c r="BT17" s="373"/>
      <c r="BU17" s="373"/>
      <c r="BV17" s="373"/>
      <c r="BW17" s="373"/>
      <c r="BX17" s="373"/>
      <c r="BY17" s="373"/>
      <c r="BZ17" s="373"/>
      <c r="CA17" s="373"/>
      <c r="CB17" s="389"/>
      <c r="CD17" s="390" t="s">
        <v>199</v>
      </c>
      <c r="CE17" s="391"/>
      <c r="CF17" s="391"/>
      <c r="CG17" s="391"/>
      <c r="CH17" s="391"/>
      <c r="CI17" s="391"/>
      <c r="CJ17" s="391"/>
      <c r="CK17" s="391"/>
      <c r="CL17" s="391"/>
      <c r="CM17" s="391"/>
      <c r="CN17" s="391"/>
      <c r="CO17" s="391"/>
      <c r="CP17" s="391"/>
      <c r="CQ17" s="392"/>
      <c r="CR17" s="372">
        <v>769203</v>
      </c>
      <c r="CS17" s="373"/>
      <c r="CT17" s="373"/>
      <c r="CU17" s="373"/>
      <c r="CV17" s="373"/>
      <c r="CW17" s="373"/>
      <c r="CX17" s="373"/>
      <c r="CY17" s="374"/>
      <c r="CZ17" s="375">
        <v>15.3</v>
      </c>
      <c r="DA17" s="375"/>
      <c r="DB17" s="375"/>
      <c r="DC17" s="375"/>
      <c r="DD17" s="388" t="s">
        <v>64</v>
      </c>
      <c r="DE17" s="373"/>
      <c r="DF17" s="373"/>
      <c r="DG17" s="373"/>
      <c r="DH17" s="373"/>
      <c r="DI17" s="373"/>
      <c r="DJ17" s="373"/>
      <c r="DK17" s="373"/>
      <c r="DL17" s="373"/>
      <c r="DM17" s="373"/>
      <c r="DN17" s="373"/>
      <c r="DO17" s="373"/>
      <c r="DP17" s="374"/>
      <c r="DQ17" s="388">
        <v>691196</v>
      </c>
      <c r="DR17" s="373"/>
      <c r="DS17" s="373"/>
      <c r="DT17" s="373"/>
      <c r="DU17" s="373"/>
      <c r="DV17" s="373"/>
      <c r="DW17" s="373"/>
      <c r="DX17" s="373"/>
      <c r="DY17" s="373"/>
      <c r="DZ17" s="373"/>
      <c r="EA17" s="373"/>
      <c r="EB17" s="373"/>
      <c r="EC17" s="389"/>
    </row>
    <row r="18" spans="2:133" ht="11.25" customHeight="1" x14ac:dyDescent="0.15">
      <c r="B18" s="379" t="s">
        <v>200</v>
      </c>
      <c r="C18" s="380"/>
      <c r="D18" s="380"/>
      <c r="E18" s="380"/>
      <c r="F18" s="380"/>
      <c r="G18" s="380"/>
      <c r="H18" s="380"/>
      <c r="I18" s="380"/>
      <c r="J18" s="380"/>
      <c r="K18" s="380"/>
      <c r="L18" s="380"/>
      <c r="M18" s="380"/>
      <c r="N18" s="380"/>
      <c r="O18" s="380"/>
      <c r="P18" s="380"/>
      <c r="Q18" s="381"/>
      <c r="R18" s="372">
        <v>352581</v>
      </c>
      <c r="S18" s="373"/>
      <c r="T18" s="373"/>
      <c r="U18" s="373"/>
      <c r="V18" s="373"/>
      <c r="W18" s="373"/>
      <c r="X18" s="373"/>
      <c r="Y18" s="374"/>
      <c r="Z18" s="375">
        <v>6.9</v>
      </c>
      <c r="AA18" s="375"/>
      <c r="AB18" s="375"/>
      <c r="AC18" s="375"/>
      <c r="AD18" s="376" t="s">
        <v>64</v>
      </c>
      <c r="AE18" s="376"/>
      <c r="AF18" s="376"/>
      <c r="AG18" s="376"/>
      <c r="AH18" s="376"/>
      <c r="AI18" s="376"/>
      <c r="AJ18" s="376"/>
      <c r="AK18" s="376"/>
      <c r="AL18" s="382" t="s">
        <v>64</v>
      </c>
      <c r="AM18" s="383"/>
      <c r="AN18" s="383"/>
      <c r="AO18" s="384"/>
      <c r="AP18" s="379" t="s">
        <v>201</v>
      </c>
      <c r="AQ18" s="380"/>
      <c r="AR18" s="380"/>
      <c r="AS18" s="380"/>
      <c r="AT18" s="380"/>
      <c r="AU18" s="380"/>
      <c r="AV18" s="380"/>
      <c r="AW18" s="380"/>
      <c r="AX18" s="380"/>
      <c r="AY18" s="380"/>
      <c r="AZ18" s="380"/>
      <c r="BA18" s="380"/>
      <c r="BB18" s="380"/>
      <c r="BC18" s="380"/>
      <c r="BD18" s="380"/>
      <c r="BE18" s="380"/>
      <c r="BF18" s="381"/>
      <c r="BG18" s="372" t="s">
        <v>64</v>
      </c>
      <c r="BH18" s="373"/>
      <c r="BI18" s="373"/>
      <c r="BJ18" s="373"/>
      <c r="BK18" s="373"/>
      <c r="BL18" s="373"/>
      <c r="BM18" s="373"/>
      <c r="BN18" s="374"/>
      <c r="BO18" s="375" t="s">
        <v>64</v>
      </c>
      <c r="BP18" s="375"/>
      <c r="BQ18" s="375"/>
      <c r="BR18" s="375"/>
      <c r="BS18" s="388" t="s">
        <v>64</v>
      </c>
      <c r="BT18" s="373"/>
      <c r="BU18" s="373"/>
      <c r="BV18" s="373"/>
      <c r="BW18" s="373"/>
      <c r="BX18" s="373"/>
      <c r="BY18" s="373"/>
      <c r="BZ18" s="373"/>
      <c r="CA18" s="373"/>
      <c r="CB18" s="389"/>
      <c r="CD18" s="390" t="s">
        <v>202</v>
      </c>
      <c r="CE18" s="391"/>
      <c r="CF18" s="391"/>
      <c r="CG18" s="391"/>
      <c r="CH18" s="391"/>
      <c r="CI18" s="391"/>
      <c r="CJ18" s="391"/>
      <c r="CK18" s="391"/>
      <c r="CL18" s="391"/>
      <c r="CM18" s="391"/>
      <c r="CN18" s="391"/>
      <c r="CO18" s="391"/>
      <c r="CP18" s="391"/>
      <c r="CQ18" s="392"/>
      <c r="CR18" s="372" t="s">
        <v>64</v>
      </c>
      <c r="CS18" s="373"/>
      <c r="CT18" s="373"/>
      <c r="CU18" s="373"/>
      <c r="CV18" s="373"/>
      <c r="CW18" s="373"/>
      <c r="CX18" s="373"/>
      <c r="CY18" s="374"/>
      <c r="CZ18" s="375" t="s">
        <v>64</v>
      </c>
      <c r="DA18" s="375"/>
      <c r="DB18" s="375"/>
      <c r="DC18" s="375"/>
      <c r="DD18" s="388" t="s">
        <v>64</v>
      </c>
      <c r="DE18" s="373"/>
      <c r="DF18" s="373"/>
      <c r="DG18" s="373"/>
      <c r="DH18" s="373"/>
      <c r="DI18" s="373"/>
      <c r="DJ18" s="373"/>
      <c r="DK18" s="373"/>
      <c r="DL18" s="373"/>
      <c r="DM18" s="373"/>
      <c r="DN18" s="373"/>
      <c r="DO18" s="373"/>
      <c r="DP18" s="374"/>
      <c r="DQ18" s="388" t="s">
        <v>64</v>
      </c>
      <c r="DR18" s="373"/>
      <c r="DS18" s="373"/>
      <c r="DT18" s="373"/>
      <c r="DU18" s="373"/>
      <c r="DV18" s="373"/>
      <c r="DW18" s="373"/>
      <c r="DX18" s="373"/>
      <c r="DY18" s="373"/>
      <c r="DZ18" s="373"/>
      <c r="EA18" s="373"/>
      <c r="EB18" s="373"/>
      <c r="EC18" s="389"/>
    </row>
    <row r="19" spans="2:133" ht="11.25" customHeight="1" x14ac:dyDescent="0.15">
      <c r="B19" s="379" t="s">
        <v>203</v>
      </c>
      <c r="C19" s="380"/>
      <c r="D19" s="380"/>
      <c r="E19" s="380"/>
      <c r="F19" s="380"/>
      <c r="G19" s="380"/>
      <c r="H19" s="380"/>
      <c r="I19" s="380"/>
      <c r="J19" s="380"/>
      <c r="K19" s="380"/>
      <c r="L19" s="380"/>
      <c r="M19" s="380"/>
      <c r="N19" s="380"/>
      <c r="O19" s="380"/>
      <c r="P19" s="380"/>
      <c r="Q19" s="381"/>
      <c r="R19" s="372" t="s">
        <v>64</v>
      </c>
      <c r="S19" s="373"/>
      <c r="T19" s="373"/>
      <c r="U19" s="373"/>
      <c r="V19" s="373"/>
      <c r="W19" s="373"/>
      <c r="X19" s="373"/>
      <c r="Y19" s="374"/>
      <c r="Z19" s="375" t="s">
        <v>64</v>
      </c>
      <c r="AA19" s="375"/>
      <c r="AB19" s="375"/>
      <c r="AC19" s="375"/>
      <c r="AD19" s="376" t="s">
        <v>64</v>
      </c>
      <c r="AE19" s="376"/>
      <c r="AF19" s="376"/>
      <c r="AG19" s="376"/>
      <c r="AH19" s="376"/>
      <c r="AI19" s="376"/>
      <c r="AJ19" s="376"/>
      <c r="AK19" s="376"/>
      <c r="AL19" s="382" t="s">
        <v>64</v>
      </c>
      <c r="AM19" s="383"/>
      <c r="AN19" s="383"/>
      <c r="AO19" s="384"/>
      <c r="AP19" s="379" t="s">
        <v>204</v>
      </c>
      <c r="AQ19" s="380"/>
      <c r="AR19" s="380"/>
      <c r="AS19" s="380"/>
      <c r="AT19" s="380"/>
      <c r="AU19" s="380"/>
      <c r="AV19" s="380"/>
      <c r="AW19" s="380"/>
      <c r="AX19" s="380"/>
      <c r="AY19" s="380"/>
      <c r="AZ19" s="380"/>
      <c r="BA19" s="380"/>
      <c r="BB19" s="380"/>
      <c r="BC19" s="380"/>
      <c r="BD19" s="380"/>
      <c r="BE19" s="380"/>
      <c r="BF19" s="381"/>
      <c r="BG19" s="372" t="s">
        <v>64</v>
      </c>
      <c r="BH19" s="373"/>
      <c r="BI19" s="373"/>
      <c r="BJ19" s="373"/>
      <c r="BK19" s="373"/>
      <c r="BL19" s="373"/>
      <c r="BM19" s="373"/>
      <c r="BN19" s="374"/>
      <c r="BO19" s="375" t="s">
        <v>64</v>
      </c>
      <c r="BP19" s="375"/>
      <c r="BQ19" s="375"/>
      <c r="BR19" s="375"/>
      <c r="BS19" s="388" t="s">
        <v>64</v>
      </c>
      <c r="BT19" s="373"/>
      <c r="BU19" s="373"/>
      <c r="BV19" s="373"/>
      <c r="BW19" s="373"/>
      <c r="BX19" s="373"/>
      <c r="BY19" s="373"/>
      <c r="BZ19" s="373"/>
      <c r="CA19" s="373"/>
      <c r="CB19" s="389"/>
      <c r="CD19" s="390" t="s">
        <v>205</v>
      </c>
      <c r="CE19" s="391"/>
      <c r="CF19" s="391"/>
      <c r="CG19" s="391"/>
      <c r="CH19" s="391"/>
      <c r="CI19" s="391"/>
      <c r="CJ19" s="391"/>
      <c r="CK19" s="391"/>
      <c r="CL19" s="391"/>
      <c r="CM19" s="391"/>
      <c r="CN19" s="391"/>
      <c r="CO19" s="391"/>
      <c r="CP19" s="391"/>
      <c r="CQ19" s="392"/>
      <c r="CR19" s="372" t="s">
        <v>64</v>
      </c>
      <c r="CS19" s="373"/>
      <c r="CT19" s="373"/>
      <c r="CU19" s="373"/>
      <c r="CV19" s="373"/>
      <c r="CW19" s="373"/>
      <c r="CX19" s="373"/>
      <c r="CY19" s="374"/>
      <c r="CZ19" s="375" t="s">
        <v>64</v>
      </c>
      <c r="DA19" s="375"/>
      <c r="DB19" s="375"/>
      <c r="DC19" s="375"/>
      <c r="DD19" s="388" t="s">
        <v>64</v>
      </c>
      <c r="DE19" s="373"/>
      <c r="DF19" s="373"/>
      <c r="DG19" s="373"/>
      <c r="DH19" s="373"/>
      <c r="DI19" s="373"/>
      <c r="DJ19" s="373"/>
      <c r="DK19" s="373"/>
      <c r="DL19" s="373"/>
      <c r="DM19" s="373"/>
      <c r="DN19" s="373"/>
      <c r="DO19" s="373"/>
      <c r="DP19" s="374"/>
      <c r="DQ19" s="388" t="s">
        <v>64</v>
      </c>
      <c r="DR19" s="373"/>
      <c r="DS19" s="373"/>
      <c r="DT19" s="373"/>
      <c r="DU19" s="373"/>
      <c r="DV19" s="373"/>
      <c r="DW19" s="373"/>
      <c r="DX19" s="373"/>
      <c r="DY19" s="373"/>
      <c r="DZ19" s="373"/>
      <c r="EA19" s="373"/>
      <c r="EB19" s="373"/>
      <c r="EC19" s="389"/>
    </row>
    <row r="20" spans="2:133" ht="11.25" customHeight="1" x14ac:dyDescent="0.15">
      <c r="B20" s="379" t="s">
        <v>206</v>
      </c>
      <c r="C20" s="380"/>
      <c r="D20" s="380"/>
      <c r="E20" s="380"/>
      <c r="F20" s="380"/>
      <c r="G20" s="380"/>
      <c r="H20" s="380"/>
      <c r="I20" s="380"/>
      <c r="J20" s="380"/>
      <c r="K20" s="380"/>
      <c r="L20" s="380"/>
      <c r="M20" s="380"/>
      <c r="N20" s="380"/>
      <c r="O20" s="380"/>
      <c r="P20" s="380"/>
      <c r="Q20" s="381"/>
      <c r="R20" s="372">
        <v>2769839</v>
      </c>
      <c r="S20" s="373"/>
      <c r="T20" s="373"/>
      <c r="U20" s="373"/>
      <c r="V20" s="373"/>
      <c r="W20" s="373"/>
      <c r="X20" s="373"/>
      <c r="Y20" s="374"/>
      <c r="Z20" s="375">
        <v>54.1</v>
      </c>
      <c r="AA20" s="375"/>
      <c r="AB20" s="375"/>
      <c r="AC20" s="375"/>
      <c r="AD20" s="376">
        <v>2417258</v>
      </c>
      <c r="AE20" s="376"/>
      <c r="AF20" s="376"/>
      <c r="AG20" s="376"/>
      <c r="AH20" s="376"/>
      <c r="AI20" s="376"/>
      <c r="AJ20" s="376"/>
      <c r="AK20" s="376"/>
      <c r="AL20" s="382">
        <v>100</v>
      </c>
      <c r="AM20" s="383"/>
      <c r="AN20" s="383"/>
      <c r="AO20" s="384"/>
      <c r="AP20" s="379" t="s">
        <v>207</v>
      </c>
      <c r="AQ20" s="380"/>
      <c r="AR20" s="380"/>
      <c r="AS20" s="380"/>
      <c r="AT20" s="380"/>
      <c r="AU20" s="380"/>
      <c r="AV20" s="380"/>
      <c r="AW20" s="380"/>
      <c r="AX20" s="380"/>
      <c r="AY20" s="380"/>
      <c r="AZ20" s="380"/>
      <c r="BA20" s="380"/>
      <c r="BB20" s="380"/>
      <c r="BC20" s="380"/>
      <c r="BD20" s="380"/>
      <c r="BE20" s="380"/>
      <c r="BF20" s="381"/>
      <c r="BG20" s="372" t="s">
        <v>64</v>
      </c>
      <c r="BH20" s="373"/>
      <c r="BI20" s="373"/>
      <c r="BJ20" s="373"/>
      <c r="BK20" s="373"/>
      <c r="BL20" s="373"/>
      <c r="BM20" s="373"/>
      <c r="BN20" s="374"/>
      <c r="BO20" s="375" t="s">
        <v>64</v>
      </c>
      <c r="BP20" s="375"/>
      <c r="BQ20" s="375"/>
      <c r="BR20" s="375"/>
      <c r="BS20" s="388" t="s">
        <v>64</v>
      </c>
      <c r="BT20" s="373"/>
      <c r="BU20" s="373"/>
      <c r="BV20" s="373"/>
      <c r="BW20" s="373"/>
      <c r="BX20" s="373"/>
      <c r="BY20" s="373"/>
      <c r="BZ20" s="373"/>
      <c r="CA20" s="373"/>
      <c r="CB20" s="389"/>
      <c r="CD20" s="390" t="s">
        <v>208</v>
      </c>
      <c r="CE20" s="391"/>
      <c r="CF20" s="391"/>
      <c r="CG20" s="391"/>
      <c r="CH20" s="391"/>
      <c r="CI20" s="391"/>
      <c r="CJ20" s="391"/>
      <c r="CK20" s="391"/>
      <c r="CL20" s="391"/>
      <c r="CM20" s="391"/>
      <c r="CN20" s="391"/>
      <c r="CO20" s="391"/>
      <c r="CP20" s="391"/>
      <c r="CQ20" s="392"/>
      <c r="CR20" s="372">
        <v>5031156</v>
      </c>
      <c r="CS20" s="373"/>
      <c r="CT20" s="373"/>
      <c r="CU20" s="373"/>
      <c r="CV20" s="373"/>
      <c r="CW20" s="373"/>
      <c r="CX20" s="373"/>
      <c r="CY20" s="374"/>
      <c r="CZ20" s="375">
        <v>100</v>
      </c>
      <c r="DA20" s="375"/>
      <c r="DB20" s="375"/>
      <c r="DC20" s="375"/>
      <c r="DD20" s="388">
        <v>1189828</v>
      </c>
      <c r="DE20" s="373"/>
      <c r="DF20" s="373"/>
      <c r="DG20" s="373"/>
      <c r="DH20" s="373"/>
      <c r="DI20" s="373"/>
      <c r="DJ20" s="373"/>
      <c r="DK20" s="373"/>
      <c r="DL20" s="373"/>
      <c r="DM20" s="373"/>
      <c r="DN20" s="373"/>
      <c r="DO20" s="373"/>
      <c r="DP20" s="374"/>
      <c r="DQ20" s="388">
        <v>2920275</v>
      </c>
      <c r="DR20" s="373"/>
      <c r="DS20" s="373"/>
      <c r="DT20" s="373"/>
      <c r="DU20" s="373"/>
      <c r="DV20" s="373"/>
      <c r="DW20" s="373"/>
      <c r="DX20" s="373"/>
      <c r="DY20" s="373"/>
      <c r="DZ20" s="373"/>
      <c r="EA20" s="373"/>
      <c r="EB20" s="373"/>
      <c r="EC20" s="389"/>
    </row>
    <row r="21" spans="2:133" ht="11.25" customHeight="1" x14ac:dyDescent="0.15">
      <c r="B21" s="379" t="s">
        <v>209</v>
      </c>
      <c r="C21" s="380"/>
      <c r="D21" s="380"/>
      <c r="E21" s="380"/>
      <c r="F21" s="380"/>
      <c r="G21" s="380"/>
      <c r="H21" s="380"/>
      <c r="I21" s="380"/>
      <c r="J21" s="380"/>
      <c r="K21" s="380"/>
      <c r="L21" s="380"/>
      <c r="M21" s="380"/>
      <c r="N21" s="380"/>
      <c r="O21" s="380"/>
      <c r="P21" s="380"/>
      <c r="Q21" s="381"/>
      <c r="R21" s="372" t="s">
        <v>64</v>
      </c>
      <c r="S21" s="373"/>
      <c r="T21" s="373"/>
      <c r="U21" s="373"/>
      <c r="V21" s="373"/>
      <c r="W21" s="373"/>
      <c r="X21" s="373"/>
      <c r="Y21" s="374"/>
      <c r="Z21" s="375" t="s">
        <v>64</v>
      </c>
      <c r="AA21" s="375"/>
      <c r="AB21" s="375"/>
      <c r="AC21" s="375"/>
      <c r="AD21" s="376" t="s">
        <v>64</v>
      </c>
      <c r="AE21" s="376"/>
      <c r="AF21" s="376"/>
      <c r="AG21" s="376"/>
      <c r="AH21" s="376"/>
      <c r="AI21" s="376"/>
      <c r="AJ21" s="376"/>
      <c r="AK21" s="376"/>
      <c r="AL21" s="382" t="s">
        <v>64</v>
      </c>
      <c r="AM21" s="383"/>
      <c r="AN21" s="383"/>
      <c r="AO21" s="384"/>
      <c r="AP21" s="393" t="s">
        <v>210</v>
      </c>
      <c r="AQ21" s="394"/>
      <c r="AR21" s="394"/>
      <c r="AS21" s="394"/>
      <c r="AT21" s="394"/>
      <c r="AU21" s="394"/>
      <c r="AV21" s="394"/>
      <c r="AW21" s="394"/>
      <c r="AX21" s="394"/>
      <c r="AY21" s="394"/>
      <c r="AZ21" s="394"/>
      <c r="BA21" s="394"/>
      <c r="BB21" s="394"/>
      <c r="BC21" s="394"/>
      <c r="BD21" s="394"/>
      <c r="BE21" s="394"/>
      <c r="BF21" s="395"/>
      <c r="BG21" s="372" t="s">
        <v>64</v>
      </c>
      <c r="BH21" s="373"/>
      <c r="BI21" s="373"/>
      <c r="BJ21" s="373"/>
      <c r="BK21" s="373"/>
      <c r="BL21" s="373"/>
      <c r="BM21" s="373"/>
      <c r="BN21" s="374"/>
      <c r="BO21" s="375" t="s">
        <v>64</v>
      </c>
      <c r="BP21" s="375"/>
      <c r="BQ21" s="375"/>
      <c r="BR21" s="375"/>
      <c r="BS21" s="388" t="s">
        <v>64</v>
      </c>
      <c r="BT21" s="373"/>
      <c r="BU21" s="373"/>
      <c r="BV21" s="373"/>
      <c r="BW21" s="373"/>
      <c r="BX21" s="373"/>
      <c r="BY21" s="373"/>
      <c r="BZ21" s="373"/>
      <c r="CA21" s="373"/>
      <c r="CB21" s="389"/>
      <c r="CD21" s="396"/>
      <c r="CE21" s="397"/>
      <c r="CF21" s="397"/>
      <c r="CG21" s="397"/>
      <c r="CH21" s="397"/>
      <c r="CI21" s="397"/>
      <c r="CJ21" s="397"/>
      <c r="CK21" s="397"/>
      <c r="CL21" s="397"/>
      <c r="CM21" s="397"/>
      <c r="CN21" s="397"/>
      <c r="CO21" s="397"/>
      <c r="CP21" s="397"/>
      <c r="CQ21" s="398"/>
      <c r="CR21" s="372"/>
      <c r="CS21" s="373"/>
      <c r="CT21" s="373"/>
      <c r="CU21" s="373"/>
      <c r="CV21" s="373"/>
      <c r="CW21" s="373"/>
      <c r="CX21" s="373"/>
      <c r="CY21" s="374"/>
      <c r="CZ21" s="375"/>
      <c r="DA21" s="375"/>
      <c r="DB21" s="375"/>
      <c r="DC21" s="375"/>
      <c r="DD21" s="388"/>
      <c r="DE21" s="373"/>
      <c r="DF21" s="373"/>
      <c r="DG21" s="373"/>
      <c r="DH21" s="373"/>
      <c r="DI21" s="373"/>
      <c r="DJ21" s="373"/>
      <c r="DK21" s="373"/>
      <c r="DL21" s="373"/>
      <c r="DM21" s="373"/>
      <c r="DN21" s="373"/>
      <c r="DO21" s="373"/>
      <c r="DP21" s="374"/>
      <c r="DQ21" s="388"/>
      <c r="DR21" s="373"/>
      <c r="DS21" s="373"/>
      <c r="DT21" s="373"/>
      <c r="DU21" s="373"/>
      <c r="DV21" s="373"/>
      <c r="DW21" s="373"/>
      <c r="DX21" s="373"/>
      <c r="DY21" s="373"/>
      <c r="DZ21" s="373"/>
      <c r="EA21" s="373"/>
      <c r="EB21" s="373"/>
      <c r="EC21" s="389"/>
    </row>
    <row r="22" spans="2:133" ht="11.25" customHeight="1" x14ac:dyDescent="0.15">
      <c r="B22" s="379" t="s">
        <v>211</v>
      </c>
      <c r="C22" s="380"/>
      <c r="D22" s="380"/>
      <c r="E22" s="380"/>
      <c r="F22" s="380"/>
      <c r="G22" s="380"/>
      <c r="H22" s="380"/>
      <c r="I22" s="380"/>
      <c r="J22" s="380"/>
      <c r="K22" s="380"/>
      <c r="L22" s="380"/>
      <c r="M22" s="380"/>
      <c r="N22" s="380"/>
      <c r="O22" s="380"/>
      <c r="P22" s="380"/>
      <c r="Q22" s="381"/>
      <c r="R22" s="372">
        <v>79828</v>
      </c>
      <c r="S22" s="373"/>
      <c r="T22" s="373"/>
      <c r="U22" s="373"/>
      <c r="V22" s="373"/>
      <c r="W22" s="373"/>
      <c r="X22" s="373"/>
      <c r="Y22" s="374"/>
      <c r="Z22" s="375">
        <v>1.6</v>
      </c>
      <c r="AA22" s="375"/>
      <c r="AB22" s="375"/>
      <c r="AC22" s="375"/>
      <c r="AD22" s="376" t="s">
        <v>64</v>
      </c>
      <c r="AE22" s="376"/>
      <c r="AF22" s="376"/>
      <c r="AG22" s="376"/>
      <c r="AH22" s="376"/>
      <c r="AI22" s="376"/>
      <c r="AJ22" s="376"/>
      <c r="AK22" s="376"/>
      <c r="AL22" s="382" t="s">
        <v>64</v>
      </c>
      <c r="AM22" s="383"/>
      <c r="AN22" s="383"/>
      <c r="AO22" s="384"/>
      <c r="AP22" s="393" t="s">
        <v>212</v>
      </c>
      <c r="AQ22" s="394"/>
      <c r="AR22" s="394"/>
      <c r="AS22" s="394"/>
      <c r="AT22" s="394"/>
      <c r="AU22" s="394"/>
      <c r="AV22" s="394"/>
      <c r="AW22" s="394"/>
      <c r="AX22" s="394"/>
      <c r="AY22" s="394"/>
      <c r="AZ22" s="394"/>
      <c r="BA22" s="394"/>
      <c r="BB22" s="394"/>
      <c r="BC22" s="394"/>
      <c r="BD22" s="394"/>
      <c r="BE22" s="394"/>
      <c r="BF22" s="395"/>
      <c r="BG22" s="372" t="s">
        <v>64</v>
      </c>
      <c r="BH22" s="373"/>
      <c r="BI22" s="373"/>
      <c r="BJ22" s="373"/>
      <c r="BK22" s="373"/>
      <c r="BL22" s="373"/>
      <c r="BM22" s="373"/>
      <c r="BN22" s="374"/>
      <c r="BO22" s="375" t="s">
        <v>64</v>
      </c>
      <c r="BP22" s="375"/>
      <c r="BQ22" s="375"/>
      <c r="BR22" s="375"/>
      <c r="BS22" s="388" t="s">
        <v>64</v>
      </c>
      <c r="BT22" s="373"/>
      <c r="BU22" s="373"/>
      <c r="BV22" s="373"/>
      <c r="BW22" s="373"/>
      <c r="BX22" s="373"/>
      <c r="BY22" s="373"/>
      <c r="BZ22" s="373"/>
      <c r="CA22" s="373"/>
      <c r="CB22" s="389"/>
      <c r="CD22" s="357" t="s">
        <v>213</v>
      </c>
      <c r="CE22" s="358"/>
      <c r="CF22" s="358"/>
      <c r="CG22" s="358"/>
      <c r="CH22" s="358"/>
      <c r="CI22" s="358"/>
      <c r="CJ22" s="358"/>
      <c r="CK22" s="358"/>
      <c r="CL22" s="358"/>
      <c r="CM22" s="358"/>
      <c r="CN22" s="358"/>
      <c r="CO22" s="358"/>
      <c r="CP22" s="358"/>
      <c r="CQ22" s="358"/>
      <c r="CR22" s="358"/>
      <c r="CS22" s="358"/>
      <c r="CT22" s="358"/>
      <c r="CU22" s="358"/>
      <c r="CV22" s="358"/>
      <c r="CW22" s="358"/>
      <c r="CX22" s="358"/>
      <c r="CY22" s="358"/>
      <c r="CZ22" s="358"/>
      <c r="DA22" s="358"/>
      <c r="DB22" s="358"/>
      <c r="DC22" s="358"/>
      <c r="DD22" s="358"/>
      <c r="DE22" s="358"/>
      <c r="DF22" s="358"/>
      <c r="DG22" s="358"/>
      <c r="DH22" s="358"/>
      <c r="DI22" s="358"/>
      <c r="DJ22" s="358"/>
      <c r="DK22" s="358"/>
      <c r="DL22" s="358"/>
      <c r="DM22" s="358"/>
      <c r="DN22" s="358"/>
      <c r="DO22" s="358"/>
      <c r="DP22" s="358"/>
      <c r="DQ22" s="358"/>
      <c r="DR22" s="358"/>
      <c r="DS22" s="358"/>
      <c r="DT22" s="358"/>
      <c r="DU22" s="358"/>
      <c r="DV22" s="358"/>
      <c r="DW22" s="358"/>
      <c r="DX22" s="358"/>
      <c r="DY22" s="358"/>
      <c r="DZ22" s="358"/>
      <c r="EA22" s="358"/>
      <c r="EB22" s="358"/>
      <c r="EC22" s="359"/>
    </row>
    <row r="23" spans="2:133" ht="11.25" customHeight="1" x14ac:dyDescent="0.15">
      <c r="B23" s="379" t="s">
        <v>214</v>
      </c>
      <c r="C23" s="380"/>
      <c r="D23" s="380"/>
      <c r="E23" s="380"/>
      <c r="F23" s="380"/>
      <c r="G23" s="380"/>
      <c r="H23" s="380"/>
      <c r="I23" s="380"/>
      <c r="J23" s="380"/>
      <c r="K23" s="380"/>
      <c r="L23" s="380"/>
      <c r="M23" s="380"/>
      <c r="N23" s="380"/>
      <c r="O23" s="380"/>
      <c r="P23" s="380"/>
      <c r="Q23" s="381"/>
      <c r="R23" s="372">
        <v>105900</v>
      </c>
      <c r="S23" s="373"/>
      <c r="T23" s="373"/>
      <c r="U23" s="373"/>
      <c r="V23" s="373"/>
      <c r="W23" s="373"/>
      <c r="X23" s="373"/>
      <c r="Y23" s="374"/>
      <c r="Z23" s="375">
        <v>2.1</v>
      </c>
      <c r="AA23" s="375"/>
      <c r="AB23" s="375"/>
      <c r="AC23" s="375"/>
      <c r="AD23" s="376" t="s">
        <v>64</v>
      </c>
      <c r="AE23" s="376"/>
      <c r="AF23" s="376"/>
      <c r="AG23" s="376"/>
      <c r="AH23" s="376"/>
      <c r="AI23" s="376"/>
      <c r="AJ23" s="376"/>
      <c r="AK23" s="376"/>
      <c r="AL23" s="382" t="s">
        <v>64</v>
      </c>
      <c r="AM23" s="383"/>
      <c r="AN23" s="383"/>
      <c r="AO23" s="384"/>
      <c r="AP23" s="393" t="s">
        <v>215</v>
      </c>
      <c r="AQ23" s="394"/>
      <c r="AR23" s="394"/>
      <c r="AS23" s="394"/>
      <c r="AT23" s="394"/>
      <c r="AU23" s="394"/>
      <c r="AV23" s="394"/>
      <c r="AW23" s="394"/>
      <c r="AX23" s="394"/>
      <c r="AY23" s="394"/>
      <c r="AZ23" s="394"/>
      <c r="BA23" s="394"/>
      <c r="BB23" s="394"/>
      <c r="BC23" s="394"/>
      <c r="BD23" s="394"/>
      <c r="BE23" s="394"/>
      <c r="BF23" s="395"/>
      <c r="BG23" s="372" t="s">
        <v>64</v>
      </c>
      <c r="BH23" s="373"/>
      <c r="BI23" s="373"/>
      <c r="BJ23" s="373"/>
      <c r="BK23" s="373"/>
      <c r="BL23" s="373"/>
      <c r="BM23" s="373"/>
      <c r="BN23" s="374"/>
      <c r="BO23" s="375" t="s">
        <v>64</v>
      </c>
      <c r="BP23" s="375"/>
      <c r="BQ23" s="375"/>
      <c r="BR23" s="375"/>
      <c r="BS23" s="388" t="s">
        <v>64</v>
      </c>
      <c r="BT23" s="373"/>
      <c r="BU23" s="373"/>
      <c r="BV23" s="373"/>
      <c r="BW23" s="373"/>
      <c r="BX23" s="373"/>
      <c r="BY23" s="373"/>
      <c r="BZ23" s="373"/>
      <c r="CA23" s="373"/>
      <c r="CB23" s="389"/>
      <c r="CD23" s="357" t="s">
        <v>154</v>
      </c>
      <c r="CE23" s="358"/>
      <c r="CF23" s="358"/>
      <c r="CG23" s="358"/>
      <c r="CH23" s="358"/>
      <c r="CI23" s="358"/>
      <c r="CJ23" s="358"/>
      <c r="CK23" s="358"/>
      <c r="CL23" s="358"/>
      <c r="CM23" s="358"/>
      <c r="CN23" s="358"/>
      <c r="CO23" s="358"/>
      <c r="CP23" s="358"/>
      <c r="CQ23" s="359"/>
      <c r="CR23" s="357" t="s">
        <v>216</v>
      </c>
      <c r="CS23" s="358"/>
      <c r="CT23" s="358"/>
      <c r="CU23" s="358"/>
      <c r="CV23" s="358"/>
      <c r="CW23" s="358"/>
      <c r="CX23" s="358"/>
      <c r="CY23" s="359"/>
      <c r="CZ23" s="357" t="s">
        <v>217</v>
      </c>
      <c r="DA23" s="358"/>
      <c r="DB23" s="358"/>
      <c r="DC23" s="359"/>
      <c r="DD23" s="357" t="s">
        <v>218</v>
      </c>
      <c r="DE23" s="358"/>
      <c r="DF23" s="358"/>
      <c r="DG23" s="358"/>
      <c r="DH23" s="358"/>
      <c r="DI23" s="358"/>
      <c r="DJ23" s="358"/>
      <c r="DK23" s="359"/>
      <c r="DL23" s="399" t="s">
        <v>219</v>
      </c>
      <c r="DM23" s="400"/>
      <c r="DN23" s="400"/>
      <c r="DO23" s="400"/>
      <c r="DP23" s="400"/>
      <c r="DQ23" s="400"/>
      <c r="DR23" s="400"/>
      <c r="DS23" s="400"/>
      <c r="DT23" s="400"/>
      <c r="DU23" s="400"/>
      <c r="DV23" s="401"/>
      <c r="DW23" s="357" t="s">
        <v>220</v>
      </c>
      <c r="DX23" s="358"/>
      <c r="DY23" s="358"/>
      <c r="DZ23" s="358"/>
      <c r="EA23" s="358"/>
      <c r="EB23" s="358"/>
      <c r="EC23" s="359"/>
    </row>
    <row r="24" spans="2:133" ht="11.25" customHeight="1" x14ac:dyDescent="0.15">
      <c r="B24" s="379" t="s">
        <v>221</v>
      </c>
      <c r="C24" s="380"/>
      <c r="D24" s="380"/>
      <c r="E24" s="380"/>
      <c r="F24" s="380"/>
      <c r="G24" s="380"/>
      <c r="H24" s="380"/>
      <c r="I24" s="380"/>
      <c r="J24" s="380"/>
      <c r="K24" s="380"/>
      <c r="L24" s="380"/>
      <c r="M24" s="380"/>
      <c r="N24" s="380"/>
      <c r="O24" s="380"/>
      <c r="P24" s="380"/>
      <c r="Q24" s="381"/>
      <c r="R24" s="372">
        <v>21722</v>
      </c>
      <c r="S24" s="373"/>
      <c r="T24" s="373"/>
      <c r="U24" s="373"/>
      <c r="V24" s="373"/>
      <c r="W24" s="373"/>
      <c r="X24" s="373"/>
      <c r="Y24" s="374"/>
      <c r="Z24" s="375">
        <v>0.4</v>
      </c>
      <c r="AA24" s="375"/>
      <c r="AB24" s="375"/>
      <c r="AC24" s="375"/>
      <c r="AD24" s="376" t="s">
        <v>64</v>
      </c>
      <c r="AE24" s="376"/>
      <c r="AF24" s="376"/>
      <c r="AG24" s="376"/>
      <c r="AH24" s="376"/>
      <c r="AI24" s="376"/>
      <c r="AJ24" s="376"/>
      <c r="AK24" s="376"/>
      <c r="AL24" s="382" t="s">
        <v>64</v>
      </c>
      <c r="AM24" s="383"/>
      <c r="AN24" s="383"/>
      <c r="AO24" s="384"/>
      <c r="AP24" s="393" t="s">
        <v>222</v>
      </c>
      <c r="AQ24" s="394"/>
      <c r="AR24" s="394"/>
      <c r="AS24" s="394"/>
      <c r="AT24" s="394"/>
      <c r="AU24" s="394"/>
      <c r="AV24" s="394"/>
      <c r="AW24" s="394"/>
      <c r="AX24" s="394"/>
      <c r="AY24" s="394"/>
      <c r="AZ24" s="394"/>
      <c r="BA24" s="394"/>
      <c r="BB24" s="394"/>
      <c r="BC24" s="394"/>
      <c r="BD24" s="394"/>
      <c r="BE24" s="394"/>
      <c r="BF24" s="395"/>
      <c r="BG24" s="372" t="s">
        <v>64</v>
      </c>
      <c r="BH24" s="373"/>
      <c r="BI24" s="373"/>
      <c r="BJ24" s="373"/>
      <c r="BK24" s="373"/>
      <c r="BL24" s="373"/>
      <c r="BM24" s="373"/>
      <c r="BN24" s="374"/>
      <c r="BO24" s="375" t="s">
        <v>64</v>
      </c>
      <c r="BP24" s="375"/>
      <c r="BQ24" s="375"/>
      <c r="BR24" s="375"/>
      <c r="BS24" s="388" t="s">
        <v>64</v>
      </c>
      <c r="BT24" s="373"/>
      <c r="BU24" s="373"/>
      <c r="BV24" s="373"/>
      <c r="BW24" s="373"/>
      <c r="BX24" s="373"/>
      <c r="BY24" s="373"/>
      <c r="BZ24" s="373"/>
      <c r="CA24" s="373"/>
      <c r="CB24" s="389"/>
      <c r="CD24" s="385" t="s">
        <v>223</v>
      </c>
      <c r="CE24" s="386"/>
      <c r="CF24" s="386"/>
      <c r="CG24" s="386"/>
      <c r="CH24" s="386"/>
      <c r="CI24" s="386"/>
      <c r="CJ24" s="386"/>
      <c r="CK24" s="386"/>
      <c r="CL24" s="386"/>
      <c r="CM24" s="386"/>
      <c r="CN24" s="386"/>
      <c r="CO24" s="386"/>
      <c r="CP24" s="386"/>
      <c r="CQ24" s="387"/>
      <c r="CR24" s="364">
        <v>1489054</v>
      </c>
      <c r="CS24" s="365"/>
      <c r="CT24" s="365"/>
      <c r="CU24" s="365"/>
      <c r="CV24" s="365"/>
      <c r="CW24" s="365"/>
      <c r="CX24" s="365"/>
      <c r="CY24" s="366"/>
      <c r="CZ24" s="402">
        <v>29.6</v>
      </c>
      <c r="DA24" s="403"/>
      <c r="DB24" s="403"/>
      <c r="DC24" s="404"/>
      <c r="DD24" s="405">
        <v>1223711</v>
      </c>
      <c r="DE24" s="365"/>
      <c r="DF24" s="365"/>
      <c r="DG24" s="365"/>
      <c r="DH24" s="365"/>
      <c r="DI24" s="365"/>
      <c r="DJ24" s="365"/>
      <c r="DK24" s="366"/>
      <c r="DL24" s="405">
        <v>1191050</v>
      </c>
      <c r="DM24" s="365"/>
      <c r="DN24" s="365"/>
      <c r="DO24" s="365"/>
      <c r="DP24" s="365"/>
      <c r="DQ24" s="365"/>
      <c r="DR24" s="365"/>
      <c r="DS24" s="365"/>
      <c r="DT24" s="365"/>
      <c r="DU24" s="365"/>
      <c r="DV24" s="366"/>
      <c r="DW24" s="369">
        <v>47.5</v>
      </c>
      <c r="DX24" s="370"/>
      <c r="DY24" s="370"/>
      <c r="DZ24" s="370"/>
      <c r="EA24" s="370"/>
      <c r="EB24" s="370"/>
      <c r="EC24" s="371"/>
    </row>
    <row r="25" spans="2:133" ht="11.25" customHeight="1" x14ac:dyDescent="0.15">
      <c r="B25" s="379" t="s">
        <v>224</v>
      </c>
      <c r="C25" s="380"/>
      <c r="D25" s="380"/>
      <c r="E25" s="380"/>
      <c r="F25" s="380"/>
      <c r="G25" s="380"/>
      <c r="H25" s="380"/>
      <c r="I25" s="380"/>
      <c r="J25" s="380"/>
      <c r="K25" s="380"/>
      <c r="L25" s="380"/>
      <c r="M25" s="380"/>
      <c r="N25" s="380"/>
      <c r="O25" s="380"/>
      <c r="P25" s="380"/>
      <c r="Q25" s="381"/>
      <c r="R25" s="372">
        <v>730399</v>
      </c>
      <c r="S25" s="373"/>
      <c r="T25" s="373"/>
      <c r="U25" s="373"/>
      <c r="V25" s="373"/>
      <c r="W25" s="373"/>
      <c r="X25" s="373"/>
      <c r="Y25" s="374"/>
      <c r="Z25" s="375">
        <v>14.3</v>
      </c>
      <c r="AA25" s="375"/>
      <c r="AB25" s="375"/>
      <c r="AC25" s="375"/>
      <c r="AD25" s="376" t="s">
        <v>64</v>
      </c>
      <c r="AE25" s="376"/>
      <c r="AF25" s="376"/>
      <c r="AG25" s="376"/>
      <c r="AH25" s="376"/>
      <c r="AI25" s="376"/>
      <c r="AJ25" s="376"/>
      <c r="AK25" s="376"/>
      <c r="AL25" s="382" t="s">
        <v>64</v>
      </c>
      <c r="AM25" s="383"/>
      <c r="AN25" s="383"/>
      <c r="AO25" s="384"/>
      <c r="AP25" s="393" t="s">
        <v>225</v>
      </c>
      <c r="AQ25" s="394"/>
      <c r="AR25" s="394"/>
      <c r="AS25" s="394"/>
      <c r="AT25" s="394"/>
      <c r="AU25" s="394"/>
      <c r="AV25" s="394"/>
      <c r="AW25" s="394"/>
      <c r="AX25" s="394"/>
      <c r="AY25" s="394"/>
      <c r="AZ25" s="394"/>
      <c r="BA25" s="394"/>
      <c r="BB25" s="394"/>
      <c r="BC25" s="394"/>
      <c r="BD25" s="394"/>
      <c r="BE25" s="394"/>
      <c r="BF25" s="395"/>
      <c r="BG25" s="372" t="s">
        <v>64</v>
      </c>
      <c r="BH25" s="373"/>
      <c r="BI25" s="373"/>
      <c r="BJ25" s="373"/>
      <c r="BK25" s="373"/>
      <c r="BL25" s="373"/>
      <c r="BM25" s="373"/>
      <c r="BN25" s="374"/>
      <c r="BO25" s="375" t="s">
        <v>64</v>
      </c>
      <c r="BP25" s="375"/>
      <c r="BQ25" s="375"/>
      <c r="BR25" s="375"/>
      <c r="BS25" s="388" t="s">
        <v>64</v>
      </c>
      <c r="BT25" s="373"/>
      <c r="BU25" s="373"/>
      <c r="BV25" s="373"/>
      <c r="BW25" s="373"/>
      <c r="BX25" s="373"/>
      <c r="BY25" s="373"/>
      <c r="BZ25" s="373"/>
      <c r="CA25" s="373"/>
      <c r="CB25" s="389"/>
      <c r="CD25" s="390" t="s">
        <v>226</v>
      </c>
      <c r="CE25" s="391"/>
      <c r="CF25" s="391"/>
      <c r="CG25" s="391"/>
      <c r="CH25" s="391"/>
      <c r="CI25" s="391"/>
      <c r="CJ25" s="391"/>
      <c r="CK25" s="391"/>
      <c r="CL25" s="391"/>
      <c r="CM25" s="391"/>
      <c r="CN25" s="391"/>
      <c r="CO25" s="391"/>
      <c r="CP25" s="391"/>
      <c r="CQ25" s="392"/>
      <c r="CR25" s="372">
        <v>515403</v>
      </c>
      <c r="CS25" s="406"/>
      <c r="CT25" s="406"/>
      <c r="CU25" s="406"/>
      <c r="CV25" s="406"/>
      <c r="CW25" s="406"/>
      <c r="CX25" s="406"/>
      <c r="CY25" s="407"/>
      <c r="CZ25" s="408">
        <v>10.199999999999999</v>
      </c>
      <c r="DA25" s="409"/>
      <c r="DB25" s="409"/>
      <c r="DC25" s="410"/>
      <c r="DD25" s="388">
        <v>481995</v>
      </c>
      <c r="DE25" s="406"/>
      <c r="DF25" s="406"/>
      <c r="DG25" s="406"/>
      <c r="DH25" s="406"/>
      <c r="DI25" s="406"/>
      <c r="DJ25" s="406"/>
      <c r="DK25" s="407"/>
      <c r="DL25" s="388">
        <v>453338</v>
      </c>
      <c r="DM25" s="406"/>
      <c r="DN25" s="406"/>
      <c r="DO25" s="406"/>
      <c r="DP25" s="406"/>
      <c r="DQ25" s="406"/>
      <c r="DR25" s="406"/>
      <c r="DS25" s="406"/>
      <c r="DT25" s="406"/>
      <c r="DU25" s="406"/>
      <c r="DV25" s="407"/>
      <c r="DW25" s="382">
        <v>18.100000000000001</v>
      </c>
      <c r="DX25" s="411"/>
      <c r="DY25" s="411"/>
      <c r="DZ25" s="411"/>
      <c r="EA25" s="411"/>
      <c r="EB25" s="411"/>
      <c r="EC25" s="412"/>
    </row>
    <row r="26" spans="2:133" ht="11.25" customHeight="1" x14ac:dyDescent="0.15">
      <c r="B26" s="413" t="s">
        <v>227</v>
      </c>
      <c r="C26" s="414"/>
      <c r="D26" s="414"/>
      <c r="E26" s="414"/>
      <c r="F26" s="414"/>
      <c r="G26" s="414"/>
      <c r="H26" s="414"/>
      <c r="I26" s="414"/>
      <c r="J26" s="414"/>
      <c r="K26" s="414"/>
      <c r="L26" s="414"/>
      <c r="M26" s="414"/>
      <c r="N26" s="414"/>
      <c r="O26" s="414"/>
      <c r="P26" s="414"/>
      <c r="Q26" s="415"/>
      <c r="R26" s="372" t="s">
        <v>64</v>
      </c>
      <c r="S26" s="373"/>
      <c r="T26" s="373"/>
      <c r="U26" s="373"/>
      <c r="V26" s="373"/>
      <c r="W26" s="373"/>
      <c r="X26" s="373"/>
      <c r="Y26" s="374"/>
      <c r="Z26" s="375" t="s">
        <v>64</v>
      </c>
      <c r="AA26" s="375"/>
      <c r="AB26" s="375"/>
      <c r="AC26" s="375"/>
      <c r="AD26" s="376" t="s">
        <v>64</v>
      </c>
      <c r="AE26" s="376"/>
      <c r="AF26" s="376"/>
      <c r="AG26" s="376"/>
      <c r="AH26" s="376"/>
      <c r="AI26" s="376"/>
      <c r="AJ26" s="376"/>
      <c r="AK26" s="376"/>
      <c r="AL26" s="382" t="s">
        <v>64</v>
      </c>
      <c r="AM26" s="383"/>
      <c r="AN26" s="383"/>
      <c r="AO26" s="384"/>
      <c r="AP26" s="393" t="s">
        <v>228</v>
      </c>
      <c r="AQ26" s="416"/>
      <c r="AR26" s="416"/>
      <c r="AS26" s="416"/>
      <c r="AT26" s="416"/>
      <c r="AU26" s="416"/>
      <c r="AV26" s="416"/>
      <c r="AW26" s="416"/>
      <c r="AX26" s="416"/>
      <c r="AY26" s="416"/>
      <c r="AZ26" s="416"/>
      <c r="BA26" s="416"/>
      <c r="BB26" s="416"/>
      <c r="BC26" s="416"/>
      <c r="BD26" s="416"/>
      <c r="BE26" s="416"/>
      <c r="BF26" s="395"/>
      <c r="BG26" s="372" t="s">
        <v>64</v>
      </c>
      <c r="BH26" s="373"/>
      <c r="BI26" s="373"/>
      <c r="BJ26" s="373"/>
      <c r="BK26" s="373"/>
      <c r="BL26" s="373"/>
      <c r="BM26" s="373"/>
      <c r="BN26" s="374"/>
      <c r="BO26" s="375" t="s">
        <v>64</v>
      </c>
      <c r="BP26" s="375"/>
      <c r="BQ26" s="375"/>
      <c r="BR26" s="375"/>
      <c r="BS26" s="388" t="s">
        <v>64</v>
      </c>
      <c r="BT26" s="373"/>
      <c r="BU26" s="373"/>
      <c r="BV26" s="373"/>
      <c r="BW26" s="373"/>
      <c r="BX26" s="373"/>
      <c r="BY26" s="373"/>
      <c r="BZ26" s="373"/>
      <c r="CA26" s="373"/>
      <c r="CB26" s="389"/>
      <c r="CD26" s="390" t="s">
        <v>229</v>
      </c>
      <c r="CE26" s="391"/>
      <c r="CF26" s="391"/>
      <c r="CG26" s="391"/>
      <c r="CH26" s="391"/>
      <c r="CI26" s="391"/>
      <c r="CJ26" s="391"/>
      <c r="CK26" s="391"/>
      <c r="CL26" s="391"/>
      <c r="CM26" s="391"/>
      <c r="CN26" s="391"/>
      <c r="CO26" s="391"/>
      <c r="CP26" s="391"/>
      <c r="CQ26" s="392"/>
      <c r="CR26" s="372">
        <v>318771</v>
      </c>
      <c r="CS26" s="373"/>
      <c r="CT26" s="373"/>
      <c r="CU26" s="373"/>
      <c r="CV26" s="373"/>
      <c r="CW26" s="373"/>
      <c r="CX26" s="373"/>
      <c r="CY26" s="374"/>
      <c r="CZ26" s="408">
        <v>6.3</v>
      </c>
      <c r="DA26" s="409"/>
      <c r="DB26" s="409"/>
      <c r="DC26" s="410"/>
      <c r="DD26" s="388">
        <v>286427</v>
      </c>
      <c r="DE26" s="373"/>
      <c r="DF26" s="373"/>
      <c r="DG26" s="373"/>
      <c r="DH26" s="373"/>
      <c r="DI26" s="373"/>
      <c r="DJ26" s="373"/>
      <c r="DK26" s="374"/>
      <c r="DL26" s="388" t="s">
        <v>160</v>
      </c>
      <c r="DM26" s="373"/>
      <c r="DN26" s="373"/>
      <c r="DO26" s="373"/>
      <c r="DP26" s="373"/>
      <c r="DQ26" s="373"/>
      <c r="DR26" s="373"/>
      <c r="DS26" s="373"/>
      <c r="DT26" s="373"/>
      <c r="DU26" s="373"/>
      <c r="DV26" s="374"/>
      <c r="DW26" s="382" t="s">
        <v>160</v>
      </c>
      <c r="DX26" s="411"/>
      <c r="DY26" s="411"/>
      <c r="DZ26" s="411"/>
      <c r="EA26" s="411"/>
      <c r="EB26" s="411"/>
      <c r="EC26" s="412"/>
    </row>
    <row r="27" spans="2:133" ht="11.25" customHeight="1" x14ac:dyDescent="0.15">
      <c r="B27" s="379" t="s">
        <v>230</v>
      </c>
      <c r="C27" s="380"/>
      <c r="D27" s="380"/>
      <c r="E27" s="380"/>
      <c r="F27" s="380"/>
      <c r="G27" s="380"/>
      <c r="H27" s="380"/>
      <c r="I27" s="380"/>
      <c r="J27" s="380"/>
      <c r="K27" s="380"/>
      <c r="L27" s="380"/>
      <c r="M27" s="380"/>
      <c r="N27" s="380"/>
      <c r="O27" s="380"/>
      <c r="P27" s="380"/>
      <c r="Q27" s="381"/>
      <c r="R27" s="372">
        <v>312486</v>
      </c>
      <c r="S27" s="373"/>
      <c r="T27" s="373"/>
      <c r="U27" s="373"/>
      <c r="V27" s="373"/>
      <c r="W27" s="373"/>
      <c r="X27" s="373"/>
      <c r="Y27" s="374"/>
      <c r="Z27" s="375">
        <v>6.1</v>
      </c>
      <c r="AA27" s="375"/>
      <c r="AB27" s="375"/>
      <c r="AC27" s="375"/>
      <c r="AD27" s="376" t="s">
        <v>64</v>
      </c>
      <c r="AE27" s="376"/>
      <c r="AF27" s="376"/>
      <c r="AG27" s="376"/>
      <c r="AH27" s="376"/>
      <c r="AI27" s="376"/>
      <c r="AJ27" s="376"/>
      <c r="AK27" s="376"/>
      <c r="AL27" s="382" t="s">
        <v>64</v>
      </c>
      <c r="AM27" s="383"/>
      <c r="AN27" s="383"/>
      <c r="AO27" s="384"/>
      <c r="AP27" s="379" t="s">
        <v>231</v>
      </c>
      <c r="AQ27" s="380"/>
      <c r="AR27" s="380"/>
      <c r="AS27" s="380"/>
      <c r="AT27" s="380"/>
      <c r="AU27" s="380"/>
      <c r="AV27" s="380"/>
      <c r="AW27" s="380"/>
      <c r="AX27" s="380"/>
      <c r="AY27" s="380"/>
      <c r="AZ27" s="380"/>
      <c r="BA27" s="380"/>
      <c r="BB27" s="380"/>
      <c r="BC27" s="380"/>
      <c r="BD27" s="380"/>
      <c r="BE27" s="380"/>
      <c r="BF27" s="381"/>
      <c r="BG27" s="372">
        <v>297299</v>
      </c>
      <c r="BH27" s="373"/>
      <c r="BI27" s="373"/>
      <c r="BJ27" s="373"/>
      <c r="BK27" s="373"/>
      <c r="BL27" s="373"/>
      <c r="BM27" s="373"/>
      <c r="BN27" s="374"/>
      <c r="BO27" s="375">
        <v>100</v>
      </c>
      <c r="BP27" s="375"/>
      <c r="BQ27" s="375"/>
      <c r="BR27" s="375"/>
      <c r="BS27" s="388" t="s">
        <v>64</v>
      </c>
      <c r="BT27" s="373"/>
      <c r="BU27" s="373"/>
      <c r="BV27" s="373"/>
      <c r="BW27" s="373"/>
      <c r="BX27" s="373"/>
      <c r="BY27" s="373"/>
      <c r="BZ27" s="373"/>
      <c r="CA27" s="373"/>
      <c r="CB27" s="389"/>
      <c r="CD27" s="390" t="s">
        <v>232</v>
      </c>
      <c r="CE27" s="391"/>
      <c r="CF27" s="391"/>
      <c r="CG27" s="391"/>
      <c r="CH27" s="391"/>
      <c r="CI27" s="391"/>
      <c r="CJ27" s="391"/>
      <c r="CK27" s="391"/>
      <c r="CL27" s="391"/>
      <c r="CM27" s="391"/>
      <c r="CN27" s="391"/>
      <c r="CO27" s="391"/>
      <c r="CP27" s="391"/>
      <c r="CQ27" s="392"/>
      <c r="CR27" s="372">
        <v>204448</v>
      </c>
      <c r="CS27" s="406"/>
      <c r="CT27" s="406"/>
      <c r="CU27" s="406"/>
      <c r="CV27" s="406"/>
      <c r="CW27" s="406"/>
      <c r="CX27" s="406"/>
      <c r="CY27" s="407"/>
      <c r="CZ27" s="408">
        <v>4.0999999999999996</v>
      </c>
      <c r="DA27" s="409"/>
      <c r="DB27" s="409"/>
      <c r="DC27" s="410"/>
      <c r="DD27" s="388">
        <v>50520</v>
      </c>
      <c r="DE27" s="406"/>
      <c r="DF27" s="406"/>
      <c r="DG27" s="406"/>
      <c r="DH27" s="406"/>
      <c r="DI27" s="406"/>
      <c r="DJ27" s="406"/>
      <c r="DK27" s="407"/>
      <c r="DL27" s="388">
        <v>46516</v>
      </c>
      <c r="DM27" s="406"/>
      <c r="DN27" s="406"/>
      <c r="DO27" s="406"/>
      <c r="DP27" s="406"/>
      <c r="DQ27" s="406"/>
      <c r="DR27" s="406"/>
      <c r="DS27" s="406"/>
      <c r="DT27" s="406"/>
      <c r="DU27" s="406"/>
      <c r="DV27" s="407"/>
      <c r="DW27" s="382">
        <v>1.9</v>
      </c>
      <c r="DX27" s="411"/>
      <c r="DY27" s="411"/>
      <c r="DZ27" s="411"/>
      <c r="EA27" s="411"/>
      <c r="EB27" s="411"/>
      <c r="EC27" s="412"/>
    </row>
    <row r="28" spans="2:133" ht="11.25" customHeight="1" x14ac:dyDescent="0.15">
      <c r="B28" s="379" t="s">
        <v>233</v>
      </c>
      <c r="C28" s="380"/>
      <c r="D28" s="380"/>
      <c r="E28" s="380"/>
      <c r="F28" s="380"/>
      <c r="G28" s="380"/>
      <c r="H28" s="380"/>
      <c r="I28" s="380"/>
      <c r="J28" s="380"/>
      <c r="K28" s="380"/>
      <c r="L28" s="380"/>
      <c r="M28" s="380"/>
      <c r="N28" s="380"/>
      <c r="O28" s="380"/>
      <c r="P28" s="380"/>
      <c r="Q28" s="381"/>
      <c r="R28" s="372">
        <v>28978</v>
      </c>
      <c r="S28" s="373"/>
      <c r="T28" s="373"/>
      <c r="U28" s="373"/>
      <c r="V28" s="373"/>
      <c r="W28" s="373"/>
      <c r="X28" s="373"/>
      <c r="Y28" s="374"/>
      <c r="Z28" s="375">
        <v>0.6</v>
      </c>
      <c r="AA28" s="375"/>
      <c r="AB28" s="375"/>
      <c r="AC28" s="375"/>
      <c r="AD28" s="376" t="s">
        <v>64</v>
      </c>
      <c r="AE28" s="376"/>
      <c r="AF28" s="376"/>
      <c r="AG28" s="376"/>
      <c r="AH28" s="376"/>
      <c r="AI28" s="376"/>
      <c r="AJ28" s="376"/>
      <c r="AK28" s="376"/>
      <c r="AL28" s="382" t="s">
        <v>64</v>
      </c>
      <c r="AM28" s="383"/>
      <c r="AN28" s="383"/>
      <c r="AO28" s="384"/>
      <c r="AP28" s="417"/>
      <c r="AQ28" s="418"/>
      <c r="AR28" s="418"/>
      <c r="AS28" s="418"/>
      <c r="AT28" s="418"/>
      <c r="AU28" s="418"/>
      <c r="AV28" s="418"/>
      <c r="AW28" s="418"/>
      <c r="AX28" s="418"/>
      <c r="AY28" s="418"/>
      <c r="AZ28" s="418"/>
      <c r="BA28" s="418"/>
      <c r="BB28" s="418"/>
      <c r="BC28" s="418"/>
      <c r="BD28" s="418"/>
      <c r="BE28" s="418"/>
      <c r="BF28" s="419"/>
      <c r="BG28" s="372"/>
      <c r="BH28" s="373"/>
      <c r="BI28" s="373"/>
      <c r="BJ28" s="373"/>
      <c r="BK28" s="373"/>
      <c r="BL28" s="373"/>
      <c r="BM28" s="373"/>
      <c r="BN28" s="374"/>
      <c r="BO28" s="375"/>
      <c r="BP28" s="375"/>
      <c r="BQ28" s="375"/>
      <c r="BR28" s="375"/>
      <c r="BS28" s="376"/>
      <c r="BT28" s="376"/>
      <c r="BU28" s="376"/>
      <c r="BV28" s="376"/>
      <c r="BW28" s="376"/>
      <c r="BX28" s="376"/>
      <c r="BY28" s="376"/>
      <c r="BZ28" s="376"/>
      <c r="CA28" s="376"/>
      <c r="CB28" s="377"/>
      <c r="CD28" s="390" t="s">
        <v>234</v>
      </c>
      <c r="CE28" s="391"/>
      <c r="CF28" s="391"/>
      <c r="CG28" s="391"/>
      <c r="CH28" s="391"/>
      <c r="CI28" s="391"/>
      <c r="CJ28" s="391"/>
      <c r="CK28" s="391"/>
      <c r="CL28" s="391"/>
      <c r="CM28" s="391"/>
      <c r="CN28" s="391"/>
      <c r="CO28" s="391"/>
      <c r="CP28" s="391"/>
      <c r="CQ28" s="392"/>
      <c r="CR28" s="372">
        <v>769203</v>
      </c>
      <c r="CS28" s="373"/>
      <c r="CT28" s="373"/>
      <c r="CU28" s="373"/>
      <c r="CV28" s="373"/>
      <c r="CW28" s="373"/>
      <c r="CX28" s="373"/>
      <c r="CY28" s="374"/>
      <c r="CZ28" s="408">
        <v>15.3</v>
      </c>
      <c r="DA28" s="409"/>
      <c r="DB28" s="409"/>
      <c r="DC28" s="410"/>
      <c r="DD28" s="388">
        <v>691196</v>
      </c>
      <c r="DE28" s="373"/>
      <c r="DF28" s="373"/>
      <c r="DG28" s="373"/>
      <c r="DH28" s="373"/>
      <c r="DI28" s="373"/>
      <c r="DJ28" s="373"/>
      <c r="DK28" s="374"/>
      <c r="DL28" s="388">
        <v>691196</v>
      </c>
      <c r="DM28" s="373"/>
      <c r="DN28" s="373"/>
      <c r="DO28" s="373"/>
      <c r="DP28" s="373"/>
      <c r="DQ28" s="373"/>
      <c r="DR28" s="373"/>
      <c r="DS28" s="373"/>
      <c r="DT28" s="373"/>
      <c r="DU28" s="373"/>
      <c r="DV28" s="374"/>
      <c r="DW28" s="382">
        <v>27.5</v>
      </c>
      <c r="DX28" s="411"/>
      <c r="DY28" s="411"/>
      <c r="DZ28" s="411"/>
      <c r="EA28" s="411"/>
      <c r="EB28" s="411"/>
      <c r="EC28" s="412"/>
    </row>
    <row r="29" spans="2:133" ht="11.25" customHeight="1" x14ac:dyDescent="0.15">
      <c r="B29" s="379" t="s">
        <v>235</v>
      </c>
      <c r="C29" s="380"/>
      <c r="D29" s="380"/>
      <c r="E29" s="380"/>
      <c r="F29" s="380"/>
      <c r="G29" s="380"/>
      <c r="H29" s="380"/>
      <c r="I29" s="380"/>
      <c r="J29" s="380"/>
      <c r="K29" s="380"/>
      <c r="L29" s="380"/>
      <c r="M29" s="380"/>
      <c r="N29" s="380"/>
      <c r="O29" s="380"/>
      <c r="P29" s="380"/>
      <c r="Q29" s="381"/>
      <c r="R29" s="372">
        <v>46955</v>
      </c>
      <c r="S29" s="373"/>
      <c r="T29" s="373"/>
      <c r="U29" s="373"/>
      <c r="V29" s="373"/>
      <c r="W29" s="373"/>
      <c r="X29" s="373"/>
      <c r="Y29" s="374"/>
      <c r="Z29" s="375">
        <v>0.9</v>
      </c>
      <c r="AA29" s="375"/>
      <c r="AB29" s="375"/>
      <c r="AC29" s="375"/>
      <c r="AD29" s="376" t="s">
        <v>64</v>
      </c>
      <c r="AE29" s="376"/>
      <c r="AF29" s="376"/>
      <c r="AG29" s="376"/>
      <c r="AH29" s="376"/>
      <c r="AI29" s="376"/>
      <c r="AJ29" s="376"/>
      <c r="AK29" s="376"/>
      <c r="AL29" s="382" t="s">
        <v>64</v>
      </c>
      <c r="AM29" s="383"/>
      <c r="AN29" s="383"/>
      <c r="AO29" s="384"/>
      <c r="AP29" s="354" t="s">
        <v>154</v>
      </c>
      <c r="AQ29" s="355"/>
      <c r="AR29" s="355"/>
      <c r="AS29" s="355"/>
      <c r="AT29" s="355"/>
      <c r="AU29" s="355"/>
      <c r="AV29" s="355"/>
      <c r="AW29" s="355"/>
      <c r="AX29" s="355"/>
      <c r="AY29" s="355"/>
      <c r="AZ29" s="355"/>
      <c r="BA29" s="355"/>
      <c r="BB29" s="355"/>
      <c r="BC29" s="355"/>
      <c r="BD29" s="355"/>
      <c r="BE29" s="355"/>
      <c r="BF29" s="356"/>
      <c r="BG29" s="354" t="s">
        <v>236</v>
      </c>
      <c r="BH29" s="420"/>
      <c r="BI29" s="420"/>
      <c r="BJ29" s="420"/>
      <c r="BK29" s="420"/>
      <c r="BL29" s="420"/>
      <c r="BM29" s="420"/>
      <c r="BN29" s="420"/>
      <c r="BO29" s="420"/>
      <c r="BP29" s="420"/>
      <c r="BQ29" s="421"/>
      <c r="BR29" s="354" t="s">
        <v>237</v>
      </c>
      <c r="BS29" s="420"/>
      <c r="BT29" s="420"/>
      <c r="BU29" s="420"/>
      <c r="BV29" s="420"/>
      <c r="BW29" s="420"/>
      <c r="BX29" s="420"/>
      <c r="BY29" s="420"/>
      <c r="BZ29" s="420"/>
      <c r="CA29" s="420"/>
      <c r="CB29" s="421"/>
      <c r="CD29" s="422" t="s">
        <v>238</v>
      </c>
      <c r="CE29" s="423"/>
      <c r="CF29" s="390" t="s">
        <v>239</v>
      </c>
      <c r="CG29" s="391"/>
      <c r="CH29" s="391"/>
      <c r="CI29" s="391"/>
      <c r="CJ29" s="391"/>
      <c r="CK29" s="391"/>
      <c r="CL29" s="391"/>
      <c r="CM29" s="391"/>
      <c r="CN29" s="391"/>
      <c r="CO29" s="391"/>
      <c r="CP29" s="391"/>
      <c r="CQ29" s="392"/>
      <c r="CR29" s="372">
        <v>769179</v>
      </c>
      <c r="CS29" s="406"/>
      <c r="CT29" s="406"/>
      <c r="CU29" s="406"/>
      <c r="CV29" s="406"/>
      <c r="CW29" s="406"/>
      <c r="CX29" s="406"/>
      <c r="CY29" s="407"/>
      <c r="CZ29" s="408">
        <v>15.3</v>
      </c>
      <c r="DA29" s="409"/>
      <c r="DB29" s="409"/>
      <c r="DC29" s="410"/>
      <c r="DD29" s="388">
        <v>691172</v>
      </c>
      <c r="DE29" s="406"/>
      <c r="DF29" s="406"/>
      <c r="DG29" s="406"/>
      <c r="DH29" s="406"/>
      <c r="DI29" s="406"/>
      <c r="DJ29" s="406"/>
      <c r="DK29" s="407"/>
      <c r="DL29" s="388">
        <v>691172</v>
      </c>
      <c r="DM29" s="406"/>
      <c r="DN29" s="406"/>
      <c r="DO29" s="406"/>
      <c r="DP29" s="406"/>
      <c r="DQ29" s="406"/>
      <c r="DR29" s="406"/>
      <c r="DS29" s="406"/>
      <c r="DT29" s="406"/>
      <c r="DU29" s="406"/>
      <c r="DV29" s="407"/>
      <c r="DW29" s="382">
        <v>27.5</v>
      </c>
      <c r="DX29" s="411"/>
      <c r="DY29" s="411"/>
      <c r="DZ29" s="411"/>
      <c r="EA29" s="411"/>
      <c r="EB29" s="411"/>
      <c r="EC29" s="412"/>
    </row>
    <row r="30" spans="2:133" ht="11.25" customHeight="1" x14ac:dyDescent="0.15">
      <c r="B30" s="379" t="s">
        <v>240</v>
      </c>
      <c r="C30" s="380"/>
      <c r="D30" s="380"/>
      <c r="E30" s="380"/>
      <c r="F30" s="380"/>
      <c r="G30" s="380"/>
      <c r="H30" s="380"/>
      <c r="I30" s="380"/>
      <c r="J30" s="380"/>
      <c r="K30" s="380"/>
      <c r="L30" s="380"/>
      <c r="M30" s="380"/>
      <c r="N30" s="380"/>
      <c r="O30" s="380"/>
      <c r="P30" s="380"/>
      <c r="Q30" s="381"/>
      <c r="R30" s="372">
        <v>116024</v>
      </c>
      <c r="S30" s="373"/>
      <c r="T30" s="373"/>
      <c r="U30" s="373"/>
      <c r="V30" s="373"/>
      <c r="W30" s="373"/>
      <c r="X30" s="373"/>
      <c r="Y30" s="374"/>
      <c r="Z30" s="375">
        <v>2.2999999999999998</v>
      </c>
      <c r="AA30" s="375"/>
      <c r="AB30" s="375"/>
      <c r="AC30" s="375"/>
      <c r="AD30" s="376" t="s">
        <v>64</v>
      </c>
      <c r="AE30" s="376"/>
      <c r="AF30" s="376"/>
      <c r="AG30" s="376"/>
      <c r="AH30" s="376"/>
      <c r="AI30" s="376"/>
      <c r="AJ30" s="376"/>
      <c r="AK30" s="376"/>
      <c r="AL30" s="382" t="s">
        <v>64</v>
      </c>
      <c r="AM30" s="383"/>
      <c r="AN30" s="383"/>
      <c r="AO30" s="384"/>
      <c r="AP30" s="424" t="s">
        <v>241</v>
      </c>
      <c r="AQ30" s="425"/>
      <c r="AR30" s="425"/>
      <c r="AS30" s="425"/>
      <c r="AT30" s="426" t="s">
        <v>242</v>
      </c>
      <c r="AU30" s="427"/>
      <c r="AV30" s="427"/>
      <c r="AW30" s="427"/>
      <c r="AX30" s="361" t="s">
        <v>120</v>
      </c>
      <c r="AY30" s="362"/>
      <c r="AZ30" s="362"/>
      <c r="BA30" s="362"/>
      <c r="BB30" s="362"/>
      <c r="BC30" s="362"/>
      <c r="BD30" s="362"/>
      <c r="BE30" s="362"/>
      <c r="BF30" s="363"/>
      <c r="BG30" s="428">
        <v>99.3</v>
      </c>
      <c r="BH30" s="429"/>
      <c r="BI30" s="429"/>
      <c r="BJ30" s="429"/>
      <c r="BK30" s="429"/>
      <c r="BL30" s="429"/>
      <c r="BM30" s="370">
        <v>98</v>
      </c>
      <c r="BN30" s="429"/>
      <c r="BO30" s="429"/>
      <c r="BP30" s="429"/>
      <c r="BQ30" s="430"/>
      <c r="BR30" s="428">
        <v>99.6</v>
      </c>
      <c r="BS30" s="429"/>
      <c r="BT30" s="429"/>
      <c r="BU30" s="429"/>
      <c r="BV30" s="429"/>
      <c r="BW30" s="429"/>
      <c r="BX30" s="370">
        <v>98.3</v>
      </c>
      <c r="BY30" s="429"/>
      <c r="BZ30" s="429"/>
      <c r="CA30" s="429"/>
      <c r="CB30" s="430"/>
      <c r="CD30" s="431"/>
      <c r="CE30" s="432"/>
      <c r="CF30" s="390" t="s">
        <v>243</v>
      </c>
      <c r="CG30" s="391"/>
      <c r="CH30" s="391"/>
      <c r="CI30" s="391"/>
      <c r="CJ30" s="391"/>
      <c r="CK30" s="391"/>
      <c r="CL30" s="391"/>
      <c r="CM30" s="391"/>
      <c r="CN30" s="391"/>
      <c r="CO30" s="391"/>
      <c r="CP30" s="391"/>
      <c r="CQ30" s="392"/>
      <c r="CR30" s="372">
        <v>717647</v>
      </c>
      <c r="CS30" s="373"/>
      <c r="CT30" s="373"/>
      <c r="CU30" s="373"/>
      <c r="CV30" s="373"/>
      <c r="CW30" s="373"/>
      <c r="CX30" s="373"/>
      <c r="CY30" s="374"/>
      <c r="CZ30" s="408">
        <v>14.3</v>
      </c>
      <c r="DA30" s="409"/>
      <c r="DB30" s="409"/>
      <c r="DC30" s="410"/>
      <c r="DD30" s="388">
        <v>648424</v>
      </c>
      <c r="DE30" s="373"/>
      <c r="DF30" s="373"/>
      <c r="DG30" s="373"/>
      <c r="DH30" s="373"/>
      <c r="DI30" s="373"/>
      <c r="DJ30" s="373"/>
      <c r="DK30" s="374"/>
      <c r="DL30" s="388">
        <v>648424</v>
      </c>
      <c r="DM30" s="373"/>
      <c r="DN30" s="373"/>
      <c r="DO30" s="373"/>
      <c r="DP30" s="373"/>
      <c r="DQ30" s="373"/>
      <c r="DR30" s="373"/>
      <c r="DS30" s="373"/>
      <c r="DT30" s="373"/>
      <c r="DU30" s="373"/>
      <c r="DV30" s="374"/>
      <c r="DW30" s="382">
        <v>25.8</v>
      </c>
      <c r="DX30" s="411"/>
      <c r="DY30" s="411"/>
      <c r="DZ30" s="411"/>
      <c r="EA30" s="411"/>
      <c r="EB30" s="411"/>
      <c r="EC30" s="412"/>
    </row>
    <row r="31" spans="2:133" ht="11.25" customHeight="1" x14ac:dyDescent="0.15">
      <c r="B31" s="379" t="s">
        <v>244</v>
      </c>
      <c r="C31" s="380"/>
      <c r="D31" s="380"/>
      <c r="E31" s="380"/>
      <c r="F31" s="380"/>
      <c r="G31" s="380"/>
      <c r="H31" s="380"/>
      <c r="I31" s="380"/>
      <c r="J31" s="380"/>
      <c r="K31" s="380"/>
      <c r="L31" s="380"/>
      <c r="M31" s="380"/>
      <c r="N31" s="380"/>
      <c r="O31" s="380"/>
      <c r="P31" s="380"/>
      <c r="Q31" s="381"/>
      <c r="R31" s="372">
        <v>47703</v>
      </c>
      <c r="S31" s="373"/>
      <c r="T31" s="373"/>
      <c r="U31" s="373"/>
      <c r="V31" s="373"/>
      <c r="W31" s="373"/>
      <c r="X31" s="373"/>
      <c r="Y31" s="374"/>
      <c r="Z31" s="375">
        <v>0.9</v>
      </c>
      <c r="AA31" s="375"/>
      <c r="AB31" s="375"/>
      <c r="AC31" s="375"/>
      <c r="AD31" s="376" t="s">
        <v>64</v>
      </c>
      <c r="AE31" s="376"/>
      <c r="AF31" s="376"/>
      <c r="AG31" s="376"/>
      <c r="AH31" s="376"/>
      <c r="AI31" s="376"/>
      <c r="AJ31" s="376"/>
      <c r="AK31" s="376"/>
      <c r="AL31" s="382" t="s">
        <v>64</v>
      </c>
      <c r="AM31" s="383"/>
      <c r="AN31" s="383"/>
      <c r="AO31" s="384"/>
      <c r="AP31" s="433"/>
      <c r="AQ31" s="434"/>
      <c r="AR31" s="434"/>
      <c r="AS31" s="434"/>
      <c r="AT31" s="435"/>
      <c r="AU31" s="378" t="s">
        <v>245</v>
      </c>
      <c r="AV31" s="378"/>
      <c r="AW31" s="378"/>
      <c r="AX31" s="379" t="s">
        <v>246</v>
      </c>
      <c r="AY31" s="380"/>
      <c r="AZ31" s="380"/>
      <c r="BA31" s="380"/>
      <c r="BB31" s="380"/>
      <c r="BC31" s="380"/>
      <c r="BD31" s="380"/>
      <c r="BE31" s="380"/>
      <c r="BF31" s="381"/>
      <c r="BG31" s="436">
        <v>99.3</v>
      </c>
      <c r="BH31" s="406"/>
      <c r="BI31" s="406"/>
      <c r="BJ31" s="406"/>
      <c r="BK31" s="406"/>
      <c r="BL31" s="406"/>
      <c r="BM31" s="383">
        <v>98.3</v>
      </c>
      <c r="BN31" s="437"/>
      <c r="BO31" s="437"/>
      <c r="BP31" s="437"/>
      <c r="BQ31" s="438"/>
      <c r="BR31" s="436">
        <v>99.6</v>
      </c>
      <c r="BS31" s="406"/>
      <c r="BT31" s="406"/>
      <c r="BU31" s="406"/>
      <c r="BV31" s="406"/>
      <c r="BW31" s="406"/>
      <c r="BX31" s="383">
        <v>98.7</v>
      </c>
      <c r="BY31" s="437"/>
      <c r="BZ31" s="437"/>
      <c r="CA31" s="437"/>
      <c r="CB31" s="438"/>
      <c r="CD31" s="431"/>
      <c r="CE31" s="432"/>
      <c r="CF31" s="390" t="s">
        <v>247</v>
      </c>
      <c r="CG31" s="391"/>
      <c r="CH31" s="391"/>
      <c r="CI31" s="391"/>
      <c r="CJ31" s="391"/>
      <c r="CK31" s="391"/>
      <c r="CL31" s="391"/>
      <c r="CM31" s="391"/>
      <c r="CN31" s="391"/>
      <c r="CO31" s="391"/>
      <c r="CP31" s="391"/>
      <c r="CQ31" s="392"/>
      <c r="CR31" s="372">
        <v>51532</v>
      </c>
      <c r="CS31" s="406"/>
      <c r="CT31" s="406"/>
      <c r="CU31" s="406"/>
      <c r="CV31" s="406"/>
      <c r="CW31" s="406"/>
      <c r="CX31" s="406"/>
      <c r="CY31" s="407"/>
      <c r="CZ31" s="408">
        <v>1</v>
      </c>
      <c r="DA31" s="409"/>
      <c r="DB31" s="409"/>
      <c r="DC31" s="410"/>
      <c r="DD31" s="388">
        <v>42748</v>
      </c>
      <c r="DE31" s="406"/>
      <c r="DF31" s="406"/>
      <c r="DG31" s="406"/>
      <c r="DH31" s="406"/>
      <c r="DI31" s="406"/>
      <c r="DJ31" s="406"/>
      <c r="DK31" s="407"/>
      <c r="DL31" s="388">
        <v>42748</v>
      </c>
      <c r="DM31" s="406"/>
      <c r="DN31" s="406"/>
      <c r="DO31" s="406"/>
      <c r="DP31" s="406"/>
      <c r="DQ31" s="406"/>
      <c r="DR31" s="406"/>
      <c r="DS31" s="406"/>
      <c r="DT31" s="406"/>
      <c r="DU31" s="406"/>
      <c r="DV31" s="407"/>
      <c r="DW31" s="382">
        <v>1.7</v>
      </c>
      <c r="DX31" s="411"/>
      <c r="DY31" s="411"/>
      <c r="DZ31" s="411"/>
      <c r="EA31" s="411"/>
      <c r="EB31" s="411"/>
      <c r="EC31" s="412"/>
    </row>
    <row r="32" spans="2:133" ht="11.25" customHeight="1" x14ac:dyDescent="0.15">
      <c r="B32" s="379" t="s">
        <v>248</v>
      </c>
      <c r="C32" s="380"/>
      <c r="D32" s="380"/>
      <c r="E32" s="380"/>
      <c r="F32" s="380"/>
      <c r="G32" s="380"/>
      <c r="H32" s="380"/>
      <c r="I32" s="380"/>
      <c r="J32" s="380"/>
      <c r="K32" s="380"/>
      <c r="L32" s="380"/>
      <c r="M32" s="380"/>
      <c r="N32" s="380"/>
      <c r="O32" s="380"/>
      <c r="P32" s="380"/>
      <c r="Q32" s="381"/>
      <c r="R32" s="372">
        <v>59608</v>
      </c>
      <c r="S32" s="373"/>
      <c r="T32" s="373"/>
      <c r="U32" s="373"/>
      <c r="V32" s="373"/>
      <c r="W32" s="373"/>
      <c r="X32" s="373"/>
      <c r="Y32" s="374"/>
      <c r="Z32" s="375">
        <v>1.2</v>
      </c>
      <c r="AA32" s="375"/>
      <c r="AB32" s="375"/>
      <c r="AC32" s="375"/>
      <c r="AD32" s="376">
        <v>18</v>
      </c>
      <c r="AE32" s="376"/>
      <c r="AF32" s="376"/>
      <c r="AG32" s="376"/>
      <c r="AH32" s="376"/>
      <c r="AI32" s="376"/>
      <c r="AJ32" s="376"/>
      <c r="AK32" s="376"/>
      <c r="AL32" s="382">
        <v>0</v>
      </c>
      <c r="AM32" s="383"/>
      <c r="AN32" s="383"/>
      <c r="AO32" s="384"/>
      <c r="AP32" s="439"/>
      <c r="AQ32" s="440"/>
      <c r="AR32" s="440"/>
      <c r="AS32" s="440"/>
      <c r="AT32" s="441"/>
      <c r="AU32" s="442"/>
      <c r="AV32" s="442"/>
      <c r="AW32" s="442"/>
      <c r="AX32" s="417" t="s">
        <v>249</v>
      </c>
      <c r="AY32" s="418"/>
      <c r="AZ32" s="418"/>
      <c r="BA32" s="418"/>
      <c r="BB32" s="418"/>
      <c r="BC32" s="418"/>
      <c r="BD32" s="418"/>
      <c r="BE32" s="418"/>
      <c r="BF32" s="419"/>
      <c r="BG32" s="443">
        <v>99</v>
      </c>
      <c r="BH32" s="444"/>
      <c r="BI32" s="444"/>
      <c r="BJ32" s="444"/>
      <c r="BK32" s="444"/>
      <c r="BL32" s="444"/>
      <c r="BM32" s="445">
        <v>97.2</v>
      </c>
      <c r="BN32" s="444"/>
      <c r="BO32" s="444"/>
      <c r="BP32" s="444"/>
      <c r="BQ32" s="446"/>
      <c r="BR32" s="443">
        <v>99.4</v>
      </c>
      <c r="BS32" s="444"/>
      <c r="BT32" s="444"/>
      <c r="BU32" s="444"/>
      <c r="BV32" s="444"/>
      <c r="BW32" s="444"/>
      <c r="BX32" s="445">
        <v>97.3</v>
      </c>
      <c r="BY32" s="444"/>
      <c r="BZ32" s="444"/>
      <c r="CA32" s="444"/>
      <c r="CB32" s="446"/>
      <c r="CD32" s="447"/>
      <c r="CE32" s="448"/>
      <c r="CF32" s="390" t="s">
        <v>250</v>
      </c>
      <c r="CG32" s="391"/>
      <c r="CH32" s="391"/>
      <c r="CI32" s="391"/>
      <c r="CJ32" s="391"/>
      <c r="CK32" s="391"/>
      <c r="CL32" s="391"/>
      <c r="CM32" s="391"/>
      <c r="CN32" s="391"/>
      <c r="CO32" s="391"/>
      <c r="CP32" s="391"/>
      <c r="CQ32" s="392"/>
      <c r="CR32" s="372">
        <v>24</v>
      </c>
      <c r="CS32" s="373"/>
      <c r="CT32" s="373"/>
      <c r="CU32" s="373"/>
      <c r="CV32" s="373"/>
      <c r="CW32" s="373"/>
      <c r="CX32" s="373"/>
      <c r="CY32" s="374"/>
      <c r="CZ32" s="408">
        <v>0</v>
      </c>
      <c r="DA32" s="409"/>
      <c r="DB32" s="409"/>
      <c r="DC32" s="410"/>
      <c r="DD32" s="388">
        <v>24</v>
      </c>
      <c r="DE32" s="373"/>
      <c r="DF32" s="373"/>
      <c r="DG32" s="373"/>
      <c r="DH32" s="373"/>
      <c r="DI32" s="373"/>
      <c r="DJ32" s="373"/>
      <c r="DK32" s="374"/>
      <c r="DL32" s="388">
        <v>24</v>
      </c>
      <c r="DM32" s="373"/>
      <c r="DN32" s="373"/>
      <c r="DO32" s="373"/>
      <c r="DP32" s="373"/>
      <c r="DQ32" s="373"/>
      <c r="DR32" s="373"/>
      <c r="DS32" s="373"/>
      <c r="DT32" s="373"/>
      <c r="DU32" s="373"/>
      <c r="DV32" s="374"/>
      <c r="DW32" s="382">
        <v>0</v>
      </c>
      <c r="DX32" s="411"/>
      <c r="DY32" s="411"/>
      <c r="DZ32" s="411"/>
      <c r="EA32" s="411"/>
      <c r="EB32" s="411"/>
      <c r="EC32" s="412"/>
    </row>
    <row r="33" spans="2:133" ht="11.25" customHeight="1" x14ac:dyDescent="0.15">
      <c r="B33" s="379" t="s">
        <v>251</v>
      </c>
      <c r="C33" s="380"/>
      <c r="D33" s="380"/>
      <c r="E33" s="380"/>
      <c r="F33" s="380"/>
      <c r="G33" s="380"/>
      <c r="H33" s="380"/>
      <c r="I33" s="380"/>
      <c r="J33" s="380"/>
      <c r="K33" s="380"/>
      <c r="L33" s="380"/>
      <c r="M33" s="380"/>
      <c r="N33" s="380"/>
      <c r="O33" s="380"/>
      <c r="P33" s="380"/>
      <c r="Q33" s="381"/>
      <c r="R33" s="372">
        <v>804600</v>
      </c>
      <c r="S33" s="373"/>
      <c r="T33" s="373"/>
      <c r="U33" s="373"/>
      <c r="V33" s="373"/>
      <c r="W33" s="373"/>
      <c r="X33" s="373"/>
      <c r="Y33" s="374"/>
      <c r="Z33" s="375">
        <v>15.7</v>
      </c>
      <c r="AA33" s="375"/>
      <c r="AB33" s="375"/>
      <c r="AC33" s="375"/>
      <c r="AD33" s="376" t="s">
        <v>64</v>
      </c>
      <c r="AE33" s="376"/>
      <c r="AF33" s="376"/>
      <c r="AG33" s="376"/>
      <c r="AH33" s="376"/>
      <c r="AI33" s="376"/>
      <c r="AJ33" s="376"/>
      <c r="AK33" s="376"/>
      <c r="AL33" s="382" t="s">
        <v>64</v>
      </c>
      <c r="AM33" s="383"/>
      <c r="AN33" s="383"/>
      <c r="AO33" s="384"/>
      <c r="AP33" s="449"/>
      <c r="AQ33" s="450"/>
      <c r="AR33" s="378"/>
      <c r="AS33" s="427"/>
      <c r="AT33" s="427"/>
      <c r="AU33" s="427"/>
      <c r="AV33" s="427"/>
      <c r="AW33" s="427"/>
      <c r="AX33" s="427"/>
      <c r="AY33" s="427"/>
      <c r="AZ33" s="427"/>
      <c r="BA33" s="427"/>
      <c r="BB33" s="427"/>
      <c r="BC33" s="427"/>
      <c r="BD33" s="427"/>
      <c r="BE33" s="427"/>
      <c r="BF33" s="427"/>
      <c r="BG33" s="450"/>
      <c r="BH33" s="450"/>
      <c r="BI33" s="450"/>
      <c r="BJ33" s="450"/>
      <c r="BK33" s="450"/>
      <c r="BL33" s="450"/>
      <c r="BM33" s="450"/>
      <c r="BN33" s="450"/>
      <c r="BO33" s="450"/>
      <c r="BP33" s="450"/>
      <c r="BQ33" s="450"/>
      <c r="BR33" s="450"/>
      <c r="BS33" s="450"/>
      <c r="BT33" s="450"/>
      <c r="BU33" s="450"/>
      <c r="BV33" s="450"/>
      <c r="BW33" s="450"/>
      <c r="BX33" s="450"/>
      <c r="BY33" s="450"/>
      <c r="BZ33" s="450"/>
      <c r="CA33" s="450"/>
      <c r="CB33" s="450"/>
      <c r="CD33" s="390" t="s">
        <v>252</v>
      </c>
      <c r="CE33" s="391"/>
      <c r="CF33" s="391"/>
      <c r="CG33" s="391"/>
      <c r="CH33" s="391"/>
      <c r="CI33" s="391"/>
      <c r="CJ33" s="391"/>
      <c r="CK33" s="391"/>
      <c r="CL33" s="391"/>
      <c r="CM33" s="391"/>
      <c r="CN33" s="391"/>
      <c r="CO33" s="391"/>
      <c r="CP33" s="391"/>
      <c r="CQ33" s="392"/>
      <c r="CR33" s="372">
        <v>2352274</v>
      </c>
      <c r="CS33" s="406"/>
      <c r="CT33" s="406"/>
      <c r="CU33" s="406"/>
      <c r="CV33" s="406"/>
      <c r="CW33" s="406"/>
      <c r="CX33" s="406"/>
      <c r="CY33" s="407"/>
      <c r="CZ33" s="408">
        <v>46.8</v>
      </c>
      <c r="DA33" s="409"/>
      <c r="DB33" s="409"/>
      <c r="DC33" s="410"/>
      <c r="DD33" s="388">
        <v>1656921</v>
      </c>
      <c r="DE33" s="406"/>
      <c r="DF33" s="406"/>
      <c r="DG33" s="406"/>
      <c r="DH33" s="406"/>
      <c r="DI33" s="406"/>
      <c r="DJ33" s="406"/>
      <c r="DK33" s="407"/>
      <c r="DL33" s="388">
        <v>954345</v>
      </c>
      <c r="DM33" s="406"/>
      <c r="DN33" s="406"/>
      <c r="DO33" s="406"/>
      <c r="DP33" s="406"/>
      <c r="DQ33" s="406"/>
      <c r="DR33" s="406"/>
      <c r="DS33" s="406"/>
      <c r="DT33" s="406"/>
      <c r="DU33" s="406"/>
      <c r="DV33" s="407"/>
      <c r="DW33" s="382">
        <v>38</v>
      </c>
      <c r="DX33" s="411"/>
      <c r="DY33" s="411"/>
      <c r="DZ33" s="411"/>
      <c r="EA33" s="411"/>
      <c r="EB33" s="411"/>
      <c r="EC33" s="412"/>
    </row>
    <row r="34" spans="2:133" ht="11.25" customHeight="1" x14ac:dyDescent="0.15">
      <c r="B34" s="379" t="s">
        <v>253</v>
      </c>
      <c r="C34" s="380"/>
      <c r="D34" s="380"/>
      <c r="E34" s="380"/>
      <c r="F34" s="380"/>
      <c r="G34" s="380"/>
      <c r="H34" s="380"/>
      <c r="I34" s="380"/>
      <c r="J34" s="380"/>
      <c r="K34" s="380"/>
      <c r="L34" s="380"/>
      <c r="M34" s="380"/>
      <c r="N34" s="380"/>
      <c r="O34" s="380"/>
      <c r="P34" s="380"/>
      <c r="Q34" s="381"/>
      <c r="R34" s="372" t="s">
        <v>64</v>
      </c>
      <c r="S34" s="373"/>
      <c r="T34" s="373"/>
      <c r="U34" s="373"/>
      <c r="V34" s="373"/>
      <c r="W34" s="373"/>
      <c r="X34" s="373"/>
      <c r="Y34" s="374"/>
      <c r="Z34" s="375" t="s">
        <v>64</v>
      </c>
      <c r="AA34" s="375"/>
      <c r="AB34" s="375"/>
      <c r="AC34" s="375"/>
      <c r="AD34" s="376" t="s">
        <v>64</v>
      </c>
      <c r="AE34" s="376"/>
      <c r="AF34" s="376"/>
      <c r="AG34" s="376"/>
      <c r="AH34" s="376"/>
      <c r="AI34" s="376"/>
      <c r="AJ34" s="376"/>
      <c r="AK34" s="376"/>
      <c r="AL34" s="382" t="s">
        <v>64</v>
      </c>
      <c r="AM34" s="383"/>
      <c r="AN34" s="383"/>
      <c r="AO34" s="384"/>
      <c r="AP34" s="451"/>
      <c r="AQ34" s="354" t="s">
        <v>254</v>
      </c>
      <c r="AR34" s="355"/>
      <c r="AS34" s="355"/>
      <c r="AT34" s="355"/>
      <c r="AU34" s="355"/>
      <c r="AV34" s="355"/>
      <c r="AW34" s="355"/>
      <c r="AX34" s="355"/>
      <c r="AY34" s="355"/>
      <c r="AZ34" s="355"/>
      <c r="BA34" s="355"/>
      <c r="BB34" s="355"/>
      <c r="BC34" s="355"/>
      <c r="BD34" s="355"/>
      <c r="BE34" s="355"/>
      <c r="BF34" s="356"/>
      <c r="BG34" s="354" t="s">
        <v>255</v>
      </c>
      <c r="BH34" s="355"/>
      <c r="BI34" s="355"/>
      <c r="BJ34" s="355"/>
      <c r="BK34" s="355"/>
      <c r="BL34" s="355"/>
      <c r="BM34" s="355"/>
      <c r="BN34" s="355"/>
      <c r="BO34" s="355"/>
      <c r="BP34" s="355"/>
      <c r="BQ34" s="355"/>
      <c r="BR34" s="355"/>
      <c r="BS34" s="355"/>
      <c r="BT34" s="355"/>
      <c r="BU34" s="355"/>
      <c r="BV34" s="355"/>
      <c r="BW34" s="355"/>
      <c r="BX34" s="355"/>
      <c r="BY34" s="355"/>
      <c r="BZ34" s="355"/>
      <c r="CA34" s="355"/>
      <c r="CB34" s="356"/>
      <c r="CD34" s="390" t="s">
        <v>256</v>
      </c>
      <c r="CE34" s="391"/>
      <c r="CF34" s="391"/>
      <c r="CG34" s="391"/>
      <c r="CH34" s="391"/>
      <c r="CI34" s="391"/>
      <c r="CJ34" s="391"/>
      <c r="CK34" s="391"/>
      <c r="CL34" s="391"/>
      <c r="CM34" s="391"/>
      <c r="CN34" s="391"/>
      <c r="CO34" s="391"/>
      <c r="CP34" s="391"/>
      <c r="CQ34" s="392"/>
      <c r="CR34" s="372">
        <v>830250</v>
      </c>
      <c r="CS34" s="373"/>
      <c r="CT34" s="373"/>
      <c r="CU34" s="373"/>
      <c r="CV34" s="373"/>
      <c r="CW34" s="373"/>
      <c r="CX34" s="373"/>
      <c r="CY34" s="374"/>
      <c r="CZ34" s="408">
        <v>16.5</v>
      </c>
      <c r="DA34" s="409"/>
      <c r="DB34" s="409"/>
      <c r="DC34" s="410"/>
      <c r="DD34" s="388">
        <v>500774</v>
      </c>
      <c r="DE34" s="373"/>
      <c r="DF34" s="373"/>
      <c r="DG34" s="373"/>
      <c r="DH34" s="373"/>
      <c r="DI34" s="373"/>
      <c r="DJ34" s="373"/>
      <c r="DK34" s="374"/>
      <c r="DL34" s="388">
        <v>339430</v>
      </c>
      <c r="DM34" s="373"/>
      <c r="DN34" s="373"/>
      <c r="DO34" s="373"/>
      <c r="DP34" s="373"/>
      <c r="DQ34" s="373"/>
      <c r="DR34" s="373"/>
      <c r="DS34" s="373"/>
      <c r="DT34" s="373"/>
      <c r="DU34" s="373"/>
      <c r="DV34" s="374"/>
      <c r="DW34" s="382">
        <v>13.5</v>
      </c>
      <c r="DX34" s="411"/>
      <c r="DY34" s="411"/>
      <c r="DZ34" s="411"/>
      <c r="EA34" s="411"/>
      <c r="EB34" s="411"/>
      <c r="EC34" s="412"/>
    </row>
    <row r="35" spans="2:133" ht="11.25" customHeight="1" x14ac:dyDescent="0.15">
      <c r="B35" s="379" t="s">
        <v>257</v>
      </c>
      <c r="C35" s="380"/>
      <c r="D35" s="380"/>
      <c r="E35" s="380"/>
      <c r="F35" s="380"/>
      <c r="G35" s="380"/>
      <c r="H35" s="380"/>
      <c r="I35" s="380"/>
      <c r="J35" s="380"/>
      <c r="K35" s="380"/>
      <c r="L35" s="380"/>
      <c r="M35" s="380"/>
      <c r="N35" s="380"/>
      <c r="O35" s="380"/>
      <c r="P35" s="380"/>
      <c r="Q35" s="381"/>
      <c r="R35" s="372">
        <v>92300</v>
      </c>
      <c r="S35" s="373"/>
      <c r="T35" s="373"/>
      <c r="U35" s="373"/>
      <c r="V35" s="373"/>
      <c r="W35" s="373"/>
      <c r="X35" s="373"/>
      <c r="Y35" s="374"/>
      <c r="Z35" s="375">
        <v>1.8</v>
      </c>
      <c r="AA35" s="375"/>
      <c r="AB35" s="375"/>
      <c r="AC35" s="375"/>
      <c r="AD35" s="376" t="s">
        <v>64</v>
      </c>
      <c r="AE35" s="376"/>
      <c r="AF35" s="376"/>
      <c r="AG35" s="376"/>
      <c r="AH35" s="376"/>
      <c r="AI35" s="376"/>
      <c r="AJ35" s="376"/>
      <c r="AK35" s="376"/>
      <c r="AL35" s="382" t="s">
        <v>64</v>
      </c>
      <c r="AM35" s="383"/>
      <c r="AN35" s="383"/>
      <c r="AO35" s="384"/>
      <c r="AP35" s="451"/>
      <c r="AQ35" s="385" t="s">
        <v>258</v>
      </c>
      <c r="AR35" s="386"/>
      <c r="AS35" s="386"/>
      <c r="AT35" s="386"/>
      <c r="AU35" s="386"/>
      <c r="AV35" s="386"/>
      <c r="AW35" s="386"/>
      <c r="AX35" s="386"/>
      <c r="AY35" s="387"/>
      <c r="AZ35" s="364">
        <v>578903</v>
      </c>
      <c r="BA35" s="365"/>
      <c r="BB35" s="365"/>
      <c r="BC35" s="365"/>
      <c r="BD35" s="365"/>
      <c r="BE35" s="365"/>
      <c r="BF35" s="452"/>
      <c r="BG35" s="385" t="s">
        <v>259</v>
      </c>
      <c r="BH35" s="386"/>
      <c r="BI35" s="386"/>
      <c r="BJ35" s="386"/>
      <c r="BK35" s="386"/>
      <c r="BL35" s="386"/>
      <c r="BM35" s="386"/>
      <c r="BN35" s="386"/>
      <c r="BO35" s="386"/>
      <c r="BP35" s="386"/>
      <c r="BQ35" s="386"/>
      <c r="BR35" s="386"/>
      <c r="BS35" s="386"/>
      <c r="BT35" s="386"/>
      <c r="BU35" s="387"/>
      <c r="BV35" s="364">
        <v>118</v>
      </c>
      <c r="BW35" s="365"/>
      <c r="BX35" s="365"/>
      <c r="BY35" s="365"/>
      <c r="BZ35" s="365"/>
      <c r="CA35" s="365"/>
      <c r="CB35" s="452"/>
      <c r="CD35" s="390" t="s">
        <v>260</v>
      </c>
      <c r="CE35" s="391"/>
      <c r="CF35" s="391"/>
      <c r="CG35" s="391"/>
      <c r="CH35" s="391"/>
      <c r="CI35" s="391"/>
      <c r="CJ35" s="391"/>
      <c r="CK35" s="391"/>
      <c r="CL35" s="391"/>
      <c r="CM35" s="391"/>
      <c r="CN35" s="391"/>
      <c r="CO35" s="391"/>
      <c r="CP35" s="391"/>
      <c r="CQ35" s="392"/>
      <c r="CR35" s="372">
        <v>53249</v>
      </c>
      <c r="CS35" s="406"/>
      <c r="CT35" s="406"/>
      <c r="CU35" s="406"/>
      <c r="CV35" s="406"/>
      <c r="CW35" s="406"/>
      <c r="CX35" s="406"/>
      <c r="CY35" s="407"/>
      <c r="CZ35" s="408">
        <v>1.1000000000000001</v>
      </c>
      <c r="DA35" s="409"/>
      <c r="DB35" s="409"/>
      <c r="DC35" s="410"/>
      <c r="DD35" s="388">
        <v>21092</v>
      </c>
      <c r="DE35" s="406"/>
      <c r="DF35" s="406"/>
      <c r="DG35" s="406"/>
      <c r="DH35" s="406"/>
      <c r="DI35" s="406"/>
      <c r="DJ35" s="406"/>
      <c r="DK35" s="407"/>
      <c r="DL35" s="388">
        <v>21092</v>
      </c>
      <c r="DM35" s="406"/>
      <c r="DN35" s="406"/>
      <c r="DO35" s="406"/>
      <c r="DP35" s="406"/>
      <c r="DQ35" s="406"/>
      <c r="DR35" s="406"/>
      <c r="DS35" s="406"/>
      <c r="DT35" s="406"/>
      <c r="DU35" s="406"/>
      <c r="DV35" s="407"/>
      <c r="DW35" s="382">
        <v>0.8</v>
      </c>
      <c r="DX35" s="411"/>
      <c r="DY35" s="411"/>
      <c r="DZ35" s="411"/>
      <c r="EA35" s="411"/>
      <c r="EB35" s="411"/>
      <c r="EC35" s="412"/>
    </row>
    <row r="36" spans="2:133" ht="11.25" customHeight="1" x14ac:dyDescent="0.15">
      <c r="B36" s="417" t="s">
        <v>261</v>
      </c>
      <c r="C36" s="418"/>
      <c r="D36" s="418"/>
      <c r="E36" s="418"/>
      <c r="F36" s="418"/>
      <c r="G36" s="418"/>
      <c r="H36" s="418"/>
      <c r="I36" s="418"/>
      <c r="J36" s="418"/>
      <c r="K36" s="418"/>
      <c r="L36" s="418"/>
      <c r="M36" s="418"/>
      <c r="N36" s="418"/>
      <c r="O36" s="418"/>
      <c r="P36" s="418"/>
      <c r="Q36" s="419"/>
      <c r="R36" s="453">
        <v>5124042</v>
      </c>
      <c r="S36" s="454"/>
      <c r="T36" s="454"/>
      <c r="U36" s="454"/>
      <c r="V36" s="454"/>
      <c r="W36" s="454"/>
      <c r="X36" s="454"/>
      <c r="Y36" s="455"/>
      <c r="Z36" s="456">
        <v>100</v>
      </c>
      <c r="AA36" s="456"/>
      <c r="AB36" s="456"/>
      <c r="AC36" s="456"/>
      <c r="AD36" s="457">
        <v>2417276</v>
      </c>
      <c r="AE36" s="457"/>
      <c r="AF36" s="457"/>
      <c r="AG36" s="457"/>
      <c r="AH36" s="457"/>
      <c r="AI36" s="457"/>
      <c r="AJ36" s="457"/>
      <c r="AK36" s="457"/>
      <c r="AL36" s="458">
        <v>100</v>
      </c>
      <c r="AM36" s="445"/>
      <c r="AN36" s="445"/>
      <c r="AO36" s="459"/>
      <c r="AQ36" s="460" t="s">
        <v>262</v>
      </c>
      <c r="AR36" s="461"/>
      <c r="AS36" s="461"/>
      <c r="AT36" s="461"/>
      <c r="AU36" s="461"/>
      <c r="AV36" s="461"/>
      <c r="AW36" s="461"/>
      <c r="AX36" s="461"/>
      <c r="AY36" s="462"/>
      <c r="AZ36" s="372">
        <v>202245</v>
      </c>
      <c r="BA36" s="373"/>
      <c r="BB36" s="373"/>
      <c r="BC36" s="373"/>
      <c r="BD36" s="406"/>
      <c r="BE36" s="406"/>
      <c r="BF36" s="438"/>
      <c r="BG36" s="390" t="s">
        <v>263</v>
      </c>
      <c r="BH36" s="391"/>
      <c r="BI36" s="391"/>
      <c r="BJ36" s="391"/>
      <c r="BK36" s="391"/>
      <c r="BL36" s="391"/>
      <c r="BM36" s="391"/>
      <c r="BN36" s="391"/>
      <c r="BO36" s="391"/>
      <c r="BP36" s="391"/>
      <c r="BQ36" s="391"/>
      <c r="BR36" s="391"/>
      <c r="BS36" s="391"/>
      <c r="BT36" s="391"/>
      <c r="BU36" s="392"/>
      <c r="BV36" s="372">
        <v>-1826</v>
      </c>
      <c r="BW36" s="373"/>
      <c r="BX36" s="373"/>
      <c r="BY36" s="373"/>
      <c r="BZ36" s="373"/>
      <c r="CA36" s="373"/>
      <c r="CB36" s="389"/>
      <c r="CD36" s="390" t="s">
        <v>264</v>
      </c>
      <c r="CE36" s="391"/>
      <c r="CF36" s="391"/>
      <c r="CG36" s="391"/>
      <c r="CH36" s="391"/>
      <c r="CI36" s="391"/>
      <c r="CJ36" s="391"/>
      <c r="CK36" s="391"/>
      <c r="CL36" s="391"/>
      <c r="CM36" s="391"/>
      <c r="CN36" s="391"/>
      <c r="CO36" s="391"/>
      <c r="CP36" s="391"/>
      <c r="CQ36" s="392"/>
      <c r="CR36" s="372">
        <v>849232</v>
      </c>
      <c r="CS36" s="373"/>
      <c r="CT36" s="373"/>
      <c r="CU36" s="373"/>
      <c r="CV36" s="373"/>
      <c r="CW36" s="373"/>
      <c r="CX36" s="373"/>
      <c r="CY36" s="374"/>
      <c r="CZ36" s="408">
        <v>16.899999999999999</v>
      </c>
      <c r="DA36" s="409"/>
      <c r="DB36" s="409"/>
      <c r="DC36" s="410"/>
      <c r="DD36" s="388">
        <v>590293</v>
      </c>
      <c r="DE36" s="373"/>
      <c r="DF36" s="373"/>
      <c r="DG36" s="373"/>
      <c r="DH36" s="373"/>
      <c r="DI36" s="373"/>
      <c r="DJ36" s="373"/>
      <c r="DK36" s="374"/>
      <c r="DL36" s="388">
        <v>489857</v>
      </c>
      <c r="DM36" s="373"/>
      <c r="DN36" s="373"/>
      <c r="DO36" s="373"/>
      <c r="DP36" s="373"/>
      <c r="DQ36" s="373"/>
      <c r="DR36" s="373"/>
      <c r="DS36" s="373"/>
      <c r="DT36" s="373"/>
      <c r="DU36" s="373"/>
      <c r="DV36" s="374"/>
      <c r="DW36" s="382">
        <v>19.5</v>
      </c>
      <c r="DX36" s="411"/>
      <c r="DY36" s="411"/>
      <c r="DZ36" s="411"/>
      <c r="EA36" s="411"/>
      <c r="EB36" s="411"/>
      <c r="EC36" s="412"/>
    </row>
    <row r="37" spans="2:133" ht="11.25" customHeight="1" x14ac:dyDescent="0.15">
      <c r="AQ37" s="460" t="s">
        <v>265</v>
      </c>
      <c r="AR37" s="461"/>
      <c r="AS37" s="461"/>
      <c r="AT37" s="461"/>
      <c r="AU37" s="461"/>
      <c r="AV37" s="461"/>
      <c r="AW37" s="461"/>
      <c r="AX37" s="461"/>
      <c r="AY37" s="462"/>
      <c r="AZ37" s="372">
        <v>166146</v>
      </c>
      <c r="BA37" s="373"/>
      <c r="BB37" s="373"/>
      <c r="BC37" s="373"/>
      <c r="BD37" s="406"/>
      <c r="BE37" s="406"/>
      <c r="BF37" s="438"/>
      <c r="BG37" s="390" t="s">
        <v>266</v>
      </c>
      <c r="BH37" s="391"/>
      <c r="BI37" s="391"/>
      <c r="BJ37" s="391"/>
      <c r="BK37" s="391"/>
      <c r="BL37" s="391"/>
      <c r="BM37" s="391"/>
      <c r="BN37" s="391"/>
      <c r="BO37" s="391"/>
      <c r="BP37" s="391"/>
      <c r="BQ37" s="391"/>
      <c r="BR37" s="391"/>
      <c r="BS37" s="391"/>
      <c r="BT37" s="391"/>
      <c r="BU37" s="392"/>
      <c r="BV37" s="372">
        <v>564</v>
      </c>
      <c r="BW37" s="373"/>
      <c r="BX37" s="373"/>
      <c r="BY37" s="373"/>
      <c r="BZ37" s="373"/>
      <c r="CA37" s="373"/>
      <c r="CB37" s="389"/>
      <c r="CD37" s="390" t="s">
        <v>267</v>
      </c>
      <c r="CE37" s="391"/>
      <c r="CF37" s="391"/>
      <c r="CG37" s="391"/>
      <c r="CH37" s="391"/>
      <c r="CI37" s="391"/>
      <c r="CJ37" s="391"/>
      <c r="CK37" s="391"/>
      <c r="CL37" s="391"/>
      <c r="CM37" s="391"/>
      <c r="CN37" s="391"/>
      <c r="CO37" s="391"/>
      <c r="CP37" s="391"/>
      <c r="CQ37" s="392"/>
      <c r="CR37" s="372">
        <v>241294</v>
      </c>
      <c r="CS37" s="406"/>
      <c r="CT37" s="406"/>
      <c r="CU37" s="406"/>
      <c r="CV37" s="406"/>
      <c r="CW37" s="406"/>
      <c r="CX37" s="406"/>
      <c r="CY37" s="407"/>
      <c r="CZ37" s="408">
        <v>4.8</v>
      </c>
      <c r="DA37" s="409"/>
      <c r="DB37" s="409"/>
      <c r="DC37" s="410"/>
      <c r="DD37" s="388">
        <v>231907</v>
      </c>
      <c r="DE37" s="406"/>
      <c r="DF37" s="406"/>
      <c r="DG37" s="406"/>
      <c r="DH37" s="406"/>
      <c r="DI37" s="406"/>
      <c r="DJ37" s="406"/>
      <c r="DK37" s="407"/>
      <c r="DL37" s="388">
        <v>231289</v>
      </c>
      <c r="DM37" s="406"/>
      <c r="DN37" s="406"/>
      <c r="DO37" s="406"/>
      <c r="DP37" s="406"/>
      <c r="DQ37" s="406"/>
      <c r="DR37" s="406"/>
      <c r="DS37" s="406"/>
      <c r="DT37" s="406"/>
      <c r="DU37" s="406"/>
      <c r="DV37" s="407"/>
      <c r="DW37" s="382">
        <v>9.1999999999999993</v>
      </c>
      <c r="DX37" s="411"/>
      <c r="DY37" s="411"/>
      <c r="DZ37" s="411"/>
      <c r="EA37" s="411"/>
      <c r="EB37" s="411"/>
      <c r="EC37" s="412"/>
    </row>
    <row r="38" spans="2:133" ht="11.25" customHeight="1" x14ac:dyDescent="0.15">
      <c r="AQ38" s="460" t="s">
        <v>268</v>
      </c>
      <c r="AR38" s="461"/>
      <c r="AS38" s="461"/>
      <c r="AT38" s="461"/>
      <c r="AU38" s="461"/>
      <c r="AV38" s="461"/>
      <c r="AW38" s="461"/>
      <c r="AX38" s="461"/>
      <c r="AY38" s="462"/>
      <c r="AZ38" s="372">
        <v>34478</v>
      </c>
      <c r="BA38" s="373"/>
      <c r="BB38" s="373"/>
      <c r="BC38" s="373"/>
      <c r="BD38" s="406"/>
      <c r="BE38" s="406"/>
      <c r="BF38" s="438"/>
      <c r="BG38" s="390" t="s">
        <v>269</v>
      </c>
      <c r="BH38" s="391"/>
      <c r="BI38" s="391"/>
      <c r="BJ38" s="391"/>
      <c r="BK38" s="391"/>
      <c r="BL38" s="391"/>
      <c r="BM38" s="391"/>
      <c r="BN38" s="391"/>
      <c r="BO38" s="391"/>
      <c r="BP38" s="391"/>
      <c r="BQ38" s="391"/>
      <c r="BR38" s="391"/>
      <c r="BS38" s="391"/>
      <c r="BT38" s="391"/>
      <c r="BU38" s="392"/>
      <c r="BV38" s="372">
        <v>835</v>
      </c>
      <c r="BW38" s="373"/>
      <c r="BX38" s="373"/>
      <c r="BY38" s="373"/>
      <c r="BZ38" s="373"/>
      <c r="CA38" s="373"/>
      <c r="CB38" s="389"/>
      <c r="CD38" s="390" t="s">
        <v>270</v>
      </c>
      <c r="CE38" s="391"/>
      <c r="CF38" s="391"/>
      <c r="CG38" s="391"/>
      <c r="CH38" s="391"/>
      <c r="CI38" s="391"/>
      <c r="CJ38" s="391"/>
      <c r="CK38" s="391"/>
      <c r="CL38" s="391"/>
      <c r="CM38" s="391"/>
      <c r="CN38" s="391"/>
      <c r="CO38" s="391"/>
      <c r="CP38" s="391"/>
      <c r="CQ38" s="392"/>
      <c r="CR38" s="372">
        <v>376658</v>
      </c>
      <c r="CS38" s="373"/>
      <c r="CT38" s="373"/>
      <c r="CU38" s="373"/>
      <c r="CV38" s="373"/>
      <c r="CW38" s="373"/>
      <c r="CX38" s="373"/>
      <c r="CY38" s="374"/>
      <c r="CZ38" s="408">
        <v>7.5</v>
      </c>
      <c r="DA38" s="409"/>
      <c r="DB38" s="409"/>
      <c r="DC38" s="410"/>
      <c r="DD38" s="388">
        <v>349629</v>
      </c>
      <c r="DE38" s="373"/>
      <c r="DF38" s="373"/>
      <c r="DG38" s="373"/>
      <c r="DH38" s="373"/>
      <c r="DI38" s="373"/>
      <c r="DJ38" s="373"/>
      <c r="DK38" s="374"/>
      <c r="DL38" s="388">
        <v>103966</v>
      </c>
      <c r="DM38" s="373"/>
      <c r="DN38" s="373"/>
      <c r="DO38" s="373"/>
      <c r="DP38" s="373"/>
      <c r="DQ38" s="373"/>
      <c r="DR38" s="373"/>
      <c r="DS38" s="373"/>
      <c r="DT38" s="373"/>
      <c r="DU38" s="373"/>
      <c r="DV38" s="374"/>
      <c r="DW38" s="382">
        <v>4.0999999999999996</v>
      </c>
      <c r="DX38" s="411"/>
      <c r="DY38" s="411"/>
      <c r="DZ38" s="411"/>
      <c r="EA38" s="411"/>
      <c r="EB38" s="411"/>
      <c r="EC38" s="412"/>
    </row>
    <row r="39" spans="2:133" ht="11.25" customHeight="1" x14ac:dyDescent="0.15">
      <c r="AQ39" s="460" t="s">
        <v>271</v>
      </c>
      <c r="AR39" s="461"/>
      <c r="AS39" s="461"/>
      <c r="AT39" s="461"/>
      <c r="AU39" s="461"/>
      <c r="AV39" s="461"/>
      <c r="AW39" s="461"/>
      <c r="AX39" s="461"/>
      <c r="AY39" s="462"/>
      <c r="AZ39" s="372" t="s">
        <v>64</v>
      </c>
      <c r="BA39" s="373"/>
      <c r="BB39" s="373"/>
      <c r="BC39" s="373"/>
      <c r="BD39" s="406"/>
      <c r="BE39" s="406"/>
      <c r="BF39" s="438"/>
      <c r="BG39" s="463" t="s">
        <v>272</v>
      </c>
      <c r="BH39" s="464"/>
      <c r="BI39" s="464"/>
      <c r="BJ39" s="464"/>
      <c r="BK39" s="464"/>
      <c r="BL39" s="465"/>
      <c r="BM39" s="391" t="s">
        <v>273</v>
      </c>
      <c r="BN39" s="391"/>
      <c r="BO39" s="391"/>
      <c r="BP39" s="391"/>
      <c r="BQ39" s="391"/>
      <c r="BR39" s="391"/>
      <c r="BS39" s="391"/>
      <c r="BT39" s="391"/>
      <c r="BU39" s="392"/>
      <c r="BV39" s="372">
        <v>106</v>
      </c>
      <c r="BW39" s="373"/>
      <c r="BX39" s="373"/>
      <c r="BY39" s="373"/>
      <c r="BZ39" s="373"/>
      <c r="CA39" s="373"/>
      <c r="CB39" s="389"/>
      <c r="CD39" s="390" t="s">
        <v>274</v>
      </c>
      <c r="CE39" s="391"/>
      <c r="CF39" s="391"/>
      <c r="CG39" s="391"/>
      <c r="CH39" s="391"/>
      <c r="CI39" s="391"/>
      <c r="CJ39" s="391"/>
      <c r="CK39" s="391"/>
      <c r="CL39" s="391"/>
      <c r="CM39" s="391"/>
      <c r="CN39" s="391"/>
      <c r="CO39" s="391"/>
      <c r="CP39" s="391"/>
      <c r="CQ39" s="392"/>
      <c r="CR39" s="372">
        <v>241385</v>
      </c>
      <c r="CS39" s="406"/>
      <c r="CT39" s="406"/>
      <c r="CU39" s="406"/>
      <c r="CV39" s="406"/>
      <c r="CW39" s="406"/>
      <c r="CX39" s="406"/>
      <c r="CY39" s="407"/>
      <c r="CZ39" s="408">
        <v>4.8</v>
      </c>
      <c r="DA39" s="409"/>
      <c r="DB39" s="409"/>
      <c r="DC39" s="410"/>
      <c r="DD39" s="388">
        <v>194959</v>
      </c>
      <c r="DE39" s="406"/>
      <c r="DF39" s="406"/>
      <c r="DG39" s="406"/>
      <c r="DH39" s="406"/>
      <c r="DI39" s="406"/>
      <c r="DJ39" s="406"/>
      <c r="DK39" s="407"/>
      <c r="DL39" s="388" t="s">
        <v>64</v>
      </c>
      <c r="DM39" s="406"/>
      <c r="DN39" s="406"/>
      <c r="DO39" s="406"/>
      <c r="DP39" s="406"/>
      <c r="DQ39" s="406"/>
      <c r="DR39" s="406"/>
      <c r="DS39" s="406"/>
      <c r="DT39" s="406"/>
      <c r="DU39" s="406"/>
      <c r="DV39" s="407"/>
      <c r="DW39" s="382" t="s">
        <v>64</v>
      </c>
      <c r="DX39" s="411"/>
      <c r="DY39" s="411"/>
      <c r="DZ39" s="411"/>
      <c r="EA39" s="411"/>
      <c r="EB39" s="411"/>
      <c r="EC39" s="412"/>
    </row>
    <row r="40" spans="2:133" ht="11.25" customHeight="1" x14ac:dyDescent="0.15">
      <c r="B40" s="378"/>
      <c r="C40" s="378"/>
      <c r="D40" s="378"/>
      <c r="E40" s="378"/>
      <c r="F40" s="378"/>
      <c r="G40" s="378"/>
      <c r="H40" s="378"/>
      <c r="I40" s="378"/>
      <c r="J40" s="378"/>
      <c r="K40" s="378"/>
      <c r="L40" s="378"/>
      <c r="M40" s="378"/>
      <c r="N40" s="378"/>
      <c r="O40" s="378"/>
      <c r="P40" s="378"/>
      <c r="Q40" s="378"/>
      <c r="R40" s="466"/>
      <c r="S40" s="466"/>
      <c r="T40" s="466"/>
      <c r="U40" s="466"/>
      <c r="V40" s="466"/>
      <c r="W40" s="466"/>
      <c r="X40" s="466"/>
      <c r="Y40" s="466"/>
      <c r="Z40" s="466"/>
      <c r="AA40" s="466"/>
      <c r="AB40" s="466"/>
      <c r="AC40" s="466"/>
      <c r="AD40" s="466"/>
      <c r="AE40" s="466"/>
      <c r="AF40" s="466"/>
      <c r="AG40" s="466"/>
      <c r="AH40" s="466"/>
      <c r="AI40" s="466"/>
      <c r="AJ40" s="466"/>
      <c r="AK40" s="466"/>
      <c r="AL40" s="466"/>
      <c r="AM40" s="466"/>
      <c r="AN40" s="466"/>
      <c r="AO40" s="466"/>
      <c r="AQ40" s="460" t="s">
        <v>275</v>
      </c>
      <c r="AR40" s="461"/>
      <c r="AS40" s="461"/>
      <c r="AT40" s="461"/>
      <c r="AU40" s="461"/>
      <c r="AV40" s="461"/>
      <c r="AW40" s="461"/>
      <c r="AX40" s="461"/>
      <c r="AY40" s="462"/>
      <c r="AZ40" s="372">
        <v>31614</v>
      </c>
      <c r="BA40" s="373"/>
      <c r="BB40" s="373"/>
      <c r="BC40" s="373"/>
      <c r="BD40" s="406"/>
      <c r="BE40" s="406"/>
      <c r="BF40" s="438"/>
      <c r="BG40" s="463"/>
      <c r="BH40" s="464"/>
      <c r="BI40" s="464"/>
      <c r="BJ40" s="464"/>
      <c r="BK40" s="464"/>
      <c r="BL40" s="465"/>
      <c r="BM40" s="391" t="s">
        <v>276</v>
      </c>
      <c r="BN40" s="391"/>
      <c r="BO40" s="391"/>
      <c r="BP40" s="391"/>
      <c r="BQ40" s="391"/>
      <c r="BR40" s="391"/>
      <c r="BS40" s="391"/>
      <c r="BT40" s="391"/>
      <c r="BU40" s="392"/>
      <c r="BV40" s="372">
        <v>131</v>
      </c>
      <c r="BW40" s="373"/>
      <c r="BX40" s="373"/>
      <c r="BY40" s="373"/>
      <c r="BZ40" s="373"/>
      <c r="CA40" s="373"/>
      <c r="CB40" s="389"/>
      <c r="CD40" s="390" t="s">
        <v>277</v>
      </c>
      <c r="CE40" s="391"/>
      <c r="CF40" s="391"/>
      <c r="CG40" s="391"/>
      <c r="CH40" s="391"/>
      <c r="CI40" s="391"/>
      <c r="CJ40" s="391"/>
      <c r="CK40" s="391"/>
      <c r="CL40" s="391"/>
      <c r="CM40" s="391"/>
      <c r="CN40" s="391"/>
      <c r="CO40" s="391"/>
      <c r="CP40" s="391"/>
      <c r="CQ40" s="392"/>
      <c r="CR40" s="372">
        <v>1500</v>
      </c>
      <c r="CS40" s="373"/>
      <c r="CT40" s="373"/>
      <c r="CU40" s="373"/>
      <c r="CV40" s="373"/>
      <c r="CW40" s="373"/>
      <c r="CX40" s="373"/>
      <c r="CY40" s="374"/>
      <c r="CZ40" s="408">
        <v>0</v>
      </c>
      <c r="DA40" s="409"/>
      <c r="DB40" s="409"/>
      <c r="DC40" s="410"/>
      <c r="DD40" s="388">
        <v>174</v>
      </c>
      <c r="DE40" s="373"/>
      <c r="DF40" s="373"/>
      <c r="DG40" s="373"/>
      <c r="DH40" s="373"/>
      <c r="DI40" s="373"/>
      <c r="DJ40" s="373"/>
      <c r="DK40" s="374"/>
      <c r="DL40" s="388" t="s">
        <v>64</v>
      </c>
      <c r="DM40" s="373"/>
      <c r="DN40" s="373"/>
      <c r="DO40" s="373"/>
      <c r="DP40" s="373"/>
      <c r="DQ40" s="373"/>
      <c r="DR40" s="373"/>
      <c r="DS40" s="373"/>
      <c r="DT40" s="373"/>
      <c r="DU40" s="373"/>
      <c r="DV40" s="374"/>
      <c r="DW40" s="382" t="s">
        <v>64</v>
      </c>
      <c r="DX40" s="411"/>
      <c r="DY40" s="411"/>
      <c r="DZ40" s="411"/>
      <c r="EA40" s="411"/>
      <c r="EB40" s="411"/>
      <c r="EC40" s="412"/>
    </row>
    <row r="41" spans="2:133" ht="11.25" customHeight="1" x14ac:dyDescent="0.15">
      <c r="B41" s="378"/>
      <c r="C41" s="378"/>
      <c r="D41" s="378"/>
      <c r="E41" s="378"/>
      <c r="F41" s="378"/>
      <c r="G41" s="378"/>
      <c r="H41" s="378"/>
      <c r="I41" s="378"/>
      <c r="J41" s="378"/>
      <c r="K41" s="378"/>
      <c r="L41" s="378"/>
      <c r="M41" s="378"/>
      <c r="N41" s="378"/>
      <c r="O41" s="378"/>
      <c r="P41" s="378"/>
      <c r="Q41" s="378"/>
      <c r="R41" s="466"/>
      <c r="S41" s="466"/>
      <c r="T41" s="466"/>
      <c r="U41" s="466"/>
      <c r="V41" s="466"/>
      <c r="W41" s="466"/>
      <c r="X41" s="466"/>
      <c r="Y41" s="466"/>
      <c r="Z41" s="466"/>
      <c r="AA41" s="466"/>
      <c r="AB41" s="466"/>
      <c r="AC41" s="466"/>
      <c r="AD41" s="466"/>
      <c r="AE41" s="466"/>
      <c r="AF41" s="466"/>
      <c r="AG41" s="466"/>
      <c r="AH41" s="466"/>
      <c r="AI41" s="466"/>
      <c r="AJ41" s="466"/>
      <c r="AK41" s="466"/>
      <c r="AL41" s="466"/>
      <c r="AM41" s="466"/>
      <c r="AN41" s="466"/>
      <c r="AO41" s="466"/>
      <c r="AQ41" s="396" t="s">
        <v>278</v>
      </c>
      <c r="AR41" s="397"/>
      <c r="AS41" s="397"/>
      <c r="AT41" s="397"/>
      <c r="AU41" s="397"/>
      <c r="AV41" s="397"/>
      <c r="AW41" s="397"/>
      <c r="AX41" s="397"/>
      <c r="AY41" s="398"/>
      <c r="AZ41" s="453">
        <v>144420</v>
      </c>
      <c r="BA41" s="454"/>
      <c r="BB41" s="454"/>
      <c r="BC41" s="454"/>
      <c r="BD41" s="444"/>
      <c r="BE41" s="444"/>
      <c r="BF41" s="446"/>
      <c r="BG41" s="467"/>
      <c r="BH41" s="468"/>
      <c r="BI41" s="468"/>
      <c r="BJ41" s="468"/>
      <c r="BK41" s="468"/>
      <c r="BL41" s="469"/>
      <c r="BM41" s="397" t="s">
        <v>279</v>
      </c>
      <c r="BN41" s="397"/>
      <c r="BO41" s="397"/>
      <c r="BP41" s="397"/>
      <c r="BQ41" s="397"/>
      <c r="BR41" s="397"/>
      <c r="BS41" s="397"/>
      <c r="BT41" s="397"/>
      <c r="BU41" s="398"/>
      <c r="BV41" s="453">
        <v>371</v>
      </c>
      <c r="BW41" s="454"/>
      <c r="BX41" s="454"/>
      <c r="BY41" s="454"/>
      <c r="BZ41" s="454"/>
      <c r="CA41" s="454"/>
      <c r="CB41" s="470"/>
      <c r="CD41" s="390" t="s">
        <v>280</v>
      </c>
      <c r="CE41" s="391"/>
      <c r="CF41" s="391"/>
      <c r="CG41" s="391"/>
      <c r="CH41" s="391"/>
      <c r="CI41" s="391"/>
      <c r="CJ41" s="391"/>
      <c r="CK41" s="391"/>
      <c r="CL41" s="391"/>
      <c r="CM41" s="391"/>
      <c r="CN41" s="391"/>
      <c r="CO41" s="391"/>
      <c r="CP41" s="391"/>
      <c r="CQ41" s="392"/>
      <c r="CR41" s="372" t="s">
        <v>160</v>
      </c>
      <c r="CS41" s="406"/>
      <c r="CT41" s="406"/>
      <c r="CU41" s="406"/>
      <c r="CV41" s="406"/>
      <c r="CW41" s="406"/>
      <c r="CX41" s="406"/>
      <c r="CY41" s="407"/>
      <c r="CZ41" s="408" t="s">
        <v>160</v>
      </c>
      <c r="DA41" s="409"/>
      <c r="DB41" s="409"/>
      <c r="DC41" s="410"/>
      <c r="DD41" s="388" t="s">
        <v>160</v>
      </c>
      <c r="DE41" s="406"/>
      <c r="DF41" s="406"/>
      <c r="DG41" s="406"/>
      <c r="DH41" s="406"/>
      <c r="DI41" s="406"/>
      <c r="DJ41" s="406"/>
      <c r="DK41" s="407"/>
      <c r="DL41" s="471"/>
      <c r="DM41" s="472"/>
      <c r="DN41" s="472"/>
      <c r="DO41" s="472"/>
      <c r="DP41" s="472"/>
      <c r="DQ41" s="472"/>
      <c r="DR41" s="472"/>
      <c r="DS41" s="472"/>
      <c r="DT41" s="472"/>
      <c r="DU41" s="472"/>
      <c r="DV41" s="473"/>
      <c r="DW41" s="474"/>
      <c r="DX41" s="475"/>
      <c r="DY41" s="475"/>
      <c r="DZ41" s="475"/>
      <c r="EA41" s="475"/>
      <c r="EB41" s="475"/>
      <c r="EC41" s="476"/>
    </row>
    <row r="42" spans="2:133" ht="11.25" customHeight="1" x14ac:dyDescent="0.15">
      <c r="B42" s="378" t="s">
        <v>281</v>
      </c>
      <c r="C42" s="378"/>
      <c r="D42" s="378"/>
      <c r="E42" s="378"/>
      <c r="F42" s="378"/>
      <c r="G42" s="378"/>
      <c r="H42" s="378"/>
      <c r="I42" s="378"/>
      <c r="J42" s="378"/>
      <c r="K42" s="378"/>
      <c r="L42" s="378"/>
      <c r="M42" s="378"/>
      <c r="N42" s="378"/>
      <c r="O42" s="378"/>
      <c r="P42" s="378"/>
      <c r="Q42" s="378"/>
      <c r="R42" s="466"/>
      <c r="S42" s="466"/>
      <c r="T42" s="466"/>
      <c r="U42" s="466"/>
      <c r="V42" s="466"/>
      <c r="W42" s="466"/>
      <c r="X42" s="466"/>
      <c r="Y42" s="466"/>
      <c r="Z42" s="466"/>
      <c r="AA42" s="466"/>
      <c r="AB42" s="466"/>
      <c r="AC42" s="466"/>
      <c r="AD42" s="466"/>
      <c r="AE42" s="466"/>
      <c r="AF42" s="466"/>
      <c r="AG42" s="466"/>
      <c r="AH42" s="466"/>
      <c r="AI42" s="466"/>
      <c r="AJ42" s="466"/>
      <c r="AK42" s="466"/>
      <c r="AL42" s="466"/>
      <c r="AM42" s="466"/>
      <c r="AN42" s="466"/>
      <c r="AO42" s="466"/>
      <c r="BV42" s="477"/>
      <c r="BW42" s="477"/>
      <c r="BX42" s="477"/>
      <c r="BY42" s="477"/>
      <c r="BZ42" s="477"/>
      <c r="CA42" s="477"/>
      <c r="CB42" s="477"/>
      <c r="CD42" s="379" t="s">
        <v>282</v>
      </c>
      <c r="CE42" s="380"/>
      <c r="CF42" s="380"/>
      <c r="CG42" s="380"/>
      <c r="CH42" s="380"/>
      <c r="CI42" s="380"/>
      <c r="CJ42" s="380"/>
      <c r="CK42" s="380"/>
      <c r="CL42" s="380"/>
      <c r="CM42" s="380"/>
      <c r="CN42" s="380"/>
      <c r="CO42" s="380"/>
      <c r="CP42" s="380"/>
      <c r="CQ42" s="381"/>
      <c r="CR42" s="372">
        <v>1189828</v>
      </c>
      <c r="CS42" s="373"/>
      <c r="CT42" s="373"/>
      <c r="CU42" s="373"/>
      <c r="CV42" s="373"/>
      <c r="CW42" s="373"/>
      <c r="CX42" s="373"/>
      <c r="CY42" s="374"/>
      <c r="CZ42" s="408">
        <v>23.6</v>
      </c>
      <c r="DA42" s="478"/>
      <c r="DB42" s="478"/>
      <c r="DC42" s="479"/>
      <c r="DD42" s="388">
        <v>39643</v>
      </c>
      <c r="DE42" s="373"/>
      <c r="DF42" s="373"/>
      <c r="DG42" s="373"/>
      <c r="DH42" s="373"/>
      <c r="DI42" s="373"/>
      <c r="DJ42" s="373"/>
      <c r="DK42" s="374"/>
      <c r="DL42" s="471"/>
      <c r="DM42" s="472"/>
      <c r="DN42" s="472"/>
      <c r="DO42" s="472"/>
      <c r="DP42" s="472"/>
      <c r="DQ42" s="472"/>
      <c r="DR42" s="472"/>
      <c r="DS42" s="472"/>
      <c r="DT42" s="472"/>
      <c r="DU42" s="472"/>
      <c r="DV42" s="473"/>
      <c r="DW42" s="474"/>
      <c r="DX42" s="475"/>
      <c r="DY42" s="475"/>
      <c r="DZ42" s="475"/>
      <c r="EA42" s="475"/>
      <c r="EB42" s="475"/>
      <c r="EC42" s="476"/>
    </row>
    <row r="43" spans="2:133" ht="11.25" customHeight="1" x14ac:dyDescent="0.15">
      <c r="B43" s="480" t="s">
        <v>283</v>
      </c>
      <c r="C43" s="378"/>
      <c r="D43" s="378"/>
      <c r="E43" s="378"/>
      <c r="F43" s="378"/>
      <c r="G43" s="378"/>
      <c r="H43" s="378"/>
      <c r="I43" s="378"/>
      <c r="J43" s="378"/>
      <c r="K43" s="378"/>
      <c r="L43" s="378"/>
      <c r="M43" s="378"/>
      <c r="N43" s="378"/>
      <c r="O43" s="378"/>
      <c r="P43" s="378"/>
      <c r="Q43" s="378"/>
      <c r="R43" s="466"/>
      <c r="S43" s="466"/>
      <c r="T43" s="466"/>
      <c r="U43" s="466"/>
      <c r="V43" s="466"/>
      <c r="W43" s="466"/>
      <c r="X43" s="466"/>
      <c r="Y43" s="466"/>
      <c r="Z43" s="466"/>
      <c r="AA43" s="466"/>
      <c r="AB43" s="466"/>
      <c r="AC43" s="466"/>
      <c r="AD43" s="466"/>
      <c r="AE43" s="466"/>
      <c r="AF43" s="466"/>
      <c r="AG43" s="466"/>
      <c r="AH43" s="466"/>
      <c r="AI43" s="466"/>
      <c r="AJ43" s="466"/>
      <c r="AK43" s="466"/>
      <c r="AL43" s="466"/>
      <c r="AM43" s="466"/>
      <c r="AN43" s="466"/>
      <c r="AO43" s="466"/>
      <c r="CD43" s="379" t="s">
        <v>284</v>
      </c>
      <c r="CE43" s="380"/>
      <c r="CF43" s="380"/>
      <c r="CG43" s="380"/>
      <c r="CH43" s="380"/>
      <c r="CI43" s="380"/>
      <c r="CJ43" s="380"/>
      <c r="CK43" s="380"/>
      <c r="CL43" s="380"/>
      <c r="CM43" s="380"/>
      <c r="CN43" s="380"/>
      <c r="CO43" s="380"/>
      <c r="CP43" s="380"/>
      <c r="CQ43" s="381"/>
      <c r="CR43" s="372">
        <v>8528</v>
      </c>
      <c r="CS43" s="406"/>
      <c r="CT43" s="406"/>
      <c r="CU43" s="406"/>
      <c r="CV43" s="406"/>
      <c r="CW43" s="406"/>
      <c r="CX43" s="406"/>
      <c r="CY43" s="407"/>
      <c r="CZ43" s="408">
        <v>0.2</v>
      </c>
      <c r="DA43" s="409"/>
      <c r="DB43" s="409"/>
      <c r="DC43" s="410"/>
      <c r="DD43" s="388">
        <v>737</v>
      </c>
      <c r="DE43" s="406"/>
      <c r="DF43" s="406"/>
      <c r="DG43" s="406"/>
      <c r="DH43" s="406"/>
      <c r="DI43" s="406"/>
      <c r="DJ43" s="406"/>
      <c r="DK43" s="407"/>
      <c r="DL43" s="471"/>
      <c r="DM43" s="472"/>
      <c r="DN43" s="472"/>
      <c r="DO43" s="472"/>
      <c r="DP43" s="472"/>
      <c r="DQ43" s="472"/>
      <c r="DR43" s="472"/>
      <c r="DS43" s="472"/>
      <c r="DT43" s="472"/>
      <c r="DU43" s="472"/>
      <c r="DV43" s="473"/>
      <c r="DW43" s="474"/>
      <c r="DX43" s="475"/>
      <c r="DY43" s="475"/>
      <c r="DZ43" s="475"/>
      <c r="EA43" s="475"/>
      <c r="EB43" s="475"/>
      <c r="EC43" s="476"/>
    </row>
    <row r="44" spans="2:133" ht="11.25" customHeight="1" x14ac:dyDescent="0.15">
      <c r="B44" s="481" t="s">
        <v>285</v>
      </c>
      <c r="CD44" s="482" t="s">
        <v>238</v>
      </c>
      <c r="CE44" s="483"/>
      <c r="CF44" s="379" t="s">
        <v>286</v>
      </c>
      <c r="CG44" s="380"/>
      <c r="CH44" s="380"/>
      <c r="CI44" s="380"/>
      <c r="CJ44" s="380"/>
      <c r="CK44" s="380"/>
      <c r="CL44" s="380"/>
      <c r="CM44" s="380"/>
      <c r="CN44" s="380"/>
      <c r="CO44" s="380"/>
      <c r="CP44" s="380"/>
      <c r="CQ44" s="381"/>
      <c r="CR44" s="372">
        <v>1189828</v>
      </c>
      <c r="CS44" s="373"/>
      <c r="CT44" s="373"/>
      <c r="CU44" s="373"/>
      <c r="CV44" s="373"/>
      <c r="CW44" s="373"/>
      <c r="CX44" s="373"/>
      <c r="CY44" s="374"/>
      <c r="CZ44" s="408">
        <v>23.6</v>
      </c>
      <c r="DA44" s="478"/>
      <c r="DB44" s="478"/>
      <c r="DC44" s="479"/>
      <c r="DD44" s="388">
        <v>39643</v>
      </c>
      <c r="DE44" s="373"/>
      <c r="DF44" s="373"/>
      <c r="DG44" s="373"/>
      <c r="DH44" s="373"/>
      <c r="DI44" s="373"/>
      <c r="DJ44" s="373"/>
      <c r="DK44" s="374"/>
      <c r="DL44" s="471"/>
      <c r="DM44" s="472"/>
      <c r="DN44" s="472"/>
      <c r="DO44" s="472"/>
      <c r="DP44" s="472"/>
      <c r="DQ44" s="472"/>
      <c r="DR44" s="472"/>
      <c r="DS44" s="472"/>
      <c r="DT44" s="472"/>
      <c r="DU44" s="472"/>
      <c r="DV44" s="473"/>
      <c r="DW44" s="474"/>
      <c r="DX44" s="475"/>
      <c r="DY44" s="475"/>
      <c r="DZ44" s="475"/>
      <c r="EA44" s="475"/>
      <c r="EB44" s="475"/>
      <c r="EC44" s="476"/>
    </row>
    <row r="45" spans="2:133" ht="11.25" customHeight="1" x14ac:dyDescent="0.15">
      <c r="CD45" s="484"/>
      <c r="CE45" s="485"/>
      <c r="CF45" s="379" t="s">
        <v>287</v>
      </c>
      <c r="CG45" s="380"/>
      <c r="CH45" s="380"/>
      <c r="CI45" s="380"/>
      <c r="CJ45" s="380"/>
      <c r="CK45" s="380"/>
      <c r="CL45" s="380"/>
      <c r="CM45" s="380"/>
      <c r="CN45" s="380"/>
      <c r="CO45" s="380"/>
      <c r="CP45" s="380"/>
      <c r="CQ45" s="381"/>
      <c r="CR45" s="372">
        <v>766661</v>
      </c>
      <c r="CS45" s="406"/>
      <c r="CT45" s="406"/>
      <c r="CU45" s="406"/>
      <c r="CV45" s="406"/>
      <c r="CW45" s="406"/>
      <c r="CX45" s="406"/>
      <c r="CY45" s="407"/>
      <c r="CZ45" s="408">
        <v>15.2</v>
      </c>
      <c r="DA45" s="409"/>
      <c r="DB45" s="409"/>
      <c r="DC45" s="410"/>
      <c r="DD45" s="388">
        <v>17973</v>
      </c>
      <c r="DE45" s="406"/>
      <c r="DF45" s="406"/>
      <c r="DG45" s="406"/>
      <c r="DH45" s="406"/>
      <c r="DI45" s="406"/>
      <c r="DJ45" s="406"/>
      <c r="DK45" s="407"/>
      <c r="DL45" s="471"/>
      <c r="DM45" s="472"/>
      <c r="DN45" s="472"/>
      <c r="DO45" s="472"/>
      <c r="DP45" s="472"/>
      <c r="DQ45" s="472"/>
      <c r="DR45" s="472"/>
      <c r="DS45" s="472"/>
      <c r="DT45" s="472"/>
      <c r="DU45" s="472"/>
      <c r="DV45" s="473"/>
      <c r="DW45" s="474"/>
      <c r="DX45" s="475"/>
      <c r="DY45" s="475"/>
      <c r="DZ45" s="475"/>
      <c r="EA45" s="475"/>
      <c r="EB45" s="475"/>
      <c r="EC45" s="476"/>
    </row>
    <row r="46" spans="2:133" ht="11.25" customHeight="1" x14ac:dyDescent="0.15">
      <c r="CD46" s="484"/>
      <c r="CE46" s="485"/>
      <c r="CF46" s="379" t="s">
        <v>288</v>
      </c>
      <c r="CG46" s="380"/>
      <c r="CH46" s="380"/>
      <c r="CI46" s="380"/>
      <c r="CJ46" s="380"/>
      <c r="CK46" s="380"/>
      <c r="CL46" s="380"/>
      <c r="CM46" s="380"/>
      <c r="CN46" s="380"/>
      <c r="CO46" s="380"/>
      <c r="CP46" s="380"/>
      <c r="CQ46" s="381"/>
      <c r="CR46" s="372">
        <v>423167</v>
      </c>
      <c r="CS46" s="373"/>
      <c r="CT46" s="373"/>
      <c r="CU46" s="373"/>
      <c r="CV46" s="373"/>
      <c r="CW46" s="373"/>
      <c r="CX46" s="373"/>
      <c r="CY46" s="374"/>
      <c r="CZ46" s="408">
        <v>8.4</v>
      </c>
      <c r="DA46" s="478"/>
      <c r="DB46" s="478"/>
      <c r="DC46" s="479"/>
      <c r="DD46" s="388">
        <v>21670</v>
      </c>
      <c r="DE46" s="373"/>
      <c r="DF46" s="373"/>
      <c r="DG46" s="373"/>
      <c r="DH46" s="373"/>
      <c r="DI46" s="373"/>
      <c r="DJ46" s="373"/>
      <c r="DK46" s="374"/>
      <c r="DL46" s="471"/>
      <c r="DM46" s="472"/>
      <c r="DN46" s="472"/>
      <c r="DO46" s="472"/>
      <c r="DP46" s="472"/>
      <c r="DQ46" s="472"/>
      <c r="DR46" s="472"/>
      <c r="DS46" s="472"/>
      <c r="DT46" s="472"/>
      <c r="DU46" s="472"/>
      <c r="DV46" s="473"/>
      <c r="DW46" s="474"/>
      <c r="DX46" s="475"/>
      <c r="DY46" s="475"/>
      <c r="DZ46" s="475"/>
      <c r="EA46" s="475"/>
      <c r="EB46" s="475"/>
      <c r="EC46" s="476"/>
    </row>
    <row r="47" spans="2:133" ht="11.25" customHeight="1" x14ac:dyDescent="0.15">
      <c r="CD47" s="484"/>
      <c r="CE47" s="485"/>
      <c r="CF47" s="379" t="s">
        <v>289</v>
      </c>
      <c r="CG47" s="380"/>
      <c r="CH47" s="380"/>
      <c r="CI47" s="380"/>
      <c r="CJ47" s="380"/>
      <c r="CK47" s="380"/>
      <c r="CL47" s="380"/>
      <c r="CM47" s="380"/>
      <c r="CN47" s="380"/>
      <c r="CO47" s="380"/>
      <c r="CP47" s="380"/>
      <c r="CQ47" s="381"/>
      <c r="CR47" s="372" t="s">
        <v>64</v>
      </c>
      <c r="CS47" s="406"/>
      <c r="CT47" s="406"/>
      <c r="CU47" s="406"/>
      <c r="CV47" s="406"/>
      <c r="CW47" s="406"/>
      <c r="CX47" s="406"/>
      <c r="CY47" s="407"/>
      <c r="CZ47" s="408" t="s">
        <v>64</v>
      </c>
      <c r="DA47" s="409"/>
      <c r="DB47" s="409"/>
      <c r="DC47" s="410"/>
      <c r="DD47" s="388" t="s">
        <v>64</v>
      </c>
      <c r="DE47" s="406"/>
      <c r="DF47" s="406"/>
      <c r="DG47" s="406"/>
      <c r="DH47" s="406"/>
      <c r="DI47" s="406"/>
      <c r="DJ47" s="406"/>
      <c r="DK47" s="407"/>
      <c r="DL47" s="471"/>
      <c r="DM47" s="472"/>
      <c r="DN47" s="472"/>
      <c r="DO47" s="472"/>
      <c r="DP47" s="472"/>
      <c r="DQ47" s="472"/>
      <c r="DR47" s="472"/>
      <c r="DS47" s="472"/>
      <c r="DT47" s="472"/>
      <c r="DU47" s="472"/>
      <c r="DV47" s="473"/>
      <c r="DW47" s="474"/>
      <c r="DX47" s="475"/>
      <c r="DY47" s="475"/>
      <c r="DZ47" s="475"/>
      <c r="EA47" s="475"/>
      <c r="EB47" s="475"/>
      <c r="EC47" s="476"/>
    </row>
    <row r="48" spans="2:133" x14ac:dyDescent="0.15">
      <c r="CD48" s="486"/>
      <c r="CE48" s="487"/>
      <c r="CF48" s="379" t="s">
        <v>290</v>
      </c>
      <c r="CG48" s="380"/>
      <c r="CH48" s="380"/>
      <c r="CI48" s="380"/>
      <c r="CJ48" s="380"/>
      <c r="CK48" s="380"/>
      <c r="CL48" s="380"/>
      <c r="CM48" s="380"/>
      <c r="CN48" s="380"/>
      <c r="CO48" s="380"/>
      <c r="CP48" s="380"/>
      <c r="CQ48" s="381"/>
      <c r="CR48" s="372" t="s">
        <v>64</v>
      </c>
      <c r="CS48" s="373"/>
      <c r="CT48" s="373"/>
      <c r="CU48" s="373"/>
      <c r="CV48" s="373"/>
      <c r="CW48" s="373"/>
      <c r="CX48" s="373"/>
      <c r="CY48" s="374"/>
      <c r="CZ48" s="408" t="s">
        <v>64</v>
      </c>
      <c r="DA48" s="478"/>
      <c r="DB48" s="478"/>
      <c r="DC48" s="479"/>
      <c r="DD48" s="388" t="s">
        <v>64</v>
      </c>
      <c r="DE48" s="373"/>
      <c r="DF48" s="373"/>
      <c r="DG48" s="373"/>
      <c r="DH48" s="373"/>
      <c r="DI48" s="373"/>
      <c r="DJ48" s="373"/>
      <c r="DK48" s="374"/>
      <c r="DL48" s="471"/>
      <c r="DM48" s="472"/>
      <c r="DN48" s="472"/>
      <c r="DO48" s="472"/>
      <c r="DP48" s="472"/>
      <c r="DQ48" s="472"/>
      <c r="DR48" s="472"/>
      <c r="DS48" s="472"/>
      <c r="DT48" s="472"/>
      <c r="DU48" s="472"/>
      <c r="DV48" s="473"/>
      <c r="DW48" s="474"/>
      <c r="DX48" s="475"/>
      <c r="DY48" s="475"/>
      <c r="DZ48" s="475"/>
      <c r="EA48" s="475"/>
      <c r="EB48" s="475"/>
      <c r="EC48" s="476"/>
    </row>
    <row r="49" spans="82:133" ht="11.25" customHeight="1" x14ac:dyDescent="0.15">
      <c r="CD49" s="417" t="s">
        <v>291</v>
      </c>
      <c r="CE49" s="418"/>
      <c r="CF49" s="418"/>
      <c r="CG49" s="418"/>
      <c r="CH49" s="418"/>
      <c r="CI49" s="418"/>
      <c r="CJ49" s="418"/>
      <c r="CK49" s="418"/>
      <c r="CL49" s="418"/>
      <c r="CM49" s="418"/>
      <c r="CN49" s="418"/>
      <c r="CO49" s="418"/>
      <c r="CP49" s="418"/>
      <c r="CQ49" s="419"/>
      <c r="CR49" s="453">
        <v>5031156</v>
      </c>
      <c r="CS49" s="444"/>
      <c r="CT49" s="444"/>
      <c r="CU49" s="444"/>
      <c r="CV49" s="444"/>
      <c r="CW49" s="444"/>
      <c r="CX49" s="444"/>
      <c r="CY49" s="488"/>
      <c r="CZ49" s="489">
        <v>100</v>
      </c>
      <c r="DA49" s="490"/>
      <c r="DB49" s="490"/>
      <c r="DC49" s="491"/>
      <c r="DD49" s="492">
        <v>2920275</v>
      </c>
      <c r="DE49" s="444"/>
      <c r="DF49" s="444"/>
      <c r="DG49" s="444"/>
      <c r="DH49" s="444"/>
      <c r="DI49" s="444"/>
      <c r="DJ49" s="444"/>
      <c r="DK49" s="488"/>
      <c r="DL49" s="493"/>
      <c r="DM49" s="494"/>
      <c r="DN49" s="494"/>
      <c r="DO49" s="494"/>
      <c r="DP49" s="494"/>
      <c r="DQ49" s="494"/>
      <c r="DR49" s="494"/>
      <c r="DS49" s="494"/>
      <c r="DT49" s="494"/>
      <c r="DU49" s="494"/>
      <c r="DV49" s="495"/>
      <c r="DW49" s="496"/>
      <c r="DX49" s="497"/>
      <c r="DY49" s="497"/>
      <c r="DZ49" s="497"/>
      <c r="EA49" s="497"/>
      <c r="EB49" s="497"/>
      <c r="EC49" s="498"/>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D44:CE48"/>
    <mergeCell ref="CF44:CQ44"/>
    <mergeCell ref="CR44:CY44"/>
    <mergeCell ref="CZ44:DC44"/>
    <mergeCell ref="DD44:DK44"/>
    <mergeCell ref="DL44:DV44"/>
    <mergeCell ref="CF46:CQ46"/>
    <mergeCell ref="CR46:CY46"/>
    <mergeCell ref="CZ46:DC46"/>
    <mergeCell ref="DD46:DK46"/>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CR40:CY40"/>
    <mergeCell ref="CZ40:DC40"/>
    <mergeCell ref="DD40:DK40"/>
    <mergeCell ref="DL40:DV40"/>
    <mergeCell ref="DW40:EC40"/>
    <mergeCell ref="AQ41:AY41"/>
    <mergeCell ref="AZ41:BF41"/>
    <mergeCell ref="BM41:BU41"/>
    <mergeCell ref="BV41:CB41"/>
    <mergeCell ref="CD41:CQ41"/>
    <mergeCell ref="CR39:CY39"/>
    <mergeCell ref="CZ39:DC39"/>
    <mergeCell ref="DD39:DK39"/>
    <mergeCell ref="DL39:DV39"/>
    <mergeCell ref="DW39:EC39"/>
    <mergeCell ref="AQ40:AY40"/>
    <mergeCell ref="AZ40:BF40"/>
    <mergeCell ref="BM40:BU40"/>
    <mergeCell ref="BV40:CB40"/>
    <mergeCell ref="CD40:CQ40"/>
    <mergeCell ref="CZ38:DC38"/>
    <mergeCell ref="DD38:DK38"/>
    <mergeCell ref="DL38:DV38"/>
    <mergeCell ref="DW38:EC38"/>
    <mergeCell ref="AQ39:AY39"/>
    <mergeCell ref="AZ39:BF39"/>
    <mergeCell ref="BG39:BK41"/>
    <mergeCell ref="BM39:BU39"/>
    <mergeCell ref="BV39:CB39"/>
    <mergeCell ref="CD39:CQ39"/>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R33:CY33"/>
    <mergeCell ref="CZ33:DC33"/>
    <mergeCell ref="DD33:DK33"/>
    <mergeCell ref="DL33:DV33"/>
    <mergeCell ref="DW33:EC33"/>
    <mergeCell ref="B34:Q34"/>
    <mergeCell ref="R34:Y34"/>
    <mergeCell ref="Z34:AC34"/>
    <mergeCell ref="AD34:AK34"/>
    <mergeCell ref="AL34:AO34"/>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abSelected="1" topLeftCell="A25" zoomScale="50" zoomScaleNormal="50" zoomScaleSheetLayoutView="70" workbookViewId="0">
      <selection activeCell="AM16" sqref="AM16:AT16"/>
    </sheetView>
  </sheetViews>
  <sheetFormatPr defaultColWidth="0" defaultRowHeight="13.5" zeroHeight="1" x14ac:dyDescent="0.15"/>
  <cols>
    <col min="1" max="130" width="2.75" style="956" customWidth="1"/>
    <col min="131" max="131" width="1.625" style="956" customWidth="1"/>
    <col min="132" max="16384" width="9" style="956" hidden="1"/>
  </cols>
  <sheetData>
    <row r="1" spans="1:131" s="504" customFormat="1" ht="11.25" customHeight="1" thickBot="1" x14ac:dyDescent="0.2">
      <c r="A1" s="499"/>
      <c r="B1" s="499"/>
      <c r="C1" s="499"/>
      <c r="D1" s="499"/>
      <c r="E1" s="499"/>
      <c r="F1" s="499"/>
      <c r="G1" s="499"/>
      <c r="H1" s="499"/>
      <c r="I1" s="499"/>
      <c r="J1" s="499"/>
      <c r="K1" s="499"/>
      <c r="L1" s="499"/>
      <c r="M1" s="499"/>
      <c r="N1" s="500"/>
      <c r="O1" s="500"/>
      <c r="P1" s="500"/>
      <c r="Q1" s="500"/>
      <c r="R1" s="500"/>
      <c r="S1" s="500"/>
      <c r="T1" s="500"/>
      <c r="U1" s="500"/>
      <c r="V1" s="500"/>
      <c r="W1" s="500"/>
      <c r="X1" s="500"/>
      <c r="Y1" s="500"/>
      <c r="Z1" s="500"/>
      <c r="AA1" s="500"/>
      <c r="AB1" s="500"/>
      <c r="AC1" s="500"/>
      <c r="AD1" s="500"/>
      <c r="AE1" s="500"/>
      <c r="AF1" s="500"/>
      <c r="AG1" s="500"/>
      <c r="AH1" s="500"/>
      <c r="AI1" s="500"/>
      <c r="AJ1" s="500"/>
      <c r="AK1" s="500"/>
      <c r="AL1" s="500"/>
      <c r="AM1" s="500"/>
      <c r="AN1" s="500"/>
      <c r="AO1" s="500"/>
      <c r="AP1" s="500"/>
      <c r="AQ1" s="500"/>
      <c r="AR1" s="500"/>
      <c r="AS1" s="500"/>
      <c r="AT1" s="500"/>
      <c r="AU1" s="500"/>
      <c r="AV1" s="500"/>
      <c r="AW1" s="500"/>
      <c r="AX1" s="500"/>
      <c r="AY1" s="500"/>
      <c r="AZ1" s="500"/>
      <c r="BA1" s="500"/>
      <c r="BB1" s="500"/>
      <c r="BC1" s="500"/>
      <c r="BD1" s="500"/>
      <c r="BE1" s="500"/>
      <c r="BF1" s="500"/>
      <c r="BG1" s="500"/>
      <c r="BH1" s="500"/>
      <c r="BI1" s="500"/>
      <c r="BJ1" s="500"/>
      <c r="BK1" s="500"/>
      <c r="BL1" s="500"/>
      <c r="BM1" s="500"/>
      <c r="BN1" s="500"/>
      <c r="BO1" s="500"/>
      <c r="BP1" s="500"/>
      <c r="BQ1" s="500"/>
      <c r="BR1" s="500"/>
      <c r="BS1" s="500"/>
      <c r="BT1" s="500"/>
      <c r="BU1" s="500"/>
      <c r="BV1" s="500"/>
      <c r="BW1" s="500"/>
      <c r="BX1" s="500"/>
      <c r="BY1" s="500"/>
      <c r="BZ1" s="500"/>
      <c r="CA1" s="500"/>
      <c r="CB1" s="500"/>
      <c r="CC1" s="500"/>
      <c r="CD1" s="500"/>
      <c r="CE1" s="500"/>
      <c r="CF1" s="500"/>
      <c r="CG1" s="500"/>
      <c r="CH1" s="500"/>
      <c r="CI1" s="500"/>
      <c r="CJ1" s="500"/>
      <c r="CK1" s="500"/>
      <c r="CL1" s="500"/>
      <c r="CM1" s="500"/>
      <c r="CN1" s="500"/>
      <c r="CO1" s="500"/>
      <c r="CP1" s="500"/>
      <c r="CQ1" s="500"/>
      <c r="CR1" s="500"/>
      <c r="CS1" s="500"/>
      <c r="CT1" s="500"/>
      <c r="CU1" s="500"/>
      <c r="CV1" s="500"/>
      <c r="CW1" s="500"/>
      <c r="CX1" s="500"/>
      <c r="CY1" s="500"/>
      <c r="CZ1" s="500"/>
      <c r="DA1" s="500"/>
      <c r="DB1" s="500"/>
      <c r="DC1" s="500"/>
      <c r="DD1" s="500"/>
      <c r="DE1" s="500"/>
      <c r="DF1" s="500"/>
      <c r="DG1" s="500"/>
      <c r="DH1" s="500"/>
      <c r="DI1" s="500"/>
      <c r="DJ1" s="500"/>
      <c r="DK1" s="500"/>
      <c r="DL1" s="500"/>
      <c r="DM1" s="500"/>
      <c r="DN1" s="500"/>
      <c r="DO1" s="500"/>
      <c r="DP1" s="501"/>
      <c r="DQ1" s="502"/>
      <c r="DR1" s="502"/>
      <c r="DS1" s="502"/>
      <c r="DT1" s="502"/>
      <c r="DU1" s="502"/>
      <c r="DV1" s="502"/>
      <c r="DW1" s="502"/>
      <c r="DX1" s="502"/>
      <c r="DY1" s="502"/>
      <c r="DZ1" s="502"/>
      <c r="EA1" s="503"/>
    </row>
    <row r="2" spans="1:131" s="511" customFormat="1" ht="26.25" customHeight="1" thickBot="1" x14ac:dyDescent="0.2">
      <c r="A2" s="505" t="s">
        <v>292</v>
      </c>
      <c r="B2" s="506"/>
      <c r="C2" s="506"/>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c r="AF2" s="506"/>
      <c r="AG2" s="506"/>
      <c r="AH2" s="506"/>
      <c r="AI2" s="506"/>
      <c r="AJ2" s="506"/>
      <c r="AK2" s="506"/>
      <c r="AL2" s="506"/>
      <c r="AM2" s="506"/>
      <c r="AN2" s="506"/>
      <c r="AO2" s="506"/>
      <c r="AP2" s="506"/>
      <c r="AQ2" s="506"/>
      <c r="AR2" s="506"/>
      <c r="AS2" s="506"/>
      <c r="AT2" s="506"/>
      <c r="AU2" s="506"/>
      <c r="AV2" s="506"/>
      <c r="AW2" s="506"/>
      <c r="AX2" s="506"/>
      <c r="AY2" s="506"/>
      <c r="AZ2" s="506"/>
      <c r="BA2" s="506"/>
      <c r="BB2" s="506"/>
      <c r="BC2" s="506"/>
      <c r="BD2" s="506"/>
      <c r="BE2" s="506"/>
      <c r="BF2" s="506"/>
      <c r="BG2" s="506"/>
      <c r="BH2" s="506"/>
      <c r="BI2" s="506"/>
      <c r="BJ2" s="506"/>
      <c r="BK2" s="506"/>
      <c r="BL2" s="506"/>
      <c r="BM2" s="506"/>
      <c r="BN2" s="506"/>
      <c r="BO2" s="506"/>
      <c r="BP2" s="506"/>
      <c r="BQ2" s="506"/>
      <c r="BR2" s="506"/>
      <c r="BS2" s="506"/>
      <c r="BT2" s="506"/>
      <c r="BU2" s="506"/>
      <c r="BV2" s="506"/>
      <c r="BW2" s="506"/>
      <c r="BX2" s="506"/>
      <c r="BY2" s="506"/>
      <c r="BZ2" s="506"/>
      <c r="CA2" s="506"/>
      <c r="CB2" s="506"/>
      <c r="CC2" s="506"/>
      <c r="CD2" s="506"/>
      <c r="CE2" s="506"/>
      <c r="CF2" s="506"/>
      <c r="CG2" s="506"/>
      <c r="CH2" s="506"/>
      <c r="CI2" s="506"/>
      <c r="CJ2" s="506"/>
      <c r="CK2" s="506"/>
      <c r="CL2" s="506"/>
      <c r="CM2" s="506"/>
      <c r="CN2" s="506"/>
      <c r="CO2" s="506"/>
      <c r="CP2" s="506"/>
      <c r="CQ2" s="506"/>
      <c r="CR2" s="506"/>
      <c r="CS2" s="506"/>
      <c r="CT2" s="506"/>
      <c r="CU2" s="506"/>
      <c r="CV2" s="506"/>
      <c r="CW2" s="506"/>
      <c r="CX2" s="506"/>
      <c r="CY2" s="506"/>
      <c r="CZ2" s="506"/>
      <c r="DA2" s="506"/>
      <c r="DB2" s="506"/>
      <c r="DC2" s="506"/>
      <c r="DD2" s="506"/>
      <c r="DE2" s="506"/>
      <c r="DF2" s="506"/>
      <c r="DG2" s="506"/>
      <c r="DH2" s="506"/>
      <c r="DI2" s="506"/>
      <c r="DJ2" s="507" t="s">
        <v>293</v>
      </c>
      <c r="DK2" s="508"/>
      <c r="DL2" s="508"/>
      <c r="DM2" s="508"/>
      <c r="DN2" s="508"/>
      <c r="DO2" s="509"/>
      <c r="DP2" s="506"/>
      <c r="DQ2" s="507" t="s">
        <v>294</v>
      </c>
      <c r="DR2" s="508"/>
      <c r="DS2" s="508"/>
      <c r="DT2" s="508"/>
      <c r="DU2" s="508"/>
      <c r="DV2" s="508"/>
      <c r="DW2" s="508"/>
      <c r="DX2" s="508"/>
      <c r="DY2" s="508"/>
      <c r="DZ2" s="509"/>
      <c r="EA2" s="510"/>
    </row>
    <row r="3" spans="1:131" s="504" customFormat="1" ht="11.25" customHeight="1" x14ac:dyDescent="0.15">
      <c r="A3" s="500"/>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500"/>
      <c r="AJ3" s="500"/>
      <c r="AK3" s="500"/>
      <c r="AL3" s="500"/>
      <c r="AM3" s="500"/>
      <c r="AN3" s="500"/>
      <c r="AO3" s="500"/>
      <c r="AP3" s="500"/>
      <c r="AQ3" s="500"/>
      <c r="AR3" s="500"/>
      <c r="AS3" s="500"/>
      <c r="AT3" s="500"/>
      <c r="AU3" s="500"/>
      <c r="AV3" s="500"/>
      <c r="AW3" s="500"/>
      <c r="AX3" s="500"/>
      <c r="AY3" s="500"/>
      <c r="AZ3" s="500"/>
      <c r="BA3" s="500"/>
      <c r="BB3" s="500"/>
      <c r="BC3" s="500"/>
      <c r="BD3" s="500"/>
      <c r="BE3" s="500"/>
      <c r="BF3" s="500"/>
      <c r="BG3" s="500"/>
      <c r="BH3" s="500"/>
      <c r="BI3" s="500"/>
      <c r="BJ3" s="500"/>
      <c r="BK3" s="500"/>
      <c r="BL3" s="500"/>
      <c r="BM3" s="500"/>
      <c r="BN3" s="500"/>
      <c r="BO3" s="500"/>
      <c r="BP3" s="500"/>
      <c r="BQ3" s="500"/>
      <c r="BR3" s="500"/>
      <c r="BS3" s="500"/>
      <c r="BT3" s="500"/>
      <c r="BU3" s="500"/>
      <c r="BV3" s="500"/>
      <c r="BW3" s="500"/>
      <c r="BX3" s="500"/>
      <c r="BY3" s="500"/>
      <c r="BZ3" s="500"/>
      <c r="CA3" s="500"/>
      <c r="CB3" s="500"/>
      <c r="CC3" s="500"/>
      <c r="CD3" s="500"/>
      <c r="CE3" s="500"/>
      <c r="CF3" s="500"/>
      <c r="CG3" s="500"/>
      <c r="CH3" s="500"/>
      <c r="CI3" s="500"/>
      <c r="CJ3" s="500"/>
      <c r="CK3" s="500"/>
      <c r="CL3" s="500"/>
      <c r="CM3" s="500"/>
      <c r="CN3" s="500"/>
      <c r="CO3" s="500"/>
      <c r="CP3" s="500"/>
      <c r="CQ3" s="500"/>
      <c r="CR3" s="500"/>
      <c r="CS3" s="500"/>
      <c r="CT3" s="500"/>
      <c r="CU3" s="500"/>
      <c r="CV3" s="500"/>
      <c r="CW3" s="500"/>
      <c r="CX3" s="500"/>
      <c r="CY3" s="500"/>
      <c r="CZ3" s="500"/>
      <c r="DA3" s="500"/>
      <c r="DB3" s="500"/>
      <c r="DC3" s="500"/>
      <c r="DD3" s="500"/>
      <c r="DE3" s="500"/>
      <c r="DF3" s="500"/>
      <c r="DG3" s="500"/>
      <c r="DH3" s="500"/>
      <c r="DI3" s="500"/>
      <c r="DJ3" s="500"/>
      <c r="DK3" s="500"/>
      <c r="DL3" s="500"/>
      <c r="DM3" s="500"/>
      <c r="DN3" s="500"/>
      <c r="DO3" s="500"/>
      <c r="DP3" s="500"/>
      <c r="DQ3" s="500"/>
      <c r="DR3" s="500"/>
      <c r="DS3" s="500"/>
      <c r="DT3" s="500"/>
      <c r="DU3" s="500"/>
      <c r="DV3" s="500"/>
      <c r="DW3" s="500"/>
      <c r="DX3" s="500"/>
      <c r="DY3" s="500"/>
      <c r="DZ3" s="500"/>
      <c r="EA3" s="503"/>
    </row>
    <row r="4" spans="1:131" s="516" customFormat="1" ht="26.25" customHeight="1" thickBot="1" x14ac:dyDescent="0.2">
      <c r="A4" s="512" t="s">
        <v>295</v>
      </c>
      <c r="B4" s="512"/>
      <c r="C4" s="512"/>
      <c r="D4" s="512"/>
      <c r="E4" s="512"/>
      <c r="F4" s="512"/>
      <c r="G4" s="512"/>
      <c r="H4" s="512"/>
      <c r="I4" s="512"/>
      <c r="J4" s="512"/>
      <c r="K4" s="512"/>
      <c r="L4" s="512"/>
      <c r="M4" s="512"/>
      <c r="N4" s="512"/>
      <c r="O4" s="512"/>
      <c r="P4" s="512"/>
      <c r="Q4" s="512"/>
      <c r="R4" s="512"/>
      <c r="S4" s="512"/>
      <c r="T4" s="512"/>
      <c r="U4" s="512"/>
      <c r="V4" s="512"/>
      <c r="W4" s="512"/>
      <c r="X4" s="512"/>
      <c r="Y4" s="512"/>
      <c r="Z4" s="512"/>
      <c r="AA4" s="512"/>
      <c r="AB4" s="512"/>
      <c r="AC4" s="512"/>
      <c r="AD4" s="512"/>
      <c r="AE4" s="512"/>
      <c r="AF4" s="512"/>
      <c r="AG4" s="512"/>
      <c r="AH4" s="512"/>
      <c r="AI4" s="512"/>
      <c r="AJ4" s="512"/>
      <c r="AK4" s="512"/>
      <c r="AL4" s="512"/>
      <c r="AM4" s="512"/>
      <c r="AN4" s="512"/>
      <c r="AO4" s="512"/>
      <c r="AP4" s="512"/>
      <c r="AQ4" s="512"/>
      <c r="AR4" s="512"/>
      <c r="AS4" s="512"/>
      <c r="AT4" s="512"/>
      <c r="AU4" s="512"/>
      <c r="AV4" s="512"/>
      <c r="AW4" s="512"/>
      <c r="AX4" s="512"/>
      <c r="AY4" s="512"/>
      <c r="AZ4" s="513"/>
      <c r="BA4" s="513"/>
      <c r="BB4" s="513"/>
      <c r="BC4" s="513"/>
      <c r="BD4" s="513"/>
      <c r="BE4" s="514"/>
      <c r="BF4" s="514"/>
      <c r="BG4" s="514"/>
      <c r="BH4" s="514"/>
      <c r="BI4" s="514"/>
      <c r="BJ4" s="514"/>
      <c r="BK4" s="514"/>
      <c r="BL4" s="514"/>
      <c r="BM4" s="514"/>
      <c r="BN4" s="514"/>
      <c r="BO4" s="514"/>
      <c r="BP4" s="514"/>
      <c r="BQ4" s="513" t="s">
        <v>296</v>
      </c>
      <c r="BR4" s="513"/>
      <c r="BS4" s="513"/>
      <c r="BT4" s="513"/>
      <c r="BU4" s="513"/>
      <c r="BV4" s="513"/>
      <c r="BW4" s="513"/>
      <c r="BX4" s="513"/>
      <c r="BY4" s="513"/>
      <c r="BZ4" s="513"/>
      <c r="CA4" s="513"/>
      <c r="CB4" s="513"/>
      <c r="CC4" s="513"/>
      <c r="CD4" s="513"/>
      <c r="CE4" s="513"/>
      <c r="CF4" s="513"/>
      <c r="CG4" s="513"/>
      <c r="CH4" s="513"/>
      <c r="CI4" s="513"/>
      <c r="CJ4" s="513"/>
      <c r="CK4" s="513"/>
      <c r="CL4" s="513"/>
      <c r="CM4" s="513"/>
      <c r="CN4" s="513"/>
      <c r="CO4" s="513"/>
      <c r="CP4" s="513"/>
      <c r="CQ4" s="513"/>
      <c r="CR4" s="513"/>
      <c r="CS4" s="513"/>
      <c r="CT4" s="513"/>
      <c r="CU4" s="513"/>
      <c r="CV4" s="513"/>
      <c r="CW4" s="513"/>
      <c r="CX4" s="513"/>
      <c r="CY4" s="513"/>
      <c r="CZ4" s="513"/>
      <c r="DA4" s="513"/>
      <c r="DB4" s="513"/>
      <c r="DC4" s="513"/>
      <c r="DD4" s="513"/>
      <c r="DE4" s="513"/>
      <c r="DF4" s="513"/>
      <c r="DG4" s="513"/>
      <c r="DH4" s="513"/>
      <c r="DI4" s="513"/>
      <c r="DJ4" s="513"/>
      <c r="DK4" s="513"/>
      <c r="DL4" s="513"/>
      <c r="DM4" s="513"/>
      <c r="DN4" s="513"/>
      <c r="DO4" s="513"/>
      <c r="DP4" s="513"/>
      <c r="DQ4" s="513"/>
      <c r="DR4" s="513"/>
      <c r="DS4" s="513"/>
      <c r="DT4" s="513"/>
      <c r="DU4" s="513"/>
      <c r="DV4" s="513"/>
      <c r="DW4" s="513"/>
      <c r="DX4" s="513"/>
      <c r="DY4" s="513"/>
      <c r="DZ4" s="513"/>
      <c r="EA4" s="515"/>
    </row>
    <row r="5" spans="1:131" s="516" customFormat="1" ht="26.25" customHeight="1" x14ac:dyDescent="0.15">
      <c r="A5" s="517" t="s">
        <v>297</v>
      </c>
      <c r="B5" s="518"/>
      <c r="C5" s="518"/>
      <c r="D5" s="518"/>
      <c r="E5" s="518"/>
      <c r="F5" s="518"/>
      <c r="G5" s="518"/>
      <c r="H5" s="518"/>
      <c r="I5" s="518"/>
      <c r="J5" s="518"/>
      <c r="K5" s="518"/>
      <c r="L5" s="518"/>
      <c r="M5" s="518"/>
      <c r="N5" s="518"/>
      <c r="O5" s="518"/>
      <c r="P5" s="519"/>
      <c r="Q5" s="520" t="s">
        <v>298</v>
      </c>
      <c r="R5" s="521"/>
      <c r="S5" s="521"/>
      <c r="T5" s="521"/>
      <c r="U5" s="522"/>
      <c r="V5" s="520" t="s">
        <v>299</v>
      </c>
      <c r="W5" s="521"/>
      <c r="X5" s="521"/>
      <c r="Y5" s="521"/>
      <c r="Z5" s="522"/>
      <c r="AA5" s="520" t="s">
        <v>300</v>
      </c>
      <c r="AB5" s="521"/>
      <c r="AC5" s="521"/>
      <c r="AD5" s="521"/>
      <c r="AE5" s="521"/>
      <c r="AF5" s="523" t="s">
        <v>301</v>
      </c>
      <c r="AG5" s="521"/>
      <c r="AH5" s="521"/>
      <c r="AI5" s="521"/>
      <c r="AJ5" s="524"/>
      <c r="AK5" s="521" t="s">
        <v>302</v>
      </c>
      <c r="AL5" s="521"/>
      <c r="AM5" s="521"/>
      <c r="AN5" s="521"/>
      <c r="AO5" s="522"/>
      <c r="AP5" s="520" t="s">
        <v>303</v>
      </c>
      <c r="AQ5" s="521"/>
      <c r="AR5" s="521"/>
      <c r="AS5" s="521"/>
      <c r="AT5" s="522"/>
      <c r="AU5" s="520" t="s">
        <v>304</v>
      </c>
      <c r="AV5" s="521"/>
      <c r="AW5" s="521"/>
      <c r="AX5" s="521"/>
      <c r="AY5" s="524"/>
      <c r="AZ5" s="525"/>
      <c r="BA5" s="525"/>
      <c r="BB5" s="525"/>
      <c r="BC5" s="525"/>
      <c r="BD5" s="525"/>
      <c r="BE5" s="526"/>
      <c r="BF5" s="526"/>
      <c r="BG5" s="526"/>
      <c r="BH5" s="526"/>
      <c r="BI5" s="526"/>
      <c r="BJ5" s="526"/>
      <c r="BK5" s="526"/>
      <c r="BL5" s="526"/>
      <c r="BM5" s="526"/>
      <c r="BN5" s="526"/>
      <c r="BO5" s="526"/>
      <c r="BP5" s="526"/>
      <c r="BQ5" s="517" t="s">
        <v>305</v>
      </c>
      <c r="BR5" s="518"/>
      <c r="BS5" s="518"/>
      <c r="BT5" s="518"/>
      <c r="BU5" s="518"/>
      <c r="BV5" s="518"/>
      <c r="BW5" s="518"/>
      <c r="BX5" s="518"/>
      <c r="BY5" s="518"/>
      <c r="BZ5" s="518"/>
      <c r="CA5" s="518"/>
      <c r="CB5" s="518"/>
      <c r="CC5" s="518"/>
      <c r="CD5" s="518"/>
      <c r="CE5" s="518"/>
      <c r="CF5" s="518"/>
      <c r="CG5" s="519"/>
      <c r="CH5" s="520" t="s">
        <v>306</v>
      </c>
      <c r="CI5" s="521"/>
      <c r="CJ5" s="521"/>
      <c r="CK5" s="521"/>
      <c r="CL5" s="522"/>
      <c r="CM5" s="520" t="s">
        <v>307</v>
      </c>
      <c r="CN5" s="521"/>
      <c r="CO5" s="521"/>
      <c r="CP5" s="521"/>
      <c r="CQ5" s="522"/>
      <c r="CR5" s="520" t="s">
        <v>308</v>
      </c>
      <c r="CS5" s="521"/>
      <c r="CT5" s="521"/>
      <c r="CU5" s="521"/>
      <c r="CV5" s="522"/>
      <c r="CW5" s="520" t="s">
        <v>309</v>
      </c>
      <c r="CX5" s="521"/>
      <c r="CY5" s="521"/>
      <c r="CZ5" s="521"/>
      <c r="DA5" s="522"/>
      <c r="DB5" s="520" t="s">
        <v>310</v>
      </c>
      <c r="DC5" s="521"/>
      <c r="DD5" s="521"/>
      <c r="DE5" s="521"/>
      <c r="DF5" s="522"/>
      <c r="DG5" s="527" t="s">
        <v>311</v>
      </c>
      <c r="DH5" s="528"/>
      <c r="DI5" s="528"/>
      <c r="DJ5" s="528"/>
      <c r="DK5" s="529"/>
      <c r="DL5" s="527" t="s">
        <v>312</v>
      </c>
      <c r="DM5" s="528"/>
      <c r="DN5" s="528"/>
      <c r="DO5" s="528"/>
      <c r="DP5" s="529"/>
      <c r="DQ5" s="520" t="s">
        <v>313</v>
      </c>
      <c r="DR5" s="521"/>
      <c r="DS5" s="521"/>
      <c r="DT5" s="521"/>
      <c r="DU5" s="522"/>
      <c r="DV5" s="520" t="s">
        <v>304</v>
      </c>
      <c r="DW5" s="521"/>
      <c r="DX5" s="521"/>
      <c r="DY5" s="521"/>
      <c r="DZ5" s="524"/>
      <c r="EA5" s="515"/>
    </row>
    <row r="6" spans="1:131" s="516" customFormat="1" ht="26.25" customHeight="1" thickBot="1" x14ac:dyDescent="0.2">
      <c r="A6" s="530"/>
      <c r="B6" s="531"/>
      <c r="C6" s="531"/>
      <c r="D6" s="531"/>
      <c r="E6" s="531"/>
      <c r="F6" s="531"/>
      <c r="G6" s="531"/>
      <c r="H6" s="531"/>
      <c r="I6" s="531"/>
      <c r="J6" s="531"/>
      <c r="K6" s="531"/>
      <c r="L6" s="531"/>
      <c r="M6" s="531"/>
      <c r="N6" s="531"/>
      <c r="O6" s="531"/>
      <c r="P6" s="532"/>
      <c r="Q6" s="533"/>
      <c r="R6" s="534"/>
      <c r="S6" s="534"/>
      <c r="T6" s="534"/>
      <c r="U6" s="535"/>
      <c r="V6" s="533"/>
      <c r="W6" s="534"/>
      <c r="X6" s="534"/>
      <c r="Y6" s="534"/>
      <c r="Z6" s="535"/>
      <c r="AA6" s="533"/>
      <c r="AB6" s="534"/>
      <c r="AC6" s="534"/>
      <c r="AD6" s="534"/>
      <c r="AE6" s="534"/>
      <c r="AF6" s="536"/>
      <c r="AG6" s="534"/>
      <c r="AH6" s="534"/>
      <c r="AI6" s="534"/>
      <c r="AJ6" s="537"/>
      <c r="AK6" s="534"/>
      <c r="AL6" s="534"/>
      <c r="AM6" s="534"/>
      <c r="AN6" s="534"/>
      <c r="AO6" s="535"/>
      <c r="AP6" s="533"/>
      <c r="AQ6" s="534"/>
      <c r="AR6" s="534"/>
      <c r="AS6" s="534"/>
      <c r="AT6" s="535"/>
      <c r="AU6" s="533"/>
      <c r="AV6" s="534"/>
      <c r="AW6" s="534"/>
      <c r="AX6" s="534"/>
      <c r="AY6" s="537"/>
      <c r="AZ6" s="513"/>
      <c r="BA6" s="513"/>
      <c r="BB6" s="513"/>
      <c r="BC6" s="513"/>
      <c r="BD6" s="513"/>
      <c r="BE6" s="514"/>
      <c r="BF6" s="514"/>
      <c r="BG6" s="514"/>
      <c r="BH6" s="514"/>
      <c r="BI6" s="514"/>
      <c r="BJ6" s="514"/>
      <c r="BK6" s="514"/>
      <c r="BL6" s="514"/>
      <c r="BM6" s="514"/>
      <c r="BN6" s="514"/>
      <c r="BO6" s="514"/>
      <c r="BP6" s="514"/>
      <c r="BQ6" s="530"/>
      <c r="BR6" s="531"/>
      <c r="BS6" s="531"/>
      <c r="BT6" s="531"/>
      <c r="BU6" s="531"/>
      <c r="BV6" s="531"/>
      <c r="BW6" s="531"/>
      <c r="BX6" s="531"/>
      <c r="BY6" s="531"/>
      <c r="BZ6" s="531"/>
      <c r="CA6" s="531"/>
      <c r="CB6" s="531"/>
      <c r="CC6" s="531"/>
      <c r="CD6" s="531"/>
      <c r="CE6" s="531"/>
      <c r="CF6" s="531"/>
      <c r="CG6" s="532"/>
      <c r="CH6" s="533"/>
      <c r="CI6" s="534"/>
      <c r="CJ6" s="534"/>
      <c r="CK6" s="534"/>
      <c r="CL6" s="535"/>
      <c r="CM6" s="533"/>
      <c r="CN6" s="534"/>
      <c r="CO6" s="534"/>
      <c r="CP6" s="534"/>
      <c r="CQ6" s="535"/>
      <c r="CR6" s="533"/>
      <c r="CS6" s="534"/>
      <c r="CT6" s="534"/>
      <c r="CU6" s="534"/>
      <c r="CV6" s="535"/>
      <c r="CW6" s="533"/>
      <c r="CX6" s="534"/>
      <c r="CY6" s="534"/>
      <c r="CZ6" s="534"/>
      <c r="DA6" s="535"/>
      <c r="DB6" s="533"/>
      <c r="DC6" s="534"/>
      <c r="DD6" s="534"/>
      <c r="DE6" s="534"/>
      <c r="DF6" s="535"/>
      <c r="DG6" s="538"/>
      <c r="DH6" s="539"/>
      <c r="DI6" s="539"/>
      <c r="DJ6" s="539"/>
      <c r="DK6" s="540"/>
      <c r="DL6" s="538"/>
      <c r="DM6" s="539"/>
      <c r="DN6" s="539"/>
      <c r="DO6" s="539"/>
      <c r="DP6" s="540"/>
      <c r="DQ6" s="533"/>
      <c r="DR6" s="534"/>
      <c r="DS6" s="534"/>
      <c r="DT6" s="534"/>
      <c r="DU6" s="535"/>
      <c r="DV6" s="533"/>
      <c r="DW6" s="534"/>
      <c r="DX6" s="534"/>
      <c r="DY6" s="534"/>
      <c r="DZ6" s="537"/>
      <c r="EA6" s="515"/>
    </row>
    <row r="7" spans="1:131" s="516" customFormat="1" ht="26.25" customHeight="1" thickTop="1" x14ac:dyDescent="0.15">
      <c r="A7" s="541">
        <v>1</v>
      </c>
      <c r="B7" s="542" t="s">
        <v>314</v>
      </c>
      <c r="C7" s="543"/>
      <c r="D7" s="543"/>
      <c r="E7" s="543"/>
      <c r="F7" s="543"/>
      <c r="G7" s="543"/>
      <c r="H7" s="543"/>
      <c r="I7" s="543"/>
      <c r="J7" s="543"/>
      <c r="K7" s="543"/>
      <c r="L7" s="543"/>
      <c r="M7" s="543"/>
      <c r="N7" s="543"/>
      <c r="O7" s="543"/>
      <c r="P7" s="544"/>
      <c r="Q7" s="545">
        <v>5117</v>
      </c>
      <c r="R7" s="546"/>
      <c r="S7" s="546"/>
      <c r="T7" s="546"/>
      <c r="U7" s="546"/>
      <c r="V7" s="546">
        <v>5024</v>
      </c>
      <c r="W7" s="546"/>
      <c r="X7" s="546"/>
      <c r="Y7" s="546"/>
      <c r="Z7" s="546"/>
      <c r="AA7" s="546">
        <f>5117-5024</f>
        <v>93</v>
      </c>
      <c r="AB7" s="546"/>
      <c r="AC7" s="546"/>
      <c r="AD7" s="546"/>
      <c r="AE7" s="547"/>
      <c r="AF7" s="548">
        <v>69</v>
      </c>
      <c r="AG7" s="549"/>
      <c r="AH7" s="549"/>
      <c r="AI7" s="549"/>
      <c r="AJ7" s="550"/>
      <c r="AK7" s="551">
        <v>116</v>
      </c>
      <c r="AL7" s="552"/>
      <c r="AM7" s="552"/>
      <c r="AN7" s="552"/>
      <c r="AO7" s="552"/>
      <c r="AP7" s="552">
        <v>9242</v>
      </c>
      <c r="AQ7" s="552"/>
      <c r="AR7" s="552"/>
      <c r="AS7" s="552"/>
      <c r="AT7" s="552"/>
      <c r="AU7" s="553"/>
      <c r="AV7" s="553"/>
      <c r="AW7" s="553"/>
      <c r="AX7" s="553"/>
      <c r="AY7" s="554"/>
      <c r="AZ7" s="513"/>
      <c r="BA7" s="513"/>
      <c r="BB7" s="513"/>
      <c r="BC7" s="513"/>
      <c r="BD7" s="513"/>
      <c r="BE7" s="514"/>
      <c r="BF7" s="514"/>
      <c r="BG7" s="514"/>
      <c r="BH7" s="514"/>
      <c r="BI7" s="514"/>
      <c r="BJ7" s="514"/>
      <c r="BK7" s="514"/>
      <c r="BL7" s="514"/>
      <c r="BM7" s="514"/>
      <c r="BN7" s="514"/>
      <c r="BO7" s="514"/>
      <c r="BP7" s="514"/>
      <c r="BQ7" s="555">
        <v>1</v>
      </c>
      <c r="BR7" s="556"/>
      <c r="BS7" s="557"/>
      <c r="BT7" s="558"/>
      <c r="BU7" s="558"/>
      <c r="BV7" s="558"/>
      <c r="BW7" s="558"/>
      <c r="BX7" s="558"/>
      <c r="BY7" s="558"/>
      <c r="BZ7" s="558"/>
      <c r="CA7" s="558"/>
      <c r="CB7" s="558"/>
      <c r="CC7" s="558"/>
      <c r="CD7" s="558"/>
      <c r="CE7" s="558"/>
      <c r="CF7" s="558"/>
      <c r="CG7" s="559"/>
      <c r="CH7" s="560"/>
      <c r="CI7" s="561"/>
      <c r="CJ7" s="561"/>
      <c r="CK7" s="561"/>
      <c r="CL7" s="562"/>
      <c r="CM7" s="560"/>
      <c r="CN7" s="561"/>
      <c r="CO7" s="561"/>
      <c r="CP7" s="561"/>
      <c r="CQ7" s="562"/>
      <c r="CR7" s="560"/>
      <c r="CS7" s="561"/>
      <c r="CT7" s="561"/>
      <c r="CU7" s="561"/>
      <c r="CV7" s="562"/>
      <c r="CW7" s="560"/>
      <c r="CX7" s="561"/>
      <c r="CY7" s="561"/>
      <c r="CZ7" s="561"/>
      <c r="DA7" s="562"/>
      <c r="DB7" s="560"/>
      <c r="DC7" s="561"/>
      <c r="DD7" s="561"/>
      <c r="DE7" s="561"/>
      <c r="DF7" s="562"/>
      <c r="DG7" s="560"/>
      <c r="DH7" s="561"/>
      <c r="DI7" s="561"/>
      <c r="DJ7" s="561"/>
      <c r="DK7" s="562"/>
      <c r="DL7" s="560"/>
      <c r="DM7" s="561"/>
      <c r="DN7" s="561"/>
      <c r="DO7" s="561"/>
      <c r="DP7" s="562"/>
      <c r="DQ7" s="560"/>
      <c r="DR7" s="561"/>
      <c r="DS7" s="561"/>
      <c r="DT7" s="561"/>
      <c r="DU7" s="562"/>
      <c r="DV7" s="563"/>
      <c r="DW7" s="564"/>
      <c r="DX7" s="564"/>
      <c r="DY7" s="564"/>
      <c r="DZ7" s="565"/>
      <c r="EA7" s="515"/>
    </row>
    <row r="8" spans="1:131" s="516" customFormat="1" ht="26.25" customHeight="1" x14ac:dyDescent="0.15">
      <c r="A8" s="566">
        <v>2</v>
      </c>
      <c r="B8" s="567" t="s">
        <v>315</v>
      </c>
      <c r="C8" s="568"/>
      <c r="D8" s="568"/>
      <c r="E8" s="568"/>
      <c r="F8" s="568"/>
      <c r="G8" s="568"/>
      <c r="H8" s="568"/>
      <c r="I8" s="568"/>
      <c r="J8" s="568"/>
      <c r="K8" s="568"/>
      <c r="L8" s="568"/>
      <c r="M8" s="568"/>
      <c r="N8" s="568"/>
      <c r="O8" s="568"/>
      <c r="P8" s="569"/>
      <c r="Q8" s="570">
        <v>13</v>
      </c>
      <c r="R8" s="571"/>
      <c r="S8" s="571"/>
      <c r="T8" s="571"/>
      <c r="U8" s="571"/>
      <c r="V8" s="571">
        <v>13</v>
      </c>
      <c r="W8" s="571"/>
      <c r="X8" s="571"/>
      <c r="Y8" s="571"/>
      <c r="Z8" s="571"/>
      <c r="AA8" s="571">
        <v>0</v>
      </c>
      <c r="AB8" s="571"/>
      <c r="AC8" s="571"/>
      <c r="AD8" s="571"/>
      <c r="AE8" s="572"/>
      <c r="AF8" s="573">
        <v>0</v>
      </c>
      <c r="AG8" s="574"/>
      <c r="AH8" s="574"/>
      <c r="AI8" s="574"/>
      <c r="AJ8" s="575"/>
      <c r="AK8" s="576">
        <v>6</v>
      </c>
      <c r="AL8" s="577"/>
      <c r="AM8" s="577"/>
      <c r="AN8" s="577"/>
      <c r="AO8" s="577"/>
      <c r="AP8" s="577">
        <v>0</v>
      </c>
      <c r="AQ8" s="577"/>
      <c r="AR8" s="577"/>
      <c r="AS8" s="577"/>
      <c r="AT8" s="577"/>
      <c r="AU8" s="578"/>
      <c r="AV8" s="578"/>
      <c r="AW8" s="578"/>
      <c r="AX8" s="578"/>
      <c r="AY8" s="579"/>
      <c r="AZ8" s="513"/>
      <c r="BA8" s="513"/>
      <c r="BB8" s="513"/>
      <c r="BC8" s="513"/>
      <c r="BD8" s="513"/>
      <c r="BE8" s="514"/>
      <c r="BF8" s="514"/>
      <c r="BG8" s="514"/>
      <c r="BH8" s="514"/>
      <c r="BI8" s="514"/>
      <c r="BJ8" s="514"/>
      <c r="BK8" s="514"/>
      <c r="BL8" s="514"/>
      <c r="BM8" s="514"/>
      <c r="BN8" s="514"/>
      <c r="BO8" s="514"/>
      <c r="BP8" s="514"/>
      <c r="BQ8" s="580">
        <v>2</v>
      </c>
      <c r="BR8" s="581"/>
      <c r="BS8" s="582"/>
      <c r="BT8" s="583"/>
      <c r="BU8" s="583"/>
      <c r="BV8" s="583"/>
      <c r="BW8" s="583"/>
      <c r="BX8" s="583"/>
      <c r="BY8" s="583"/>
      <c r="BZ8" s="583"/>
      <c r="CA8" s="583"/>
      <c r="CB8" s="583"/>
      <c r="CC8" s="583"/>
      <c r="CD8" s="583"/>
      <c r="CE8" s="583"/>
      <c r="CF8" s="583"/>
      <c r="CG8" s="584"/>
      <c r="CH8" s="585"/>
      <c r="CI8" s="586"/>
      <c r="CJ8" s="586"/>
      <c r="CK8" s="586"/>
      <c r="CL8" s="587"/>
      <c r="CM8" s="585"/>
      <c r="CN8" s="586"/>
      <c r="CO8" s="586"/>
      <c r="CP8" s="586"/>
      <c r="CQ8" s="587"/>
      <c r="CR8" s="585"/>
      <c r="CS8" s="586"/>
      <c r="CT8" s="586"/>
      <c r="CU8" s="586"/>
      <c r="CV8" s="587"/>
      <c r="CW8" s="585"/>
      <c r="CX8" s="586"/>
      <c r="CY8" s="586"/>
      <c r="CZ8" s="586"/>
      <c r="DA8" s="587"/>
      <c r="DB8" s="585"/>
      <c r="DC8" s="586"/>
      <c r="DD8" s="586"/>
      <c r="DE8" s="586"/>
      <c r="DF8" s="587"/>
      <c r="DG8" s="585"/>
      <c r="DH8" s="586"/>
      <c r="DI8" s="586"/>
      <c r="DJ8" s="586"/>
      <c r="DK8" s="587"/>
      <c r="DL8" s="585"/>
      <c r="DM8" s="586"/>
      <c r="DN8" s="586"/>
      <c r="DO8" s="586"/>
      <c r="DP8" s="587"/>
      <c r="DQ8" s="585"/>
      <c r="DR8" s="586"/>
      <c r="DS8" s="586"/>
      <c r="DT8" s="586"/>
      <c r="DU8" s="587"/>
      <c r="DV8" s="588"/>
      <c r="DW8" s="589"/>
      <c r="DX8" s="589"/>
      <c r="DY8" s="589"/>
      <c r="DZ8" s="590"/>
      <c r="EA8" s="515"/>
    </row>
    <row r="9" spans="1:131" s="516" customFormat="1" ht="26.25" customHeight="1" x14ac:dyDescent="0.15">
      <c r="A9" s="566">
        <v>3</v>
      </c>
      <c r="B9" s="567"/>
      <c r="C9" s="568"/>
      <c r="D9" s="568"/>
      <c r="E9" s="568"/>
      <c r="F9" s="568"/>
      <c r="G9" s="568"/>
      <c r="H9" s="568"/>
      <c r="I9" s="568"/>
      <c r="J9" s="568"/>
      <c r="K9" s="568"/>
      <c r="L9" s="568"/>
      <c r="M9" s="568"/>
      <c r="N9" s="568"/>
      <c r="O9" s="568"/>
      <c r="P9" s="569"/>
      <c r="Q9" s="570"/>
      <c r="R9" s="571"/>
      <c r="S9" s="571"/>
      <c r="T9" s="571"/>
      <c r="U9" s="571"/>
      <c r="V9" s="571"/>
      <c r="W9" s="571"/>
      <c r="X9" s="571"/>
      <c r="Y9" s="571"/>
      <c r="Z9" s="571"/>
      <c r="AA9" s="571"/>
      <c r="AB9" s="571"/>
      <c r="AC9" s="571"/>
      <c r="AD9" s="571"/>
      <c r="AE9" s="572"/>
      <c r="AF9" s="573"/>
      <c r="AG9" s="574"/>
      <c r="AH9" s="574"/>
      <c r="AI9" s="574"/>
      <c r="AJ9" s="575"/>
      <c r="AK9" s="576"/>
      <c r="AL9" s="577"/>
      <c r="AM9" s="577"/>
      <c r="AN9" s="577"/>
      <c r="AO9" s="577"/>
      <c r="AP9" s="577"/>
      <c r="AQ9" s="577"/>
      <c r="AR9" s="577"/>
      <c r="AS9" s="577"/>
      <c r="AT9" s="577"/>
      <c r="AU9" s="578"/>
      <c r="AV9" s="578"/>
      <c r="AW9" s="578"/>
      <c r="AX9" s="578"/>
      <c r="AY9" s="579"/>
      <c r="AZ9" s="513"/>
      <c r="BA9" s="513"/>
      <c r="BB9" s="513"/>
      <c r="BC9" s="513"/>
      <c r="BD9" s="513"/>
      <c r="BE9" s="514"/>
      <c r="BF9" s="514"/>
      <c r="BG9" s="514"/>
      <c r="BH9" s="514"/>
      <c r="BI9" s="514"/>
      <c r="BJ9" s="514"/>
      <c r="BK9" s="514"/>
      <c r="BL9" s="514"/>
      <c r="BM9" s="514"/>
      <c r="BN9" s="514"/>
      <c r="BO9" s="514"/>
      <c r="BP9" s="514"/>
      <c r="BQ9" s="580">
        <v>3</v>
      </c>
      <c r="BR9" s="581"/>
      <c r="BS9" s="582"/>
      <c r="BT9" s="583"/>
      <c r="BU9" s="583"/>
      <c r="BV9" s="583"/>
      <c r="BW9" s="583"/>
      <c r="BX9" s="583"/>
      <c r="BY9" s="583"/>
      <c r="BZ9" s="583"/>
      <c r="CA9" s="583"/>
      <c r="CB9" s="583"/>
      <c r="CC9" s="583"/>
      <c r="CD9" s="583"/>
      <c r="CE9" s="583"/>
      <c r="CF9" s="583"/>
      <c r="CG9" s="584"/>
      <c r="CH9" s="585"/>
      <c r="CI9" s="586"/>
      <c r="CJ9" s="586"/>
      <c r="CK9" s="586"/>
      <c r="CL9" s="587"/>
      <c r="CM9" s="585"/>
      <c r="CN9" s="586"/>
      <c r="CO9" s="586"/>
      <c r="CP9" s="586"/>
      <c r="CQ9" s="587"/>
      <c r="CR9" s="585"/>
      <c r="CS9" s="586"/>
      <c r="CT9" s="586"/>
      <c r="CU9" s="586"/>
      <c r="CV9" s="587"/>
      <c r="CW9" s="585"/>
      <c r="CX9" s="586"/>
      <c r="CY9" s="586"/>
      <c r="CZ9" s="586"/>
      <c r="DA9" s="587"/>
      <c r="DB9" s="585"/>
      <c r="DC9" s="586"/>
      <c r="DD9" s="586"/>
      <c r="DE9" s="586"/>
      <c r="DF9" s="587"/>
      <c r="DG9" s="585"/>
      <c r="DH9" s="586"/>
      <c r="DI9" s="586"/>
      <c r="DJ9" s="586"/>
      <c r="DK9" s="587"/>
      <c r="DL9" s="585"/>
      <c r="DM9" s="586"/>
      <c r="DN9" s="586"/>
      <c r="DO9" s="586"/>
      <c r="DP9" s="587"/>
      <c r="DQ9" s="585"/>
      <c r="DR9" s="586"/>
      <c r="DS9" s="586"/>
      <c r="DT9" s="586"/>
      <c r="DU9" s="587"/>
      <c r="DV9" s="588"/>
      <c r="DW9" s="589"/>
      <c r="DX9" s="589"/>
      <c r="DY9" s="589"/>
      <c r="DZ9" s="590"/>
      <c r="EA9" s="515"/>
    </row>
    <row r="10" spans="1:131" s="516" customFormat="1" ht="26.25" customHeight="1" x14ac:dyDescent="0.15">
      <c r="A10" s="566">
        <v>4</v>
      </c>
      <c r="B10" s="567"/>
      <c r="C10" s="568"/>
      <c r="D10" s="568"/>
      <c r="E10" s="568"/>
      <c r="F10" s="568"/>
      <c r="G10" s="568"/>
      <c r="H10" s="568"/>
      <c r="I10" s="568"/>
      <c r="J10" s="568"/>
      <c r="K10" s="568"/>
      <c r="L10" s="568"/>
      <c r="M10" s="568"/>
      <c r="N10" s="568"/>
      <c r="O10" s="568"/>
      <c r="P10" s="569"/>
      <c r="Q10" s="570"/>
      <c r="R10" s="571"/>
      <c r="S10" s="571"/>
      <c r="T10" s="571"/>
      <c r="U10" s="571"/>
      <c r="V10" s="571"/>
      <c r="W10" s="571"/>
      <c r="X10" s="571"/>
      <c r="Y10" s="571"/>
      <c r="Z10" s="571"/>
      <c r="AA10" s="571"/>
      <c r="AB10" s="571"/>
      <c r="AC10" s="571"/>
      <c r="AD10" s="571"/>
      <c r="AE10" s="572"/>
      <c r="AF10" s="573"/>
      <c r="AG10" s="574"/>
      <c r="AH10" s="574"/>
      <c r="AI10" s="574"/>
      <c r="AJ10" s="575"/>
      <c r="AK10" s="576"/>
      <c r="AL10" s="577"/>
      <c r="AM10" s="577"/>
      <c r="AN10" s="577"/>
      <c r="AO10" s="577"/>
      <c r="AP10" s="577"/>
      <c r="AQ10" s="577"/>
      <c r="AR10" s="577"/>
      <c r="AS10" s="577"/>
      <c r="AT10" s="577"/>
      <c r="AU10" s="578"/>
      <c r="AV10" s="578"/>
      <c r="AW10" s="578"/>
      <c r="AX10" s="578"/>
      <c r="AY10" s="579"/>
      <c r="AZ10" s="513"/>
      <c r="BA10" s="513"/>
      <c r="BB10" s="513"/>
      <c r="BC10" s="513"/>
      <c r="BD10" s="513"/>
      <c r="BE10" s="514"/>
      <c r="BF10" s="514"/>
      <c r="BG10" s="514"/>
      <c r="BH10" s="514"/>
      <c r="BI10" s="514"/>
      <c r="BJ10" s="514"/>
      <c r="BK10" s="514"/>
      <c r="BL10" s="514"/>
      <c r="BM10" s="514"/>
      <c r="BN10" s="514"/>
      <c r="BO10" s="514"/>
      <c r="BP10" s="514"/>
      <c r="BQ10" s="580">
        <v>4</v>
      </c>
      <c r="BR10" s="581"/>
      <c r="BS10" s="582"/>
      <c r="BT10" s="583"/>
      <c r="BU10" s="583"/>
      <c r="BV10" s="583"/>
      <c r="BW10" s="583"/>
      <c r="BX10" s="583"/>
      <c r="BY10" s="583"/>
      <c r="BZ10" s="583"/>
      <c r="CA10" s="583"/>
      <c r="CB10" s="583"/>
      <c r="CC10" s="583"/>
      <c r="CD10" s="583"/>
      <c r="CE10" s="583"/>
      <c r="CF10" s="583"/>
      <c r="CG10" s="584"/>
      <c r="CH10" s="585"/>
      <c r="CI10" s="586"/>
      <c r="CJ10" s="586"/>
      <c r="CK10" s="586"/>
      <c r="CL10" s="587"/>
      <c r="CM10" s="585"/>
      <c r="CN10" s="586"/>
      <c r="CO10" s="586"/>
      <c r="CP10" s="586"/>
      <c r="CQ10" s="587"/>
      <c r="CR10" s="585"/>
      <c r="CS10" s="586"/>
      <c r="CT10" s="586"/>
      <c r="CU10" s="586"/>
      <c r="CV10" s="587"/>
      <c r="CW10" s="585"/>
      <c r="CX10" s="586"/>
      <c r="CY10" s="586"/>
      <c r="CZ10" s="586"/>
      <c r="DA10" s="587"/>
      <c r="DB10" s="585"/>
      <c r="DC10" s="586"/>
      <c r="DD10" s="586"/>
      <c r="DE10" s="586"/>
      <c r="DF10" s="587"/>
      <c r="DG10" s="585"/>
      <c r="DH10" s="586"/>
      <c r="DI10" s="586"/>
      <c r="DJ10" s="586"/>
      <c r="DK10" s="587"/>
      <c r="DL10" s="585"/>
      <c r="DM10" s="586"/>
      <c r="DN10" s="586"/>
      <c r="DO10" s="586"/>
      <c r="DP10" s="587"/>
      <c r="DQ10" s="585"/>
      <c r="DR10" s="586"/>
      <c r="DS10" s="586"/>
      <c r="DT10" s="586"/>
      <c r="DU10" s="587"/>
      <c r="DV10" s="588"/>
      <c r="DW10" s="589"/>
      <c r="DX10" s="589"/>
      <c r="DY10" s="589"/>
      <c r="DZ10" s="590"/>
      <c r="EA10" s="515"/>
    </row>
    <row r="11" spans="1:131" s="516" customFormat="1" ht="26.25" customHeight="1" x14ac:dyDescent="0.15">
      <c r="A11" s="566">
        <v>5</v>
      </c>
      <c r="B11" s="567"/>
      <c r="C11" s="568"/>
      <c r="D11" s="568"/>
      <c r="E11" s="568"/>
      <c r="F11" s="568"/>
      <c r="G11" s="568"/>
      <c r="H11" s="568"/>
      <c r="I11" s="568"/>
      <c r="J11" s="568"/>
      <c r="K11" s="568"/>
      <c r="L11" s="568"/>
      <c r="M11" s="568"/>
      <c r="N11" s="568"/>
      <c r="O11" s="568"/>
      <c r="P11" s="569"/>
      <c r="Q11" s="570"/>
      <c r="R11" s="571"/>
      <c r="S11" s="571"/>
      <c r="T11" s="571"/>
      <c r="U11" s="571"/>
      <c r="V11" s="571"/>
      <c r="W11" s="571"/>
      <c r="X11" s="571"/>
      <c r="Y11" s="571"/>
      <c r="Z11" s="571"/>
      <c r="AA11" s="571"/>
      <c r="AB11" s="571"/>
      <c r="AC11" s="571"/>
      <c r="AD11" s="571"/>
      <c r="AE11" s="572"/>
      <c r="AF11" s="573"/>
      <c r="AG11" s="574"/>
      <c r="AH11" s="574"/>
      <c r="AI11" s="574"/>
      <c r="AJ11" s="575"/>
      <c r="AK11" s="576"/>
      <c r="AL11" s="577"/>
      <c r="AM11" s="577"/>
      <c r="AN11" s="577"/>
      <c r="AO11" s="577"/>
      <c r="AP11" s="577"/>
      <c r="AQ11" s="577"/>
      <c r="AR11" s="577"/>
      <c r="AS11" s="577"/>
      <c r="AT11" s="577"/>
      <c r="AU11" s="578"/>
      <c r="AV11" s="578"/>
      <c r="AW11" s="578"/>
      <c r="AX11" s="578"/>
      <c r="AY11" s="579"/>
      <c r="AZ11" s="513"/>
      <c r="BA11" s="513"/>
      <c r="BB11" s="513"/>
      <c r="BC11" s="513"/>
      <c r="BD11" s="513"/>
      <c r="BE11" s="514"/>
      <c r="BF11" s="514"/>
      <c r="BG11" s="514"/>
      <c r="BH11" s="514"/>
      <c r="BI11" s="514"/>
      <c r="BJ11" s="514"/>
      <c r="BK11" s="514"/>
      <c r="BL11" s="514"/>
      <c r="BM11" s="514"/>
      <c r="BN11" s="514"/>
      <c r="BO11" s="514"/>
      <c r="BP11" s="514"/>
      <c r="BQ11" s="580">
        <v>5</v>
      </c>
      <c r="BR11" s="581"/>
      <c r="BS11" s="582"/>
      <c r="BT11" s="583"/>
      <c r="BU11" s="583"/>
      <c r="BV11" s="583"/>
      <c r="BW11" s="583"/>
      <c r="BX11" s="583"/>
      <c r="BY11" s="583"/>
      <c r="BZ11" s="583"/>
      <c r="CA11" s="583"/>
      <c r="CB11" s="583"/>
      <c r="CC11" s="583"/>
      <c r="CD11" s="583"/>
      <c r="CE11" s="583"/>
      <c r="CF11" s="583"/>
      <c r="CG11" s="584"/>
      <c r="CH11" s="585"/>
      <c r="CI11" s="586"/>
      <c r="CJ11" s="586"/>
      <c r="CK11" s="586"/>
      <c r="CL11" s="587"/>
      <c r="CM11" s="585"/>
      <c r="CN11" s="586"/>
      <c r="CO11" s="586"/>
      <c r="CP11" s="586"/>
      <c r="CQ11" s="587"/>
      <c r="CR11" s="585"/>
      <c r="CS11" s="586"/>
      <c r="CT11" s="586"/>
      <c r="CU11" s="586"/>
      <c r="CV11" s="587"/>
      <c r="CW11" s="585"/>
      <c r="CX11" s="586"/>
      <c r="CY11" s="586"/>
      <c r="CZ11" s="586"/>
      <c r="DA11" s="587"/>
      <c r="DB11" s="585"/>
      <c r="DC11" s="586"/>
      <c r="DD11" s="586"/>
      <c r="DE11" s="586"/>
      <c r="DF11" s="587"/>
      <c r="DG11" s="585"/>
      <c r="DH11" s="586"/>
      <c r="DI11" s="586"/>
      <c r="DJ11" s="586"/>
      <c r="DK11" s="587"/>
      <c r="DL11" s="585"/>
      <c r="DM11" s="586"/>
      <c r="DN11" s="586"/>
      <c r="DO11" s="586"/>
      <c r="DP11" s="587"/>
      <c r="DQ11" s="585"/>
      <c r="DR11" s="586"/>
      <c r="DS11" s="586"/>
      <c r="DT11" s="586"/>
      <c r="DU11" s="587"/>
      <c r="DV11" s="588"/>
      <c r="DW11" s="589"/>
      <c r="DX11" s="589"/>
      <c r="DY11" s="589"/>
      <c r="DZ11" s="590"/>
      <c r="EA11" s="515"/>
    </row>
    <row r="12" spans="1:131" s="516" customFormat="1" ht="26.25" customHeight="1" x14ac:dyDescent="0.15">
      <c r="A12" s="566">
        <v>6</v>
      </c>
      <c r="B12" s="567"/>
      <c r="C12" s="568"/>
      <c r="D12" s="568"/>
      <c r="E12" s="568"/>
      <c r="F12" s="568"/>
      <c r="G12" s="568"/>
      <c r="H12" s="568"/>
      <c r="I12" s="568"/>
      <c r="J12" s="568"/>
      <c r="K12" s="568"/>
      <c r="L12" s="568"/>
      <c r="M12" s="568"/>
      <c r="N12" s="568"/>
      <c r="O12" s="568"/>
      <c r="P12" s="569"/>
      <c r="Q12" s="570"/>
      <c r="R12" s="571"/>
      <c r="S12" s="571"/>
      <c r="T12" s="571"/>
      <c r="U12" s="571"/>
      <c r="V12" s="571"/>
      <c r="W12" s="571"/>
      <c r="X12" s="571"/>
      <c r="Y12" s="571"/>
      <c r="Z12" s="571"/>
      <c r="AA12" s="571"/>
      <c r="AB12" s="571"/>
      <c r="AC12" s="571"/>
      <c r="AD12" s="571"/>
      <c r="AE12" s="572"/>
      <c r="AF12" s="573"/>
      <c r="AG12" s="574"/>
      <c r="AH12" s="574"/>
      <c r="AI12" s="574"/>
      <c r="AJ12" s="575"/>
      <c r="AK12" s="576"/>
      <c r="AL12" s="577"/>
      <c r="AM12" s="577"/>
      <c r="AN12" s="577"/>
      <c r="AO12" s="577"/>
      <c r="AP12" s="577"/>
      <c r="AQ12" s="577"/>
      <c r="AR12" s="577"/>
      <c r="AS12" s="577"/>
      <c r="AT12" s="577"/>
      <c r="AU12" s="578"/>
      <c r="AV12" s="578"/>
      <c r="AW12" s="578"/>
      <c r="AX12" s="578"/>
      <c r="AY12" s="579"/>
      <c r="AZ12" s="513"/>
      <c r="BA12" s="513"/>
      <c r="BB12" s="513"/>
      <c r="BC12" s="513"/>
      <c r="BD12" s="513"/>
      <c r="BE12" s="514"/>
      <c r="BF12" s="514"/>
      <c r="BG12" s="514"/>
      <c r="BH12" s="514"/>
      <c r="BI12" s="514"/>
      <c r="BJ12" s="514"/>
      <c r="BK12" s="514"/>
      <c r="BL12" s="514"/>
      <c r="BM12" s="514"/>
      <c r="BN12" s="514"/>
      <c r="BO12" s="514"/>
      <c r="BP12" s="514"/>
      <c r="BQ12" s="580">
        <v>6</v>
      </c>
      <c r="BR12" s="581"/>
      <c r="BS12" s="582"/>
      <c r="BT12" s="583"/>
      <c r="BU12" s="583"/>
      <c r="BV12" s="583"/>
      <c r="BW12" s="583"/>
      <c r="BX12" s="583"/>
      <c r="BY12" s="583"/>
      <c r="BZ12" s="583"/>
      <c r="CA12" s="583"/>
      <c r="CB12" s="583"/>
      <c r="CC12" s="583"/>
      <c r="CD12" s="583"/>
      <c r="CE12" s="583"/>
      <c r="CF12" s="583"/>
      <c r="CG12" s="584"/>
      <c r="CH12" s="585"/>
      <c r="CI12" s="586"/>
      <c r="CJ12" s="586"/>
      <c r="CK12" s="586"/>
      <c r="CL12" s="587"/>
      <c r="CM12" s="585"/>
      <c r="CN12" s="586"/>
      <c r="CO12" s="586"/>
      <c r="CP12" s="586"/>
      <c r="CQ12" s="587"/>
      <c r="CR12" s="585"/>
      <c r="CS12" s="586"/>
      <c r="CT12" s="586"/>
      <c r="CU12" s="586"/>
      <c r="CV12" s="587"/>
      <c r="CW12" s="585"/>
      <c r="CX12" s="586"/>
      <c r="CY12" s="586"/>
      <c r="CZ12" s="586"/>
      <c r="DA12" s="587"/>
      <c r="DB12" s="585"/>
      <c r="DC12" s="586"/>
      <c r="DD12" s="586"/>
      <c r="DE12" s="586"/>
      <c r="DF12" s="587"/>
      <c r="DG12" s="585"/>
      <c r="DH12" s="586"/>
      <c r="DI12" s="586"/>
      <c r="DJ12" s="586"/>
      <c r="DK12" s="587"/>
      <c r="DL12" s="585"/>
      <c r="DM12" s="586"/>
      <c r="DN12" s="586"/>
      <c r="DO12" s="586"/>
      <c r="DP12" s="587"/>
      <c r="DQ12" s="585"/>
      <c r="DR12" s="586"/>
      <c r="DS12" s="586"/>
      <c r="DT12" s="586"/>
      <c r="DU12" s="587"/>
      <c r="DV12" s="588"/>
      <c r="DW12" s="589"/>
      <c r="DX12" s="589"/>
      <c r="DY12" s="589"/>
      <c r="DZ12" s="590"/>
      <c r="EA12" s="515"/>
    </row>
    <row r="13" spans="1:131" s="516" customFormat="1" ht="26.25" customHeight="1" x14ac:dyDescent="0.15">
      <c r="A13" s="566">
        <v>7</v>
      </c>
      <c r="B13" s="567"/>
      <c r="C13" s="568"/>
      <c r="D13" s="568"/>
      <c r="E13" s="568"/>
      <c r="F13" s="568"/>
      <c r="G13" s="568"/>
      <c r="H13" s="568"/>
      <c r="I13" s="568"/>
      <c r="J13" s="568"/>
      <c r="K13" s="568"/>
      <c r="L13" s="568"/>
      <c r="M13" s="568"/>
      <c r="N13" s="568"/>
      <c r="O13" s="568"/>
      <c r="P13" s="569"/>
      <c r="Q13" s="570"/>
      <c r="R13" s="571"/>
      <c r="S13" s="571"/>
      <c r="T13" s="571"/>
      <c r="U13" s="571"/>
      <c r="V13" s="571"/>
      <c r="W13" s="571"/>
      <c r="X13" s="571"/>
      <c r="Y13" s="571"/>
      <c r="Z13" s="571"/>
      <c r="AA13" s="571"/>
      <c r="AB13" s="571"/>
      <c r="AC13" s="571"/>
      <c r="AD13" s="571"/>
      <c r="AE13" s="572"/>
      <c r="AF13" s="573"/>
      <c r="AG13" s="574"/>
      <c r="AH13" s="574"/>
      <c r="AI13" s="574"/>
      <c r="AJ13" s="575"/>
      <c r="AK13" s="576"/>
      <c r="AL13" s="577"/>
      <c r="AM13" s="577"/>
      <c r="AN13" s="577"/>
      <c r="AO13" s="577"/>
      <c r="AP13" s="577"/>
      <c r="AQ13" s="577"/>
      <c r="AR13" s="577"/>
      <c r="AS13" s="577"/>
      <c r="AT13" s="577"/>
      <c r="AU13" s="578"/>
      <c r="AV13" s="578"/>
      <c r="AW13" s="578"/>
      <c r="AX13" s="578"/>
      <c r="AY13" s="579"/>
      <c r="AZ13" s="513"/>
      <c r="BA13" s="513"/>
      <c r="BB13" s="513"/>
      <c r="BC13" s="513"/>
      <c r="BD13" s="513"/>
      <c r="BE13" s="514"/>
      <c r="BF13" s="514"/>
      <c r="BG13" s="514"/>
      <c r="BH13" s="514"/>
      <c r="BI13" s="514"/>
      <c r="BJ13" s="514"/>
      <c r="BK13" s="514"/>
      <c r="BL13" s="514"/>
      <c r="BM13" s="514"/>
      <c r="BN13" s="514"/>
      <c r="BO13" s="514"/>
      <c r="BP13" s="514"/>
      <c r="BQ13" s="580">
        <v>7</v>
      </c>
      <c r="BR13" s="581"/>
      <c r="BS13" s="582"/>
      <c r="BT13" s="583"/>
      <c r="BU13" s="583"/>
      <c r="BV13" s="583"/>
      <c r="BW13" s="583"/>
      <c r="BX13" s="583"/>
      <c r="BY13" s="583"/>
      <c r="BZ13" s="583"/>
      <c r="CA13" s="583"/>
      <c r="CB13" s="583"/>
      <c r="CC13" s="583"/>
      <c r="CD13" s="583"/>
      <c r="CE13" s="583"/>
      <c r="CF13" s="583"/>
      <c r="CG13" s="584"/>
      <c r="CH13" s="585"/>
      <c r="CI13" s="586"/>
      <c r="CJ13" s="586"/>
      <c r="CK13" s="586"/>
      <c r="CL13" s="587"/>
      <c r="CM13" s="585"/>
      <c r="CN13" s="586"/>
      <c r="CO13" s="586"/>
      <c r="CP13" s="586"/>
      <c r="CQ13" s="587"/>
      <c r="CR13" s="585"/>
      <c r="CS13" s="586"/>
      <c r="CT13" s="586"/>
      <c r="CU13" s="586"/>
      <c r="CV13" s="587"/>
      <c r="CW13" s="585"/>
      <c r="CX13" s="586"/>
      <c r="CY13" s="586"/>
      <c r="CZ13" s="586"/>
      <c r="DA13" s="587"/>
      <c r="DB13" s="585"/>
      <c r="DC13" s="586"/>
      <c r="DD13" s="586"/>
      <c r="DE13" s="586"/>
      <c r="DF13" s="587"/>
      <c r="DG13" s="585"/>
      <c r="DH13" s="586"/>
      <c r="DI13" s="586"/>
      <c r="DJ13" s="586"/>
      <c r="DK13" s="587"/>
      <c r="DL13" s="585"/>
      <c r="DM13" s="586"/>
      <c r="DN13" s="586"/>
      <c r="DO13" s="586"/>
      <c r="DP13" s="587"/>
      <c r="DQ13" s="585"/>
      <c r="DR13" s="586"/>
      <c r="DS13" s="586"/>
      <c r="DT13" s="586"/>
      <c r="DU13" s="587"/>
      <c r="DV13" s="588"/>
      <c r="DW13" s="589"/>
      <c r="DX13" s="589"/>
      <c r="DY13" s="589"/>
      <c r="DZ13" s="590"/>
      <c r="EA13" s="515"/>
    </row>
    <row r="14" spans="1:131" s="516" customFormat="1" ht="26.25" customHeight="1" x14ac:dyDescent="0.15">
      <c r="A14" s="566">
        <v>8</v>
      </c>
      <c r="B14" s="567"/>
      <c r="C14" s="568"/>
      <c r="D14" s="568"/>
      <c r="E14" s="568"/>
      <c r="F14" s="568"/>
      <c r="G14" s="568"/>
      <c r="H14" s="568"/>
      <c r="I14" s="568"/>
      <c r="J14" s="568"/>
      <c r="K14" s="568"/>
      <c r="L14" s="568"/>
      <c r="M14" s="568"/>
      <c r="N14" s="568"/>
      <c r="O14" s="568"/>
      <c r="P14" s="569"/>
      <c r="Q14" s="570"/>
      <c r="R14" s="571"/>
      <c r="S14" s="571"/>
      <c r="T14" s="571"/>
      <c r="U14" s="571"/>
      <c r="V14" s="571"/>
      <c r="W14" s="571"/>
      <c r="X14" s="571"/>
      <c r="Y14" s="571"/>
      <c r="Z14" s="571"/>
      <c r="AA14" s="571"/>
      <c r="AB14" s="571"/>
      <c r="AC14" s="571"/>
      <c r="AD14" s="571"/>
      <c r="AE14" s="572"/>
      <c r="AF14" s="573"/>
      <c r="AG14" s="574"/>
      <c r="AH14" s="574"/>
      <c r="AI14" s="574"/>
      <c r="AJ14" s="575"/>
      <c r="AK14" s="576"/>
      <c r="AL14" s="577"/>
      <c r="AM14" s="577"/>
      <c r="AN14" s="577"/>
      <c r="AO14" s="577"/>
      <c r="AP14" s="577"/>
      <c r="AQ14" s="577"/>
      <c r="AR14" s="577"/>
      <c r="AS14" s="577"/>
      <c r="AT14" s="577"/>
      <c r="AU14" s="578"/>
      <c r="AV14" s="578"/>
      <c r="AW14" s="578"/>
      <c r="AX14" s="578"/>
      <c r="AY14" s="579"/>
      <c r="AZ14" s="513"/>
      <c r="BA14" s="513"/>
      <c r="BB14" s="513"/>
      <c r="BC14" s="513"/>
      <c r="BD14" s="513"/>
      <c r="BE14" s="514"/>
      <c r="BF14" s="514"/>
      <c r="BG14" s="514"/>
      <c r="BH14" s="514"/>
      <c r="BI14" s="514"/>
      <c r="BJ14" s="514"/>
      <c r="BK14" s="514"/>
      <c r="BL14" s="514"/>
      <c r="BM14" s="514"/>
      <c r="BN14" s="514"/>
      <c r="BO14" s="514"/>
      <c r="BP14" s="514"/>
      <c r="BQ14" s="580">
        <v>8</v>
      </c>
      <c r="BR14" s="581"/>
      <c r="BS14" s="582"/>
      <c r="BT14" s="583"/>
      <c r="BU14" s="583"/>
      <c r="BV14" s="583"/>
      <c r="BW14" s="583"/>
      <c r="BX14" s="583"/>
      <c r="BY14" s="583"/>
      <c r="BZ14" s="583"/>
      <c r="CA14" s="583"/>
      <c r="CB14" s="583"/>
      <c r="CC14" s="583"/>
      <c r="CD14" s="583"/>
      <c r="CE14" s="583"/>
      <c r="CF14" s="583"/>
      <c r="CG14" s="584"/>
      <c r="CH14" s="585"/>
      <c r="CI14" s="586"/>
      <c r="CJ14" s="586"/>
      <c r="CK14" s="586"/>
      <c r="CL14" s="587"/>
      <c r="CM14" s="585"/>
      <c r="CN14" s="586"/>
      <c r="CO14" s="586"/>
      <c r="CP14" s="586"/>
      <c r="CQ14" s="587"/>
      <c r="CR14" s="585"/>
      <c r="CS14" s="586"/>
      <c r="CT14" s="586"/>
      <c r="CU14" s="586"/>
      <c r="CV14" s="587"/>
      <c r="CW14" s="585"/>
      <c r="CX14" s="586"/>
      <c r="CY14" s="586"/>
      <c r="CZ14" s="586"/>
      <c r="DA14" s="587"/>
      <c r="DB14" s="585"/>
      <c r="DC14" s="586"/>
      <c r="DD14" s="586"/>
      <c r="DE14" s="586"/>
      <c r="DF14" s="587"/>
      <c r="DG14" s="585"/>
      <c r="DH14" s="586"/>
      <c r="DI14" s="586"/>
      <c r="DJ14" s="586"/>
      <c r="DK14" s="587"/>
      <c r="DL14" s="585"/>
      <c r="DM14" s="586"/>
      <c r="DN14" s="586"/>
      <c r="DO14" s="586"/>
      <c r="DP14" s="587"/>
      <c r="DQ14" s="585"/>
      <c r="DR14" s="586"/>
      <c r="DS14" s="586"/>
      <c r="DT14" s="586"/>
      <c r="DU14" s="587"/>
      <c r="DV14" s="588"/>
      <c r="DW14" s="589"/>
      <c r="DX14" s="589"/>
      <c r="DY14" s="589"/>
      <c r="DZ14" s="590"/>
      <c r="EA14" s="515"/>
    </row>
    <row r="15" spans="1:131" s="516" customFormat="1" ht="26.25" customHeight="1" x14ac:dyDescent="0.15">
      <c r="A15" s="566">
        <v>9</v>
      </c>
      <c r="B15" s="567"/>
      <c r="C15" s="568"/>
      <c r="D15" s="568"/>
      <c r="E15" s="568"/>
      <c r="F15" s="568"/>
      <c r="G15" s="568"/>
      <c r="H15" s="568"/>
      <c r="I15" s="568"/>
      <c r="J15" s="568"/>
      <c r="K15" s="568"/>
      <c r="L15" s="568"/>
      <c r="M15" s="568"/>
      <c r="N15" s="568"/>
      <c r="O15" s="568"/>
      <c r="P15" s="569"/>
      <c r="Q15" s="570"/>
      <c r="R15" s="571"/>
      <c r="S15" s="571"/>
      <c r="T15" s="571"/>
      <c r="U15" s="571"/>
      <c r="V15" s="571"/>
      <c r="W15" s="571"/>
      <c r="X15" s="571"/>
      <c r="Y15" s="571"/>
      <c r="Z15" s="571"/>
      <c r="AA15" s="571"/>
      <c r="AB15" s="571"/>
      <c r="AC15" s="571"/>
      <c r="AD15" s="571"/>
      <c r="AE15" s="572"/>
      <c r="AF15" s="573"/>
      <c r="AG15" s="574"/>
      <c r="AH15" s="574"/>
      <c r="AI15" s="574"/>
      <c r="AJ15" s="575"/>
      <c r="AK15" s="576"/>
      <c r="AL15" s="577"/>
      <c r="AM15" s="577"/>
      <c r="AN15" s="577"/>
      <c r="AO15" s="577"/>
      <c r="AP15" s="577"/>
      <c r="AQ15" s="577"/>
      <c r="AR15" s="577"/>
      <c r="AS15" s="577"/>
      <c r="AT15" s="577"/>
      <c r="AU15" s="578"/>
      <c r="AV15" s="578"/>
      <c r="AW15" s="578"/>
      <c r="AX15" s="578"/>
      <c r="AY15" s="579"/>
      <c r="AZ15" s="513"/>
      <c r="BA15" s="513"/>
      <c r="BB15" s="513"/>
      <c r="BC15" s="513"/>
      <c r="BD15" s="513"/>
      <c r="BE15" s="514"/>
      <c r="BF15" s="514"/>
      <c r="BG15" s="514"/>
      <c r="BH15" s="514"/>
      <c r="BI15" s="514"/>
      <c r="BJ15" s="514"/>
      <c r="BK15" s="514"/>
      <c r="BL15" s="514"/>
      <c r="BM15" s="514"/>
      <c r="BN15" s="514"/>
      <c r="BO15" s="514"/>
      <c r="BP15" s="514"/>
      <c r="BQ15" s="580">
        <v>9</v>
      </c>
      <c r="BR15" s="581"/>
      <c r="BS15" s="582"/>
      <c r="BT15" s="583"/>
      <c r="BU15" s="583"/>
      <c r="BV15" s="583"/>
      <c r="BW15" s="583"/>
      <c r="BX15" s="583"/>
      <c r="BY15" s="583"/>
      <c r="BZ15" s="583"/>
      <c r="CA15" s="583"/>
      <c r="CB15" s="583"/>
      <c r="CC15" s="583"/>
      <c r="CD15" s="583"/>
      <c r="CE15" s="583"/>
      <c r="CF15" s="583"/>
      <c r="CG15" s="584"/>
      <c r="CH15" s="585"/>
      <c r="CI15" s="586"/>
      <c r="CJ15" s="586"/>
      <c r="CK15" s="586"/>
      <c r="CL15" s="587"/>
      <c r="CM15" s="585"/>
      <c r="CN15" s="586"/>
      <c r="CO15" s="586"/>
      <c r="CP15" s="586"/>
      <c r="CQ15" s="587"/>
      <c r="CR15" s="585"/>
      <c r="CS15" s="586"/>
      <c r="CT15" s="586"/>
      <c r="CU15" s="586"/>
      <c r="CV15" s="587"/>
      <c r="CW15" s="585"/>
      <c r="CX15" s="586"/>
      <c r="CY15" s="586"/>
      <c r="CZ15" s="586"/>
      <c r="DA15" s="587"/>
      <c r="DB15" s="585"/>
      <c r="DC15" s="586"/>
      <c r="DD15" s="586"/>
      <c r="DE15" s="586"/>
      <c r="DF15" s="587"/>
      <c r="DG15" s="585"/>
      <c r="DH15" s="586"/>
      <c r="DI15" s="586"/>
      <c r="DJ15" s="586"/>
      <c r="DK15" s="587"/>
      <c r="DL15" s="585"/>
      <c r="DM15" s="586"/>
      <c r="DN15" s="586"/>
      <c r="DO15" s="586"/>
      <c r="DP15" s="587"/>
      <c r="DQ15" s="585"/>
      <c r="DR15" s="586"/>
      <c r="DS15" s="586"/>
      <c r="DT15" s="586"/>
      <c r="DU15" s="587"/>
      <c r="DV15" s="588"/>
      <c r="DW15" s="589"/>
      <c r="DX15" s="589"/>
      <c r="DY15" s="589"/>
      <c r="DZ15" s="590"/>
      <c r="EA15" s="515"/>
    </row>
    <row r="16" spans="1:131" s="516" customFormat="1" ht="26.25" customHeight="1" x14ac:dyDescent="0.15">
      <c r="A16" s="566">
        <v>10</v>
      </c>
      <c r="B16" s="567"/>
      <c r="C16" s="568"/>
      <c r="D16" s="568"/>
      <c r="E16" s="568"/>
      <c r="F16" s="568"/>
      <c r="G16" s="568"/>
      <c r="H16" s="568"/>
      <c r="I16" s="568"/>
      <c r="J16" s="568"/>
      <c r="K16" s="568"/>
      <c r="L16" s="568"/>
      <c r="M16" s="568"/>
      <c r="N16" s="568"/>
      <c r="O16" s="568"/>
      <c r="P16" s="569"/>
      <c r="Q16" s="570"/>
      <c r="R16" s="571"/>
      <c r="S16" s="571"/>
      <c r="T16" s="571"/>
      <c r="U16" s="571"/>
      <c r="V16" s="571"/>
      <c r="W16" s="571"/>
      <c r="X16" s="571"/>
      <c r="Y16" s="571"/>
      <c r="Z16" s="571"/>
      <c r="AA16" s="571"/>
      <c r="AB16" s="571"/>
      <c r="AC16" s="571"/>
      <c r="AD16" s="571"/>
      <c r="AE16" s="572"/>
      <c r="AF16" s="573"/>
      <c r="AG16" s="574"/>
      <c r="AH16" s="574"/>
      <c r="AI16" s="574"/>
      <c r="AJ16" s="575"/>
      <c r="AK16" s="576"/>
      <c r="AL16" s="577"/>
      <c r="AM16" s="577"/>
      <c r="AN16" s="577"/>
      <c r="AO16" s="577"/>
      <c r="AP16" s="577"/>
      <c r="AQ16" s="577"/>
      <c r="AR16" s="577"/>
      <c r="AS16" s="577"/>
      <c r="AT16" s="577"/>
      <c r="AU16" s="578"/>
      <c r="AV16" s="578"/>
      <c r="AW16" s="578"/>
      <c r="AX16" s="578"/>
      <c r="AY16" s="579"/>
      <c r="AZ16" s="513"/>
      <c r="BA16" s="513"/>
      <c r="BB16" s="513"/>
      <c r="BC16" s="513"/>
      <c r="BD16" s="513"/>
      <c r="BE16" s="514"/>
      <c r="BF16" s="514"/>
      <c r="BG16" s="514"/>
      <c r="BH16" s="514"/>
      <c r="BI16" s="514"/>
      <c r="BJ16" s="514"/>
      <c r="BK16" s="514"/>
      <c r="BL16" s="514"/>
      <c r="BM16" s="514"/>
      <c r="BN16" s="514"/>
      <c r="BO16" s="514"/>
      <c r="BP16" s="514"/>
      <c r="BQ16" s="580">
        <v>10</v>
      </c>
      <c r="BR16" s="581"/>
      <c r="BS16" s="582"/>
      <c r="BT16" s="583"/>
      <c r="BU16" s="583"/>
      <c r="BV16" s="583"/>
      <c r="BW16" s="583"/>
      <c r="BX16" s="583"/>
      <c r="BY16" s="583"/>
      <c r="BZ16" s="583"/>
      <c r="CA16" s="583"/>
      <c r="CB16" s="583"/>
      <c r="CC16" s="583"/>
      <c r="CD16" s="583"/>
      <c r="CE16" s="583"/>
      <c r="CF16" s="583"/>
      <c r="CG16" s="584"/>
      <c r="CH16" s="585"/>
      <c r="CI16" s="586"/>
      <c r="CJ16" s="586"/>
      <c r="CK16" s="586"/>
      <c r="CL16" s="587"/>
      <c r="CM16" s="585"/>
      <c r="CN16" s="586"/>
      <c r="CO16" s="586"/>
      <c r="CP16" s="586"/>
      <c r="CQ16" s="587"/>
      <c r="CR16" s="585"/>
      <c r="CS16" s="586"/>
      <c r="CT16" s="586"/>
      <c r="CU16" s="586"/>
      <c r="CV16" s="587"/>
      <c r="CW16" s="585"/>
      <c r="CX16" s="586"/>
      <c r="CY16" s="586"/>
      <c r="CZ16" s="586"/>
      <c r="DA16" s="587"/>
      <c r="DB16" s="585"/>
      <c r="DC16" s="586"/>
      <c r="DD16" s="586"/>
      <c r="DE16" s="586"/>
      <c r="DF16" s="587"/>
      <c r="DG16" s="585"/>
      <c r="DH16" s="586"/>
      <c r="DI16" s="586"/>
      <c r="DJ16" s="586"/>
      <c r="DK16" s="587"/>
      <c r="DL16" s="585"/>
      <c r="DM16" s="586"/>
      <c r="DN16" s="586"/>
      <c r="DO16" s="586"/>
      <c r="DP16" s="587"/>
      <c r="DQ16" s="585"/>
      <c r="DR16" s="586"/>
      <c r="DS16" s="586"/>
      <c r="DT16" s="586"/>
      <c r="DU16" s="587"/>
      <c r="DV16" s="588"/>
      <c r="DW16" s="589"/>
      <c r="DX16" s="589"/>
      <c r="DY16" s="589"/>
      <c r="DZ16" s="590"/>
      <c r="EA16" s="515"/>
    </row>
    <row r="17" spans="1:131" s="516" customFormat="1" ht="26.25" customHeight="1" x14ac:dyDescent="0.15">
      <c r="A17" s="566">
        <v>11</v>
      </c>
      <c r="B17" s="567"/>
      <c r="C17" s="568"/>
      <c r="D17" s="568"/>
      <c r="E17" s="568"/>
      <c r="F17" s="568"/>
      <c r="G17" s="568"/>
      <c r="H17" s="568"/>
      <c r="I17" s="568"/>
      <c r="J17" s="568"/>
      <c r="K17" s="568"/>
      <c r="L17" s="568"/>
      <c r="M17" s="568"/>
      <c r="N17" s="568"/>
      <c r="O17" s="568"/>
      <c r="P17" s="569"/>
      <c r="Q17" s="570"/>
      <c r="R17" s="571"/>
      <c r="S17" s="571"/>
      <c r="T17" s="571"/>
      <c r="U17" s="571"/>
      <c r="V17" s="571"/>
      <c r="W17" s="571"/>
      <c r="X17" s="571"/>
      <c r="Y17" s="571"/>
      <c r="Z17" s="571"/>
      <c r="AA17" s="571"/>
      <c r="AB17" s="571"/>
      <c r="AC17" s="571"/>
      <c r="AD17" s="571"/>
      <c r="AE17" s="572"/>
      <c r="AF17" s="573"/>
      <c r="AG17" s="574"/>
      <c r="AH17" s="574"/>
      <c r="AI17" s="574"/>
      <c r="AJ17" s="575"/>
      <c r="AK17" s="576"/>
      <c r="AL17" s="577"/>
      <c r="AM17" s="577"/>
      <c r="AN17" s="577"/>
      <c r="AO17" s="577"/>
      <c r="AP17" s="577"/>
      <c r="AQ17" s="577"/>
      <c r="AR17" s="577"/>
      <c r="AS17" s="577"/>
      <c r="AT17" s="577"/>
      <c r="AU17" s="578"/>
      <c r="AV17" s="578"/>
      <c r="AW17" s="578"/>
      <c r="AX17" s="578"/>
      <c r="AY17" s="579"/>
      <c r="AZ17" s="513"/>
      <c r="BA17" s="513"/>
      <c r="BB17" s="513"/>
      <c r="BC17" s="513"/>
      <c r="BD17" s="513"/>
      <c r="BE17" s="514"/>
      <c r="BF17" s="514"/>
      <c r="BG17" s="514"/>
      <c r="BH17" s="514"/>
      <c r="BI17" s="514"/>
      <c r="BJ17" s="514"/>
      <c r="BK17" s="514"/>
      <c r="BL17" s="514"/>
      <c r="BM17" s="514"/>
      <c r="BN17" s="514"/>
      <c r="BO17" s="514"/>
      <c r="BP17" s="514"/>
      <c r="BQ17" s="580">
        <v>11</v>
      </c>
      <c r="BR17" s="581"/>
      <c r="BS17" s="582"/>
      <c r="BT17" s="583"/>
      <c r="BU17" s="583"/>
      <c r="BV17" s="583"/>
      <c r="BW17" s="583"/>
      <c r="BX17" s="583"/>
      <c r="BY17" s="583"/>
      <c r="BZ17" s="583"/>
      <c r="CA17" s="583"/>
      <c r="CB17" s="583"/>
      <c r="CC17" s="583"/>
      <c r="CD17" s="583"/>
      <c r="CE17" s="583"/>
      <c r="CF17" s="583"/>
      <c r="CG17" s="584"/>
      <c r="CH17" s="585"/>
      <c r="CI17" s="586"/>
      <c r="CJ17" s="586"/>
      <c r="CK17" s="586"/>
      <c r="CL17" s="587"/>
      <c r="CM17" s="585"/>
      <c r="CN17" s="586"/>
      <c r="CO17" s="586"/>
      <c r="CP17" s="586"/>
      <c r="CQ17" s="587"/>
      <c r="CR17" s="585"/>
      <c r="CS17" s="586"/>
      <c r="CT17" s="586"/>
      <c r="CU17" s="586"/>
      <c r="CV17" s="587"/>
      <c r="CW17" s="585"/>
      <c r="CX17" s="586"/>
      <c r="CY17" s="586"/>
      <c r="CZ17" s="586"/>
      <c r="DA17" s="587"/>
      <c r="DB17" s="585"/>
      <c r="DC17" s="586"/>
      <c r="DD17" s="586"/>
      <c r="DE17" s="586"/>
      <c r="DF17" s="587"/>
      <c r="DG17" s="585"/>
      <c r="DH17" s="586"/>
      <c r="DI17" s="586"/>
      <c r="DJ17" s="586"/>
      <c r="DK17" s="587"/>
      <c r="DL17" s="585"/>
      <c r="DM17" s="586"/>
      <c r="DN17" s="586"/>
      <c r="DO17" s="586"/>
      <c r="DP17" s="587"/>
      <c r="DQ17" s="585"/>
      <c r="DR17" s="586"/>
      <c r="DS17" s="586"/>
      <c r="DT17" s="586"/>
      <c r="DU17" s="587"/>
      <c r="DV17" s="588"/>
      <c r="DW17" s="589"/>
      <c r="DX17" s="589"/>
      <c r="DY17" s="589"/>
      <c r="DZ17" s="590"/>
      <c r="EA17" s="515"/>
    </row>
    <row r="18" spans="1:131" s="516" customFormat="1" ht="26.25" customHeight="1" x14ac:dyDescent="0.15">
      <c r="A18" s="566">
        <v>12</v>
      </c>
      <c r="B18" s="567"/>
      <c r="C18" s="568"/>
      <c r="D18" s="568"/>
      <c r="E18" s="568"/>
      <c r="F18" s="568"/>
      <c r="G18" s="568"/>
      <c r="H18" s="568"/>
      <c r="I18" s="568"/>
      <c r="J18" s="568"/>
      <c r="K18" s="568"/>
      <c r="L18" s="568"/>
      <c r="M18" s="568"/>
      <c r="N18" s="568"/>
      <c r="O18" s="568"/>
      <c r="P18" s="569"/>
      <c r="Q18" s="570"/>
      <c r="R18" s="571"/>
      <c r="S18" s="571"/>
      <c r="T18" s="571"/>
      <c r="U18" s="571"/>
      <c r="V18" s="571"/>
      <c r="W18" s="571"/>
      <c r="X18" s="571"/>
      <c r="Y18" s="571"/>
      <c r="Z18" s="571"/>
      <c r="AA18" s="571"/>
      <c r="AB18" s="571"/>
      <c r="AC18" s="571"/>
      <c r="AD18" s="571"/>
      <c r="AE18" s="572"/>
      <c r="AF18" s="573"/>
      <c r="AG18" s="574"/>
      <c r="AH18" s="574"/>
      <c r="AI18" s="574"/>
      <c r="AJ18" s="575"/>
      <c r="AK18" s="576"/>
      <c r="AL18" s="577"/>
      <c r="AM18" s="577"/>
      <c r="AN18" s="577"/>
      <c r="AO18" s="577"/>
      <c r="AP18" s="577"/>
      <c r="AQ18" s="577"/>
      <c r="AR18" s="577"/>
      <c r="AS18" s="577"/>
      <c r="AT18" s="577"/>
      <c r="AU18" s="578"/>
      <c r="AV18" s="578"/>
      <c r="AW18" s="578"/>
      <c r="AX18" s="578"/>
      <c r="AY18" s="579"/>
      <c r="AZ18" s="513"/>
      <c r="BA18" s="513"/>
      <c r="BB18" s="513"/>
      <c r="BC18" s="513"/>
      <c r="BD18" s="513"/>
      <c r="BE18" s="514"/>
      <c r="BF18" s="514"/>
      <c r="BG18" s="514"/>
      <c r="BH18" s="514"/>
      <c r="BI18" s="514"/>
      <c r="BJ18" s="514"/>
      <c r="BK18" s="514"/>
      <c r="BL18" s="514"/>
      <c r="BM18" s="514"/>
      <c r="BN18" s="514"/>
      <c r="BO18" s="514"/>
      <c r="BP18" s="514"/>
      <c r="BQ18" s="580">
        <v>12</v>
      </c>
      <c r="BR18" s="581"/>
      <c r="BS18" s="582"/>
      <c r="BT18" s="583"/>
      <c r="BU18" s="583"/>
      <c r="BV18" s="583"/>
      <c r="BW18" s="583"/>
      <c r="BX18" s="583"/>
      <c r="BY18" s="583"/>
      <c r="BZ18" s="583"/>
      <c r="CA18" s="583"/>
      <c r="CB18" s="583"/>
      <c r="CC18" s="583"/>
      <c r="CD18" s="583"/>
      <c r="CE18" s="583"/>
      <c r="CF18" s="583"/>
      <c r="CG18" s="584"/>
      <c r="CH18" s="585"/>
      <c r="CI18" s="586"/>
      <c r="CJ18" s="586"/>
      <c r="CK18" s="586"/>
      <c r="CL18" s="587"/>
      <c r="CM18" s="585"/>
      <c r="CN18" s="586"/>
      <c r="CO18" s="586"/>
      <c r="CP18" s="586"/>
      <c r="CQ18" s="587"/>
      <c r="CR18" s="585"/>
      <c r="CS18" s="586"/>
      <c r="CT18" s="586"/>
      <c r="CU18" s="586"/>
      <c r="CV18" s="587"/>
      <c r="CW18" s="585"/>
      <c r="CX18" s="586"/>
      <c r="CY18" s="586"/>
      <c r="CZ18" s="586"/>
      <c r="DA18" s="587"/>
      <c r="DB18" s="585"/>
      <c r="DC18" s="586"/>
      <c r="DD18" s="586"/>
      <c r="DE18" s="586"/>
      <c r="DF18" s="587"/>
      <c r="DG18" s="585"/>
      <c r="DH18" s="586"/>
      <c r="DI18" s="586"/>
      <c r="DJ18" s="586"/>
      <c r="DK18" s="587"/>
      <c r="DL18" s="585"/>
      <c r="DM18" s="586"/>
      <c r="DN18" s="586"/>
      <c r="DO18" s="586"/>
      <c r="DP18" s="587"/>
      <c r="DQ18" s="585"/>
      <c r="DR18" s="586"/>
      <c r="DS18" s="586"/>
      <c r="DT18" s="586"/>
      <c r="DU18" s="587"/>
      <c r="DV18" s="588"/>
      <c r="DW18" s="589"/>
      <c r="DX18" s="589"/>
      <c r="DY18" s="589"/>
      <c r="DZ18" s="590"/>
      <c r="EA18" s="515"/>
    </row>
    <row r="19" spans="1:131" s="516" customFormat="1" ht="26.25" customHeight="1" x14ac:dyDescent="0.15">
      <c r="A19" s="566">
        <v>13</v>
      </c>
      <c r="B19" s="567"/>
      <c r="C19" s="568"/>
      <c r="D19" s="568"/>
      <c r="E19" s="568"/>
      <c r="F19" s="568"/>
      <c r="G19" s="568"/>
      <c r="H19" s="568"/>
      <c r="I19" s="568"/>
      <c r="J19" s="568"/>
      <c r="K19" s="568"/>
      <c r="L19" s="568"/>
      <c r="M19" s="568"/>
      <c r="N19" s="568"/>
      <c r="O19" s="568"/>
      <c r="P19" s="569"/>
      <c r="Q19" s="570"/>
      <c r="R19" s="571"/>
      <c r="S19" s="571"/>
      <c r="T19" s="571"/>
      <c r="U19" s="571"/>
      <c r="V19" s="571"/>
      <c r="W19" s="571"/>
      <c r="X19" s="571"/>
      <c r="Y19" s="571"/>
      <c r="Z19" s="571"/>
      <c r="AA19" s="571"/>
      <c r="AB19" s="571"/>
      <c r="AC19" s="571"/>
      <c r="AD19" s="571"/>
      <c r="AE19" s="572"/>
      <c r="AF19" s="573"/>
      <c r="AG19" s="574"/>
      <c r="AH19" s="574"/>
      <c r="AI19" s="574"/>
      <c r="AJ19" s="575"/>
      <c r="AK19" s="576"/>
      <c r="AL19" s="577"/>
      <c r="AM19" s="577"/>
      <c r="AN19" s="577"/>
      <c r="AO19" s="577"/>
      <c r="AP19" s="577"/>
      <c r="AQ19" s="577"/>
      <c r="AR19" s="577"/>
      <c r="AS19" s="577"/>
      <c r="AT19" s="577"/>
      <c r="AU19" s="578"/>
      <c r="AV19" s="578"/>
      <c r="AW19" s="578"/>
      <c r="AX19" s="578"/>
      <c r="AY19" s="579"/>
      <c r="AZ19" s="513"/>
      <c r="BA19" s="513"/>
      <c r="BB19" s="513"/>
      <c r="BC19" s="513"/>
      <c r="BD19" s="513"/>
      <c r="BE19" s="514"/>
      <c r="BF19" s="514"/>
      <c r="BG19" s="514"/>
      <c r="BH19" s="514"/>
      <c r="BI19" s="514"/>
      <c r="BJ19" s="514"/>
      <c r="BK19" s="514"/>
      <c r="BL19" s="514"/>
      <c r="BM19" s="514"/>
      <c r="BN19" s="514"/>
      <c r="BO19" s="514"/>
      <c r="BP19" s="514"/>
      <c r="BQ19" s="580">
        <v>13</v>
      </c>
      <c r="BR19" s="581"/>
      <c r="BS19" s="582"/>
      <c r="BT19" s="583"/>
      <c r="BU19" s="583"/>
      <c r="BV19" s="583"/>
      <c r="BW19" s="583"/>
      <c r="BX19" s="583"/>
      <c r="BY19" s="583"/>
      <c r="BZ19" s="583"/>
      <c r="CA19" s="583"/>
      <c r="CB19" s="583"/>
      <c r="CC19" s="583"/>
      <c r="CD19" s="583"/>
      <c r="CE19" s="583"/>
      <c r="CF19" s="583"/>
      <c r="CG19" s="584"/>
      <c r="CH19" s="585"/>
      <c r="CI19" s="586"/>
      <c r="CJ19" s="586"/>
      <c r="CK19" s="586"/>
      <c r="CL19" s="587"/>
      <c r="CM19" s="585"/>
      <c r="CN19" s="586"/>
      <c r="CO19" s="586"/>
      <c r="CP19" s="586"/>
      <c r="CQ19" s="587"/>
      <c r="CR19" s="585"/>
      <c r="CS19" s="586"/>
      <c r="CT19" s="586"/>
      <c r="CU19" s="586"/>
      <c r="CV19" s="587"/>
      <c r="CW19" s="585"/>
      <c r="CX19" s="586"/>
      <c r="CY19" s="586"/>
      <c r="CZ19" s="586"/>
      <c r="DA19" s="587"/>
      <c r="DB19" s="585"/>
      <c r="DC19" s="586"/>
      <c r="DD19" s="586"/>
      <c r="DE19" s="586"/>
      <c r="DF19" s="587"/>
      <c r="DG19" s="585"/>
      <c r="DH19" s="586"/>
      <c r="DI19" s="586"/>
      <c r="DJ19" s="586"/>
      <c r="DK19" s="587"/>
      <c r="DL19" s="585"/>
      <c r="DM19" s="586"/>
      <c r="DN19" s="586"/>
      <c r="DO19" s="586"/>
      <c r="DP19" s="587"/>
      <c r="DQ19" s="585"/>
      <c r="DR19" s="586"/>
      <c r="DS19" s="586"/>
      <c r="DT19" s="586"/>
      <c r="DU19" s="587"/>
      <c r="DV19" s="588"/>
      <c r="DW19" s="589"/>
      <c r="DX19" s="589"/>
      <c r="DY19" s="589"/>
      <c r="DZ19" s="590"/>
      <c r="EA19" s="515"/>
    </row>
    <row r="20" spans="1:131" s="516" customFormat="1" ht="26.25" customHeight="1" x14ac:dyDescent="0.15">
      <c r="A20" s="566">
        <v>14</v>
      </c>
      <c r="B20" s="567"/>
      <c r="C20" s="568"/>
      <c r="D20" s="568"/>
      <c r="E20" s="568"/>
      <c r="F20" s="568"/>
      <c r="G20" s="568"/>
      <c r="H20" s="568"/>
      <c r="I20" s="568"/>
      <c r="J20" s="568"/>
      <c r="K20" s="568"/>
      <c r="L20" s="568"/>
      <c r="M20" s="568"/>
      <c r="N20" s="568"/>
      <c r="O20" s="568"/>
      <c r="P20" s="569"/>
      <c r="Q20" s="570"/>
      <c r="R20" s="571"/>
      <c r="S20" s="571"/>
      <c r="T20" s="571"/>
      <c r="U20" s="571"/>
      <c r="V20" s="571"/>
      <c r="W20" s="571"/>
      <c r="X20" s="571"/>
      <c r="Y20" s="571"/>
      <c r="Z20" s="571"/>
      <c r="AA20" s="571"/>
      <c r="AB20" s="571"/>
      <c r="AC20" s="571"/>
      <c r="AD20" s="571"/>
      <c r="AE20" s="572"/>
      <c r="AF20" s="573"/>
      <c r="AG20" s="574"/>
      <c r="AH20" s="574"/>
      <c r="AI20" s="574"/>
      <c r="AJ20" s="575"/>
      <c r="AK20" s="576"/>
      <c r="AL20" s="577"/>
      <c r="AM20" s="577"/>
      <c r="AN20" s="577"/>
      <c r="AO20" s="577"/>
      <c r="AP20" s="577"/>
      <c r="AQ20" s="577"/>
      <c r="AR20" s="577"/>
      <c r="AS20" s="577"/>
      <c r="AT20" s="577"/>
      <c r="AU20" s="578"/>
      <c r="AV20" s="578"/>
      <c r="AW20" s="578"/>
      <c r="AX20" s="578"/>
      <c r="AY20" s="579"/>
      <c r="AZ20" s="513"/>
      <c r="BA20" s="513"/>
      <c r="BB20" s="513"/>
      <c r="BC20" s="513"/>
      <c r="BD20" s="513"/>
      <c r="BE20" s="514"/>
      <c r="BF20" s="514"/>
      <c r="BG20" s="514"/>
      <c r="BH20" s="514"/>
      <c r="BI20" s="514"/>
      <c r="BJ20" s="514"/>
      <c r="BK20" s="514"/>
      <c r="BL20" s="514"/>
      <c r="BM20" s="514"/>
      <c r="BN20" s="514"/>
      <c r="BO20" s="514"/>
      <c r="BP20" s="514"/>
      <c r="BQ20" s="580">
        <v>14</v>
      </c>
      <c r="BR20" s="581"/>
      <c r="BS20" s="582"/>
      <c r="BT20" s="583"/>
      <c r="BU20" s="583"/>
      <c r="BV20" s="583"/>
      <c r="BW20" s="583"/>
      <c r="BX20" s="583"/>
      <c r="BY20" s="583"/>
      <c r="BZ20" s="583"/>
      <c r="CA20" s="583"/>
      <c r="CB20" s="583"/>
      <c r="CC20" s="583"/>
      <c r="CD20" s="583"/>
      <c r="CE20" s="583"/>
      <c r="CF20" s="583"/>
      <c r="CG20" s="584"/>
      <c r="CH20" s="585"/>
      <c r="CI20" s="586"/>
      <c r="CJ20" s="586"/>
      <c r="CK20" s="586"/>
      <c r="CL20" s="587"/>
      <c r="CM20" s="585"/>
      <c r="CN20" s="586"/>
      <c r="CO20" s="586"/>
      <c r="CP20" s="586"/>
      <c r="CQ20" s="587"/>
      <c r="CR20" s="585"/>
      <c r="CS20" s="586"/>
      <c r="CT20" s="586"/>
      <c r="CU20" s="586"/>
      <c r="CV20" s="587"/>
      <c r="CW20" s="585"/>
      <c r="CX20" s="586"/>
      <c r="CY20" s="586"/>
      <c r="CZ20" s="586"/>
      <c r="DA20" s="587"/>
      <c r="DB20" s="585"/>
      <c r="DC20" s="586"/>
      <c r="DD20" s="586"/>
      <c r="DE20" s="586"/>
      <c r="DF20" s="587"/>
      <c r="DG20" s="585"/>
      <c r="DH20" s="586"/>
      <c r="DI20" s="586"/>
      <c r="DJ20" s="586"/>
      <c r="DK20" s="587"/>
      <c r="DL20" s="585"/>
      <c r="DM20" s="586"/>
      <c r="DN20" s="586"/>
      <c r="DO20" s="586"/>
      <c r="DP20" s="587"/>
      <c r="DQ20" s="585"/>
      <c r="DR20" s="586"/>
      <c r="DS20" s="586"/>
      <c r="DT20" s="586"/>
      <c r="DU20" s="587"/>
      <c r="DV20" s="588"/>
      <c r="DW20" s="589"/>
      <c r="DX20" s="589"/>
      <c r="DY20" s="589"/>
      <c r="DZ20" s="590"/>
      <c r="EA20" s="515"/>
    </row>
    <row r="21" spans="1:131" s="516" customFormat="1" ht="26.25" customHeight="1" thickBot="1" x14ac:dyDescent="0.2">
      <c r="A21" s="566">
        <v>15</v>
      </c>
      <c r="B21" s="567"/>
      <c r="C21" s="568"/>
      <c r="D21" s="568"/>
      <c r="E21" s="568"/>
      <c r="F21" s="568"/>
      <c r="G21" s="568"/>
      <c r="H21" s="568"/>
      <c r="I21" s="568"/>
      <c r="J21" s="568"/>
      <c r="K21" s="568"/>
      <c r="L21" s="568"/>
      <c r="M21" s="568"/>
      <c r="N21" s="568"/>
      <c r="O21" s="568"/>
      <c r="P21" s="569"/>
      <c r="Q21" s="570"/>
      <c r="R21" s="571"/>
      <c r="S21" s="571"/>
      <c r="T21" s="571"/>
      <c r="U21" s="571"/>
      <c r="V21" s="571"/>
      <c r="W21" s="571"/>
      <c r="X21" s="571"/>
      <c r="Y21" s="571"/>
      <c r="Z21" s="571"/>
      <c r="AA21" s="571"/>
      <c r="AB21" s="571"/>
      <c r="AC21" s="571"/>
      <c r="AD21" s="571"/>
      <c r="AE21" s="572"/>
      <c r="AF21" s="573"/>
      <c r="AG21" s="574"/>
      <c r="AH21" s="574"/>
      <c r="AI21" s="574"/>
      <c r="AJ21" s="575"/>
      <c r="AK21" s="576"/>
      <c r="AL21" s="577"/>
      <c r="AM21" s="577"/>
      <c r="AN21" s="577"/>
      <c r="AO21" s="577"/>
      <c r="AP21" s="577"/>
      <c r="AQ21" s="577"/>
      <c r="AR21" s="577"/>
      <c r="AS21" s="577"/>
      <c r="AT21" s="577"/>
      <c r="AU21" s="578"/>
      <c r="AV21" s="578"/>
      <c r="AW21" s="578"/>
      <c r="AX21" s="578"/>
      <c r="AY21" s="579"/>
      <c r="AZ21" s="513"/>
      <c r="BA21" s="513"/>
      <c r="BB21" s="513"/>
      <c r="BC21" s="513"/>
      <c r="BD21" s="513"/>
      <c r="BE21" s="514"/>
      <c r="BF21" s="514"/>
      <c r="BG21" s="514"/>
      <c r="BH21" s="514"/>
      <c r="BI21" s="514"/>
      <c r="BJ21" s="514"/>
      <c r="BK21" s="514"/>
      <c r="BL21" s="514"/>
      <c r="BM21" s="514"/>
      <c r="BN21" s="514"/>
      <c r="BO21" s="514"/>
      <c r="BP21" s="514"/>
      <c r="BQ21" s="580">
        <v>15</v>
      </c>
      <c r="BR21" s="581"/>
      <c r="BS21" s="582"/>
      <c r="BT21" s="583"/>
      <c r="BU21" s="583"/>
      <c r="BV21" s="583"/>
      <c r="BW21" s="583"/>
      <c r="BX21" s="583"/>
      <c r="BY21" s="583"/>
      <c r="BZ21" s="583"/>
      <c r="CA21" s="583"/>
      <c r="CB21" s="583"/>
      <c r="CC21" s="583"/>
      <c r="CD21" s="583"/>
      <c r="CE21" s="583"/>
      <c r="CF21" s="583"/>
      <c r="CG21" s="584"/>
      <c r="CH21" s="585"/>
      <c r="CI21" s="586"/>
      <c r="CJ21" s="586"/>
      <c r="CK21" s="586"/>
      <c r="CL21" s="587"/>
      <c r="CM21" s="585"/>
      <c r="CN21" s="586"/>
      <c r="CO21" s="586"/>
      <c r="CP21" s="586"/>
      <c r="CQ21" s="587"/>
      <c r="CR21" s="585"/>
      <c r="CS21" s="586"/>
      <c r="CT21" s="586"/>
      <c r="CU21" s="586"/>
      <c r="CV21" s="587"/>
      <c r="CW21" s="585"/>
      <c r="CX21" s="586"/>
      <c r="CY21" s="586"/>
      <c r="CZ21" s="586"/>
      <c r="DA21" s="587"/>
      <c r="DB21" s="585"/>
      <c r="DC21" s="586"/>
      <c r="DD21" s="586"/>
      <c r="DE21" s="586"/>
      <c r="DF21" s="587"/>
      <c r="DG21" s="585"/>
      <c r="DH21" s="586"/>
      <c r="DI21" s="586"/>
      <c r="DJ21" s="586"/>
      <c r="DK21" s="587"/>
      <c r="DL21" s="585"/>
      <c r="DM21" s="586"/>
      <c r="DN21" s="586"/>
      <c r="DO21" s="586"/>
      <c r="DP21" s="587"/>
      <c r="DQ21" s="585"/>
      <c r="DR21" s="586"/>
      <c r="DS21" s="586"/>
      <c r="DT21" s="586"/>
      <c r="DU21" s="587"/>
      <c r="DV21" s="588"/>
      <c r="DW21" s="589"/>
      <c r="DX21" s="589"/>
      <c r="DY21" s="589"/>
      <c r="DZ21" s="590"/>
      <c r="EA21" s="515"/>
    </row>
    <row r="22" spans="1:131" s="516" customFormat="1" ht="26.25" customHeight="1" x14ac:dyDescent="0.15">
      <c r="A22" s="566">
        <v>16</v>
      </c>
      <c r="B22" s="567"/>
      <c r="C22" s="568"/>
      <c r="D22" s="568"/>
      <c r="E22" s="568"/>
      <c r="F22" s="568"/>
      <c r="G22" s="568"/>
      <c r="H22" s="568"/>
      <c r="I22" s="568"/>
      <c r="J22" s="568"/>
      <c r="K22" s="568"/>
      <c r="L22" s="568"/>
      <c r="M22" s="568"/>
      <c r="N22" s="568"/>
      <c r="O22" s="568"/>
      <c r="P22" s="569"/>
      <c r="Q22" s="591"/>
      <c r="R22" s="592"/>
      <c r="S22" s="592"/>
      <c r="T22" s="592"/>
      <c r="U22" s="592"/>
      <c r="V22" s="592"/>
      <c r="W22" s="592"/>
      <c r="X22" s="592"/>
      <c r="Y22" s="592"/>
      <c r="Z22" s="592"/>
      <c r="AA22" s="592"/>
      <c r="AB22" s="592"/>
      <c r="AC22" s="592"/>
      <c r="AD22" s="592"/>
      <c r="AE22" s="593"/>
      <c r="AF22" s="573"/>
      <c r="AG22" s="574"/>
      <c r="AH22" s="574"/>
      <c r="AI22" s="574"/>
      <c r="AJ22" s="575"/>
      <c r="AK22" s="594"/>
      <c r="AL22" s="595"/>
      <c r="AM22" s="595"/>
      <c r="AN22" s="595"/>
      <c r="AO22" s="595"/>
      <c r="AP22" s="595"/>
      <c r="AQ22" s="595"/>
      <c r="AR22" s="595"/>
      <c r="AS22" s="595"/>
      <c r="AT22" s="595"/>
      <c r="AU22" s="596"/>
      <c r="AV22" s="596"/>
      <c r="AW22" s="596"/>
      <c r="AX22" s="596"/>
      <c r="AY22" s="597"/>
      <c r="AZ22" s="598" t="s">
        <v>316</v>
      </c>
      <c r="BA22" s="598"/>
      <c r="BB22" s="598"/>
      <c r="BC22" s="598"/>
      <c r="BD22" s="599"/>
      <c r="BE22" s="514"/>
      <c r="BF22" s="514"/>
      <c r="BG22" s="514"/>
      <c r="BH22" s="514"/>
      <c r="BI22" s="514"/>
      <c r="BJ22" s="514"/>
      <c r="BK22" s="514"/>
      <c r="BL22" s="514"/>
      <c r="BM22" s="514"/>
      <c r="BN22" s="514"/>
      <c r="BO22" s="514"/>
      <c r="BP22" s="514"/>
      <c r="BQ22" s="580">
        <v>16</v>
      </c>
      <c r="BR22" s="581"/>
      <c r="BS22" s="582"/>
      <c r="BT22" s="583"/>
      <c r="BU22" s="583"/>
      <c r="BV22" s="583"/>
      <c r="BW22" s="583"/>
      <c r="BX22" s="583"/>
      <c r="BY22" s="583"/>
      <c r="BZ22" s="583"/>
      <c r="CA22" s="583"/>
      <c r="CB22" s="583"/>
      <c r="CC22" s="583"/>
      <c r="CD22" s="583"/>
      <c r="CE22" s="583"/>
      <c r="CF22" s="583"/>
      <c r="CG22" s="584"/>
      <c r="CH22" s="585"/>
      <c r="CI22" s="586"/>
      <c r="CJ22" s="586"/>
      <c r="CK22" s="586"/>
      <c r="CL22" s="587"/>
      <c r="CM22" s="585"/>
      <c r="CN22" s="586"/>
      <c r="CO22" s="586"/>
      <c r="CP22" s="586"/>
      <c r="CQ22" s="587"/>
      <c r="CR22" s="585"/>
      <c r="CS22" s="586"/>
      <c r="CT22" s="586"/>
      <c r="CU22" s="586"/>
      <c r="CV22" s="587"/>
      <c r="CW22" s="585"/>
      <c r="CX22" s="586"/>
      <c r="CY22" s="586"/>
      <c r="CZ22" s="586"/>
      <c r="DA22" s="587"/>
      <c r="DB22" s="585"/>
      <c r="DC22" s="586"/>
      <c r="DD22" s="586"/>
      <c r="DE22" s="586"/>
      <c r="DF22" s="587"/>
      <c r="DG22" s="585"/>
      <c r="DH22" s="586"/>
      <c r="DI22" s="586"/>
      <c r="DJ22" s="586"/>
      <c r="DK22" s="587"/>
      <c r="DL22" s="585"/>
      <c r="DM22" s="586"/>
      <c r="DN22" s="586"/>
      <c r="DO22" s="586"/>
      <c r="DP22" s="587"/>
      <c r="DQ22" s="585"/>
      <c r="DR22" s="586"/>
      <c r="DS22" s="586"/>
      <c r="DT22" s="586"/>
      <c r="DU22" s="587"/>
      <c r="DV22" s="588"/>
      <c r="DW22" s="589"/>
      <c r="DX22" s="589"/>
      <c r="DY22" s="589"/>
      <c r="DZ22" s="590"/>
      <c r="EA22" s="515"/>
    </row>
    <row r="23" spans="1:131" s="516" customFormat="1" ht="26.25" customHeight="1" thickBot="1" x14ac:dyDescent="0.2">
      <c r="A23" s="600" t="s">
        <v>317</v>
      </c>
      <c r="B23" s="601" t="s">
        <v>318</v>
      </c>
      <c r="C23" s="602"/>
      <c r="D23" s="602"/>
      <c r="E23" s="602"/>
      <c r="F23" s="602"/>
      <c r="G23" s="602"/>
      <c r="H23" s="602"/>
      <c r="I23" s="602"/>
      <c r="J23" s="602"/>
      <c r="K23" s="602"/>
      <c r="L23" s="602"/>
      <c r="M23" s="602"/>
      <c r="N23" s="602"/>
      <c r="O23" s="602"/>
      <c r="P23" s="603"/>
      <c r="Q23" s="604">
        <v>5124</v>
      </c>
      <c r="R23" s="605"/>
      <c r="S23" s="605"/>
      <c r="T23" s="605"/>
      <c r="U23" s="605"/>
      <c r="V23" s="605">
        <v>5031</v>
      </c>
      <c r="W23" s="605"/>
      <c r="X23" s="605"/>
      <c r="Y23" s="605"/>
      <c r="Z23" s="605"/>
      <c r="AA23" s="605">
        <v>93</v>
      </c>
      <c r="AB23" s="605"/>
      <c r="AC23" s="605"/>
      <c r="AD23" s="605"/>
      <c r="AE23" s="606"/>
      <c r="AF23" s="607">
        <v>69</v>
      </c>
      <c r="AG23" s="605"/>
      <c r="AH23" s="605"/>
      <c r="AI23" s="605"/>
      <c r="AJ23" s="608"/>
      <c r="AK23" s="609"/>
      <c r="AL23" s="610"/>
      <c r="AM23" s="610"/>
      <c r="AN23" s="610"/>
      <c r="AO23" s="610"/>
      <c r="AP23" s="605">
        <v>9242</v>
      </c>
      <c r="AQ23" s="605"/>
      <c r="AR23" s="605"/>
      <c r="AS23" s="605"/>
      <c r="AT23" s="605"/>
      <c r="AU23" s="611"/>
      <c r="AV23" s="611"/>
      <c r="AW23" s="611"/>
      <c r="AX23" s="611"/>
      <c r="AY23" s="612"/>
      <c r="AZ23" s="613" t="s">
        <v>64</v>
      </c>
      <c r="BA23" s="614"/>
      <c r="BB23" s="614"/>
      <c r="BC23" s="614"/>
      <c r="BD23" s="615"/>
      <c r="BE23" s="514"/>
      <c r="BF23" s="514"/>
      <c r="BG23" s="514"/>
      <c r="BH23" s="514"/>
      <c r="BI23" s="514"/>
      <c r="BJ23" s="514"/>
      <c r="BK23" s="514"/>
      <c r="BL23" s="514"/>
      <c r="BM23" s="514"/>
      <c r="BN23" s="514"/>
      <c r="BO23" s="514"/>
      <c r="BP23" s="514"/>
      <c r="BQ23" s="580">
        <v>17</v>
      </c>
      <c r="BR23" s="581"/>
      <c r="BS23" s="582"/>
      <c r="BT23" s="583"/>
      <c r="BU23" s="583"/>
      <c r="BV23" s="583"/>
      <c r="BW23" s="583"/>
      <c r="BX23" s="583"/>
      <c r="BY23" s="583"/>
      <c r="BZ23" s="583"/>
      <c r="CA23" s="583"/>
      <c r="CB23" s="583"/>
      <c r="CC23" s="583"/>
      <c r="CD23" s="583"/>
      <c r="CE23" s="583"/>
      <c r="CF23" s="583"/>
      <c r="CG23" s="584"/>
      <c r="CH23" s="585"/>
      <c r="CI23" s="586"/>
      <c r="CJ23" s="586"/>
      <c r="CK23" s="586"/>
      <c r="CL23" s="587"/>
      <c r="CM23" s="585"/>
      <c r="CN23" s="586"/>
      <c r="CO23" s="586"/>
      <c r="CP23" s="586"/>
      <c r="CQ23" s="587"/>
      <c r="CR23" s="585"/>
      <c r="CS23" s="586"/>
      <c r="CT23" s="586"/>
      <c r="CU23" s="586"/>
      <c r="CV23" s="587"/>
      <c r="CW23" s="585"/>
      <c r="CX23" s="586"/>
      <c r="CY23" s="586"/>
      <c r="CZ23" s="586"/>
      <c r="DA23" s="587"/>
      <c r="DB23" s="585"/>
      <c r="DC23" s="586"/>
      <c r="DD23" s="586"/>
      <c r="DE23" s="586"/>
      <c r="DF23" s="587"/>
      <c r="DG23" s="585"/>
      <c r="DH23" s="586"/>
      <c r="DI23" s="586"/>
      <c r="DJ23" s="586"/>
      <c r="DK23" s="587"/>
      <c r="DL23" s="585"/>
      <c r="DM23" s="586"/>
      <c r="DN23" s="586"/>
      <c r="DO23" s="586"/>
      <c r="DP23" s="587"/>
      <c r="DQ23" s="585"/>
      <c r="DR23" s="586"/>
      <c r="DS23" s="586"/>
      <c r="DT23" s="586"/>
      <c r="DU23" s="587"/>
      <c r="DV23" s="588"/>
      <c r="DW23" s="589"/>
      <c r="DX23" s="589"/>
      <c r="DY23" s="589"/>
      <c r="DZ23" s="590"/>
      <c r="EA23" s="515"/>
    </row>
    <row r="24" spans="1:131" s="516" customFormat="1" ht="26.25" customHeight="1" x14ac:dyDescent="0.15">
      <c r="A24" s="616" t="s">
        <v>319</v>
      </c>
      <c r="B24" s="616"/>
      <c r="C24" s="616"/>
      <c r="D24" s="616"/>
      <c r="E24" s="616"/>
      <c r="F24" s="616"/>
      <c r="G24" s="616"/>
      <c r="H24" s="616"/>
      <c r="I24" s="616"/>
      <c r="J24" s="616"/>
      <c r="K24" s="616"/>
      <c r="L24" s="616"/>
      <c r="M24" s="616"/>
      <c r="N24" s="616"/>
      <c r="O24" s="616"/>
      <c r="P24" s="616"/>
      <c r="Q24" s="616"/>
      <c r="R24" s="616"/>
      <c r="S24" s="616"/>
      <c r="T24" s="616"/>
      <c r="U24" s="616"/>
      <c r="V24" s="616"/>
      <c r="W24" s="616"/>
      <c r="X24" s="616"/>
      <c r="Y24" s="616"/>
      <c r="Z24" s="616"/>
      <c r="AA24" s="616"/>
      <c r="AB24" s="616"/>
      <c r="AC24" s="616"/>
      <c r="AD24" s="616"/>
      <c r="AE24" s="616"/>
      <c r="AF24" s="616"/>
      <c r="AG24" s="616"/>
      <c r="AH24" s="616"/>
      <c r="AI24" s="616"/>
      <c r="AJ24" s="616"/>
      <c r="AK24" s="616"/>
      <c r="AL24" s="616"/>
      <c r="AM24" s="616"/>
      <c r="AN24" s="616"/>
      <c r="AO24" s="616"/>
      <c r="AP24" s="616"/>
      <c r="AQ24" s="616"/>
      <c r="AR24" s="616"/>
      <c r="AS24" s="616"/>
      <c r="AT24" s="616"/>
      <c r="AU24" s="616"/>
      <c r="AV24" s="616"/>
      <c r="AW24" s="616"/>
      <c r="AX24" s="616"/>
      <c r="AY24" s="616"/>
      <c r="AZ24" s="513"/>
      <c r="BA24" s="513"/>
      <c r="BB24" s="513"/>
      <c r="BC24" s="513"/>
      <c r="BD24" s="513"/>
      <c r="BE24" s="514"/>
      <c r="BF24" s="514"/>
      <c r="BG24" s="514"/>
      <c r="BH24" s="514"/>
      <c r="BI24" s="514"/>
      <c r="BJ24" s="514"/>
      <c r="BK24" s="514"/>
      <c r="BL24" s="514"/>
      <c r="BM24" s="514"/>
      <c r="BN24" s="514"/>
      <c r="BO24" s="514"/>
      <c r="BP24" s="514"/>
      <c r="BQ24" s="580">
        <v>18</v>
      </c>
      <c r="BR24" s="581"/>
      <c r="BS24" s="582"/>
      <c r="BT24" s="583"/>
      <c r="BU24" s="583"/>
      <c r="BV24" s="583"/>
      <c r="BW24" s="583"/>
      <c r="BX24" s="583"/>
      <c r="BY24" s="583"/>
      <c r="BZ24" s="583"/>
      <c r="CA24" s="583"/>
      <c r="CB24" s="583"/>
      <c r="CC24" s="583"/>
      <c r="CD24" s="583"/>
      <c r="CE24" s="583"/>
      <c r="CF24" s="583"/>
      <c r="CG24" s="584"/>
      <c r="CH24" s="585"/>
      <c r="CI24" s="586"/>
      <c r="CJ24" s="586"/>
      <c r="CK24" s="586"/>
      <c r="CL24" s="587"/>
      <c r="CM24" s="585"/>
      <c r="CN24" s="586"/>
      <c r="CO24" s="586"/>
      <c r="CP24" s="586"/>
      <c r="CQ24" s="587"/>
      <c r="CR24" s="585"/>
      <c r="CS24" s="586"/>
      <c r="CT24" s="586"/>
      <c r="CU24" s="586"/>
      <c r="CV24" s="587"/>
      <c r="CW24" s="585"/>
      <c r="CX24" s="586"/>
      <c r="CY24" s="586"/>
      <c r="CZ24" s="586"/>
      <c r="DA24" s="587"/>
      <c r="DB24" s="585"/>
      <c r="DC24" s="586"/>
      <c r="DD24" s="586"/>
      <c r="DE24" s="586"/>
      <c r="DF24" s="587"/>
      <c r="DG24" s="585"/>
      <c r="DH24" s="586"/>
      <c r="DI24" s="586"/>
      <c r="DJ24" s="586"/>
      <c r="DK24" s="587"/>
      <c r="DL24" s="585"/>
      <c r="DM24" s="586"/>
      <c r="DN24" s="586"/>
      <c r="DO24" s="586"/>
      <c r="DP24" s="587"/>
      <c r="DQ24" s="585"/>
      <c r="DR24" s="586"/>
      <c r="DS24" s="586"/>
      <c r="DT24" s="586"/>
      <c r="DU24" s="587"/>
      <c r="DV24" s="588"/>
      <c r="DW24" s="589"/>
      <c r="DX24" s="589"/>
      <c r="DY24" s="589"/>
      <c r="DZ24" s="590"/>
      <c r="EA24" s="515"/>
    </row>
    <row r="25" spans="1:131" s="504" customFormat="1" ht="26.25" customHeight="1" thickBot="1" x14ac:dyDescent="0.2">
      <c r="A25" s="512" t="s">
        <v>320</v>
      </c>
      <c r="B25" s="512"/>
      <c r="C25" s="512"/>
      <c r="D25" s="512"/>
      <c r="E25" s="512"/>
      <c r="F25" s="512"/>
      <c r="G25" s="512"/>
      <c r="H25" s="512"/>
      <c r="I25" s="512"/>
      <c r="J25" s="512"/>
      <c r="K25" s="512"/>
      <c r="L25" s="512"/>
      <c r="M25" s="512"/>
      <c r="N25" s="512"/>
      <c r="O25" s="512"/>
      <c r="P25" s="512"/>
      <c r="Q25" s="512"/>
      <c r="R25" s="512"/>
      <c r="S25" s="512"/>
      <c r="T25" s="512"/>
      <c r="U25" s="512"/>
      <c r="V25" s="512"/>
      <c r="W25" s="512"/>
      <c r="X25" s="512"/>
      <c r="Y25" s="512"/>
      <c r="Z25" s="512"/>
      <c r="AA25" s="512"/>
      <c r="AB25" s="512"/>
      <c r="AC25" s="512"/>
      <c r="AD25" s="512"/>
      <c r="AE25" s="512"/>
      <c r="AF25" s="512"/>
      <c r="AG25" s="512"/>
      <c r="AH25" s="512"/>
      <c r="AI25" s="512"/>
      <c r="AJ25" s="512"/>
      <c r="AK25" s="512"/>
      <c r="AL25" s="512"/>
      <c r="AM25" s="512"/>
      <c r="AN25" s="512"/>
      <c r="AO25" s="512"/>
      <c r="AP25" s="512"/>
      <c r="AQ25" s="512"/>
      <c r="AR25" s="512"/>
      <c r="AS25" s="512"/>
      <c r="AT25" s="512"/>
      <c r="AU25" s="512"/>
      <c r="AV25" s="512"/>
      <c r="AW25" s="512"/>
      <c r="AX25" s="512"/>
      <c r="AY25" s="512"/>
      <c r="AZ25" s="512"/>
      <c r="BA25" s="512"/>
      <c r="BB25" s="512"/>
      <c r="BC25" s="512"/>
      <c r="BD25" s="512"/>
      <c r="BE25" s="512"/>
      <c r="BF25" s="512"/>
      <c r="BG25" s="512"/>
      <c r="BH25" s="512"/>
      <c r="BI25" s="512"/>
      <c r="BJ25" s="513"/>
      <c r="BK25" s="513"/>
      <c r="BL25" s="513"/>
      <c r="BM25" s="513"/>
      <c r="BN25" s="513"/>
      <c r="BO25" s="617"/>
      <c r="BP25" s="617"/>
      <c r="BQ25" s="580">
        <v>19</v>
      </c>
      <c r="BR25" s="581"/>
      <c r="BS25" s="582"/>
      <c r="BT25" s="583"/>
      <c r="BU25" s="583"/>
      <c r="BV25" s="583"/>
      <c r="BW25" s="583"/>
      <c r="BX25" s="583"/>
      <c r="BY25" s="583"/>
      <c r="BZ25" s="583"/>
      <c r="CA25" s="583"/>
      <c r="CB25" s="583"/>
      <c r="CC25" s="583"/>
      <c r="CD25" s="583"/>
      <c r="CE25" s="583"/>
      <c r="CF25" s="583"/>
      <c r="CG25" s="584"/>
      <c r="CH25" s="585"/>
      <c r="CI25" s="586"/>
      <c r="CJ25" s="586"/>
      <c r="CK25" s="586"/>
      <c r="CL25" s="587"/>
      <c r="CM25" s="585"/>
      <c r="CN25" s="586"/>
      <c r="CO25" s="586"/>
      <c r="CP25" s="586"/>
      <c r="CQ25" s="587"/>
      <c r="CR25" s="585"/>
      <c r="CS25" s="586"/>
      <c r="CT25" s="586"/>
      <c r="CU25" s="586"/>
      <c r="CV25" s="587"/>
      <c r="CW25" s="585"/>
      <c r="CX25" s="586"/>
      <c r="CY25" s="586"/>
      <c r="CZ25" s="586"/>
      <c r="DA25" s="587"/>
      <c r="DB25" s="585"/>
      <c r="DC25" s="586"/>
      <c r="DD25" s="586"/>
      <c r="DE25" s="586"/>
      <c r="DF25" s="587"/>
      <c r="DG25" s="585"/>
      <c r="DH25" s="586"/>
      <c r="DI25" s="586"/>
      <c r="DJ25" s="586"/>
      <c r="DK25" s="587"/>
      <c r="DL25" s="585"/>
      <c r="DM25" s="586"/>
      <c r="DN25" s="586"/>
      <c r="DO25" s="586"/>
      <c r="DP25" s="587"/>
      <c r="DQ25" s="585"/>
      <c r="DR25" s="586"/>
      <c r="DS25" s="586"/>
      <c r="DT25" s="586"/>
      <c r="DU25" s="587"/>
      <c r="DV25" s="588"/>
      <c r="DW25" s="589"/>
      <c r="DX25" s="589"/>
      <c r="DY25" s="589"/>
      <c r="DZ25" s="590"/>
      <c r="EA25" s="503"/>
    </row>
    <row r="26" spans="1:131" s="504" customFormat="1" ht="26.25" customHeight="1" x14ac:dyDescent="0.15">
      <c r="A26" s="517" t="s">
        <v>297</v>
      </c>
      <c r="B26" s="518"/>
      <c r="C26" s="518"/>
      <c r="D26" s="518"/>
      <c r="E26" s="518"/>
      <c r="F26" s="518"/>
      <c r="G26" s="518"/>
      <c r="H26" s="518"/>
      <c r="I26" s="518"/>
      <c r="J26" s="518"/>
      <c r="K26" s="518"/>
      <c r="L26" s="518"/>
      <c r="M26" s="518"/>
      <c r="N26" s="518"/>
      <c r="O26" s="518"/>
      <c r="P26" s="519"/>
      <c r="Q26" s="520" t="s">
        <v>321</v>
      </c>
      <c r="R26" s="521"/>
      <c r="S26" s="521"/>
      <c r="T26" s="521"/>
      <c r="U26" s="522"/>
      <c r="V26" s="520" t="s">
        <v>322</v>
      </c>
      <c r="W26" s="521"/>
      <c r="X26" s="521"/>
      <c r="Y26" s="521"/>
      <c r="Z26" s="522"/>
      <c r="AA26" s="520" t="s">
        <v>323</v>
      </c>
      <c r="AB26" s="521"/>
      <c r="AC26" s="521"/>
      <c r="AD26" s="521"/>
      <c r="AE26" s="521"/>
      <c r="AF26" s="618" t="s">
        <v>324</v>
      </c>
      <c r="AG26" s="619"/>
      <c r="AH26" s="619"/>
      <c r="AI26" s="619"/>
      <c r="AJ26" s="620"/>
      <c r="AK26" s="521" t="s">
        <v>325</v>
      </c>
      <c r="AL26" s="521"/>
      <c r="AM26" s="521"/>
      <c r="AN26" s="521"/>
      <c r="AO26" s="522"/>
      <c r="AP26" s="520" t="s">
        <v>326</v>
      </c>
      <c r="AQ26" s="521"/>
      <c r="AR26" s="521"/>
      <c r="AS26" s="521"/>
      <c r="AT26" s="522"/>
      <c r="AU26" s="520" t="s">
        <v>327</v>
      </c>
      <c r="AV26" s="521"/>
      <c r="AW26" s="521"/>
      <c r="AX26" s="521"/>
      <c r="AY26" s="522"/>
      <c r="AZ26" s="520" t="s">
        <v>328</v>
      </c>
      <c r="BA26" s="521"/>
      <c r="BB26" s="521"/>
      <c r="BC26" s="521"/>
      <c r="BD26" s="522"/>
      <c r="BE26" s="520" t="s">
        <v>304</v>
      </c>
      <c r="BF26" s="521"/>
      <c r="BG26" s="521"/>
      <c r="BH26" s="521"/>
      <c r="BI26" s="524"/>
      <c r="BJ26" s="513"/>
      <c r="BK26" s="513"/>
      <c r="BL26" s="513"/>
      <c r="BM26" s="513"/>
      <c r="BN26" s="513"/>
      <c r="BO26" s="617"/>
      <c r="BP26" s="617"/>
      <c r="BQ26" s="580">
        <v>20</v>
      </c>
      <c r="BR26" s="581"/>
      <c r="BS26" s="582"/>
      <c r="BT26" s="583"/>
      <c r="BU26" s="583"/>
      <c r="BV26" s="583"/>
      <c r="BW26" s="583"/>
      <c r="BX26" s="583"/>
      <c r="BY26" s="583"/>
      <c r="BZ26" s="583"/>
      <c r="CA26" s="583"/>
      <c r="CB26" s="583"/>
      <c r="CC26" s="583"/>
      <c r="CD26" s="583"/>
      <c r="CE26" s="583"/>
      <c r="CF26" s="583"/>
      <c r="CG26" s="584"/>
      <c r="CH26" s="585"/>
      <c r="CI26" s="586"/>
      <c r="CJ26" s="586"/>
      <c r="CK26" s="586"/>
      <c r="CL26" s="587"/>
      <c r="CM26" s="585"/>
      <c r="CN26" s="586"/>
      <c r="CO26" s="586"/>
      <c r="CP26" s="586"/>
      <c r="CQ26" s="587"/>
      <c r="CR26" s="585"/>
      <c r="CS26" s="586"/>
      <c r="CT26" s="586"/>
      <c r="CU26" s="586"/>
      <c r="CV26" s="587"/>
      <c r="CW26" s="585"/>
      <c r="CX26" s="586"/>
      <c r="CY26" s="586"/>
      <c r="CZ26" s="586"/>
      <c r="DA26" s="587"/>
      <c r="DB26" s="585"/>
      <c r="DC26" s="586"/>
      <c r="DD26" s="586"/>
      <c r="DE26" s="586"/>
      <c r="DF26" s="587"/>
      <c r="DG26" s="585"/>
      <c r="DH26" s="586"/>
      <c r="DI26" s="586"/>
      <c r="DJ26" s="586"/>
      <c r="DK26" s="587"/>
      <c r="DL26" s="585"/>
      <c r="DM26" s="586"/>
      <c r="DN26" s="586"/>
      <c r="DO26" s="586"/>
      <c r="DP26" s="587"/>
      <c r="DQ26" s="585"/>
      <c r="DR26" s="586"/>
      <c r="DS26" s="586"/>
      <c r="DT26" s="586"/>
      <c r="DU26" s="587"/>
      <c r="DV26" s="588"/>
      <c r="DW26" s="589"/>
      <c r="DX26" s="589"/>
      <c r="DY26" s="589"/>
      <c r="DZ26" s="590"/>
      <c r="EA26" s="503"/>
    </row>
    <row r="27" spans="1:131" s="504" customFormat="1" ht="26.25" customHeight="1" thickBot="1" x14ac:dyDescent="0.2">
      <c r="A27" s="530"/>
      <c r="B27" s="531"/>
      <c r="C27" s="531"/>
      <c r="D27" s="531"/>
      <c r="E27" s="531"/>
      <c r="F27" s="531"/>
      <c r="G27" s="531"/>
      <c r="H27" s="531"/>
      <c r="I27" s="531"/>
      <c r="J27" s="531"/>
      <c r="K27" s="531"/>
      <c r="L27" s="531"/>
      <c r="M27" s="531"/>
      <c r="N27" s="531"/>
      <c r="O27" s="531"/>
      <c r="P27" s="532"/>
      <c r="Q27" s="533"/>
      <c r="R27" s="534"/>
      <c r="S27" s="534"/>
      <c r="T27" s="534"/>
      <c r="U27" s="535"/>
      <c r="V27" s="533"/>
      <c r="W27" s="534"/>
      <c r="X27" s="534"/>
      <c r="Y27" s="534"/>
      <c r="Z27" s="535"/>
      <c r="AA27" s="533"/>
      <c r="AB27" s="534"/>
      <c r="AC27" s="534"/>
      <c r="AD27" s="534"/>
      <c r="AE27" s="534"/>
      <c r="AF27" s="621"/>
      <c r="AG27" s="622"/>
      <c r="AH27" s="622"/>
      <c r="AI27" s="622"/>
      <c r="AJ27" s="623"/>
      <c r="AK27" s="534"/>
      <c r="AL27" s="534"/>
      <c r="AM27" s="534"/>
      <c r="AN27" s="534"/>
      <c r="AO27" s="535"/>
      <c r="AP27" s="533"/>
      <c r="AQ27" s="534"/>
      <c r="AR27" s="534"/>
      <c r="AS27" s="534"/>
      <c r="AT27" s="535"/>
      <c r="AU27" s="533"/>
      <c r="AV27" s="534"/>
      <c r="AW27" s="534"/>
      <c r="AX27" s="534"/>
      <c r="AY27" s="535"/>
      <c r="AZ27" s="533"/>
      <c r="BA27" s="534"/>
      <c r="BB27" s="534"/>
      <c r="BC27" s="534"/>
      <c r="BD27" s="535"/>
      <c r="BE27" s="533"/>
      <c r="BF27" s="534"/>
      <c r="BG27" s="534"/>
      <c r="BH27" s="534"/>
      <c r="BI27" s="537"/>
      <c r="BJ27" s="513"/>
      <c r="BK27" s="513"/>
      <c r="BL27" s="513"/>
      <c r="BM27" s="513"/>
      <c r="BN27" s="513"/>
      <c r="BO27" s="617"/>
      <c r="BP27" s="617"/>
      <c r="BQ27" s="580">
        <v>21</v>
      </c>
      <c r="BR27" s="581"/>
      <c r="BS27" s="582"/>
      <c r="BT27" s="583"/>
      <c r="BU27" s="583"/>
      <c r="BV27" s="583"/>
      <c r="BW27" s="583"/>
      <c r="BX27" s="583"/>
      <c r="BY27" s="583"/>
      <c r="BZ27" s="583"/>
      <c r="CA27" s="583"/>
      <c r="CB27" s="583"/>
      <c r="CC27" s="583"/>
      <c r="CD27" s="583"/>
      <c r="CE27" s="583"/>
      <c r="CF27" s="583"/>
      <c r="CG27" s="584"/>
      <c r="CH27" s="585"/>
      <c r="CI27" s="586"/>
      <c r="CJ27" s="586"/>
      <c r="CK27" s="586"/>
      <c r="CL27" s="587"/>
      <c r="CM27" s="585"/>
      <c r="CN27" s="586"/>
      <c r="CO27" s="586"/>
      <c r="CP27" s="586"/>
      <c r="CQ27" s="587"/>
      <c r="CR27" s="585"/>
      <c r="CS27" s="586"/>
      <c r="CT27" s="586"/>
      <c r="CU27" s="586"/>
      <c r="CV27" s="587"/>
      <c r="CW27" s="585"/>
      <c r="CX27" s="586"/>
      <c r="CY27" s="586"/>
      <c r="CZ27" s="586"/>
      <c r="DA27" s="587"/>
      <c r="DB27" s="585"/>
      <c r="DC27" s="586"/>
      <c r="DD27" s="586"/>
      <c r="DE27" s="586"/>
      <c r="DF27" s="587"/>
      <c r="DG27" s="585"/>
      <c r="DH27" s="586"/>
      <c r="DI27" s="586"/>
      <c r="DJ27" s="586"/>
      <c r="DK27" s="587"/>
      <c r="DL27" s="585"/>
      <c r="DM27" s="586"/>
      <c r="DN27" s="586"/>
      <c r="DO27" s="586"/>
      <c r="DP27" s="587"/>
      <c r="DQ27" s="585"/>
      <c r="DR27" s="586"/>
      <c r="DS27" s="586"/>
      <c r="DT27" s="586"/>
      <c r="DU27" s="587"/>
      <c r="DV27" s="588"/>
      <c r="DW27" s="589"/>
      <c r="DX27" s="589"/>
      <c r="DY27" s="589"/>
      <c r="DZ27" s="590"/>
      <c r="EA27" s="503"/>
    </row>
    <row r="28" spans="1:131" s="504" customFormat="1" ht="26.25" customHeight="1" thickTop="1" x14ac:dyDescent="0.15">
      <c r="A28" s="624">
        <v>1</v>
      </c>
      <c r="B28" s="542" t="s">
        <v>329</v>
      </c>
      <c r="C28" s="543"/>
      <c r="D28" s="543"/>
      <c r="E28" s="543"/>
      <c r="F28" s="543"/>
      <c r="G28" s="543"/>
      <c r="H28" s="543"/>
      <c r="I28" s="543"/>
      <c r="J28" s="543"/>
      <c r="K28" s="543"/>
      <c r="L28" s="543"/>
      <c r="M28" s="543"/>
      <c r="N28" s="543"/>
      <c r="O28" s="543"/>
      <c r="P28" s="544"/>
      <c r="Q28" s="625">
        <v>499</v>
      </c>
      <c r="R28" s="626"/>
      <c r="S28" s="626"/>
      <c r="T28" s="626"/>
      <c r="U28" s="626"/>
      <c r="V28" s="626">
        <v>499</v>
      </c>
      <c r="W28" s="626"/>
      <c r="X28" s="626"/>
      <c r="Y28" s="626"/>
      <c r="Z28" s="626"/>
      <c r="AA28" s="626">
        <v>0</v>
      </c>
      <c r="AB28" s="626"/>
      <c r="AC28" s="626"/>
      <c r="AD28" s="626"/>
      <c r="AE28" s="627"/>
      <c r="AF28" s="628">
        <v>0</v>
      </c>
      <c r="AG28" s="626"/>
      <c r="AH28" s="626"/>
      <c r="AI28" s="626"/>
      <c r="AJ28" s="629"/>
      <c r="AK28" s="630">
        <v>40</v>
      </c>
      <c r="AL28" s="631"/>
      <c r="AM28" s="631"/>
      <c r="AN28" s="631"/>
      <c r="AO28" s="631"/>
      <c r="AP28" s="631" t="s">
        <v>330</v>
      </c>
      <c r="AQ28" s="631"/>
      <c r="AR28" s="631"/>
      <c r="AS28" s="631"/>
      <c r="AT28" s="631"/>
      <c r="AU28" s="631" t="s">
        <v>330</v>
      </c>
      <c r="AV28" s="631"/>
      <c r="AW28" s="631"/>
      <c r="AX28" s="631"/>
      <c r="AY28" s="631"/>
      <c r="AZ28" s="632" t="s">
        <v>330</v>
      </c>
      <c r="BA28" s="632"/>
      <c r="BB28" s="632"/>
      <c r="BC28" s="632"/>
      <c r="BD28" s="632"/>
      <c r="BE28" s="633"/>
      <c r="BF28" s="633"/>
      <c r="BG28" s="633"/>
      <c r="BH28" s="633"/>
      <c r="BI28" s="634"/>
      <c r="BJ28" s="513"/>
      <c r="BK28" s="513"/>
      <c r="BL28" s="513"/>
      <c r="BM28" s="513"/>
      <c r="BN28" s="513"/>
      <c r="BO28" s="617"/>
      <c r="BP28" s="617"/>
      <c r="BQ28" s="580">
        <v>22</v>
      </c>
      <c r="BR28" s="581"/>
      <c r="BS28" s="582"/>
      <c r="BT28" s="583"/>
      <c r="BU28" s="583"/>
      <c r="BV28" s="583"/>
      <c r="BW28" s="583"/>
      <c r="BX28" s="583"/>
      <c r="BY28" s="583"/>
      <c r="BZ28" s="583"/>
      <c r="CA28" s="583"/>
      <c r="CB28" s="583"/>
      <c r="CC28" s="583"/>
      <c r="CD28" s="583"/>
      <c r="CE28" s="583"/>
      <c r="CF28" s="583"/>
      <c r="CG28" s="584"/>
      <c r="CH28" s="585"/>
      <c r="CI28" s="586"/>
      <c r="CJ28" s="586"/>
      <c r="CK28" s="586"/>
      <c r="CL28" s="587"/>
      <c r="CM28" s="585"/>
      <c r="CN28" s="586"/>
      <c r="CO28" s="586"/>
      <c r="CP28" s="586"/>
      <c r="CQ28" s="587"/>
      <c r="CR28" s="585"/>
      <c r="CS28" s="586"/>
      <c r="CT28" s="586"/>
      <c r="CU28" s="586"/>
      <c r="CV28" s="587"/>
      <c r="CW28" s="585"/>
      <c r="CX28" s="586"/>
      <c r="CY28" s="586"/>
      <c r="CZ28" s="586"/>
      <c r="DA28" s="587"/>
      <c r="DB28" s="585"/>
      <c r="DC28" s="586"/>
      <c r="DD28" s="586"/>
      <c r="DE28" s="586"/>
      <c r="DF28" s="587"/>
      <c r="DG28" s="585"/>
      <c r="DH28" s="586"/>
      <c r="DI28" s="586"/>
      <c r="DJ28" s="586"/>
      <c r="DK28" s="587"/>
      <c r="DL28" s="585"/>
      <c r="DM28" s="586"/>
      <c r="DN28" s="586"/>
      <c r="DO28" s="586"/>
      <c r="DP28" s="587"/>
      <c r="DQ28" s="585"/>
      <c r="DR28" s="586"/>
      <c r="DS28" s="586"/>
      <c r="DT28" s="586"/>
      <c r="DU28" s="587"/>
      <c r="DV28" s="588"/>
      <c r="DW28" s="589"/>
      <c r="DX28" s="589"/>
      <c r="DY28" s="589"/>
      <c r="DZ28" s="590"/>
      <c r="EA28" s="503"/>
    </row>
    <row r="29" spans="1:131" s="504" customFormat="1" ht="26.25" customHeight="1" x14ac:dyDescent="0.15">
      <c r="A29" s="624">
        <v>2</v>
      </c>
      <c r="B29" s="567" t="s">
        <v>331</v>
      </c>
      <c r="C29" s="568"/>
      <c r="D29" s="568"/>
      <c r="E29" s="568"/>
      <c r="F29" s="568"/>
      <c r="G29" s="568"/>
      <c r="H29" s="568"/>
      <c r="I29" s="568"/>
      <c r="J29" s="568"/>
      <c r="K29" s="568"/>
      <c r="L29" s="568"/>
      <c r="M29" s="568"/>
      <c r="N29" s="568"/>
      <c r="O29" s="568"/>
      <c r="P29" s="569"/>
      <c r="Q29" s="570">
        <v>102</v>
      </c>
      <c r="R29" s="571"/>
      <c r="S29" s="571"/>
      <c r="T29" s="571"/>
      <c r="U29" s="571"/>
      <c r="V29" s="571">
        <v>102</v>
      </c>
      <c r="W29" s="571"/>
      <c r="X29" s="571"/>
      <c r="Y29" s="571"/>
      <c r="Z29" s="571"/>
      <c r="AA29" s="571">
        <v>0</v>
      </c>
      <c r="AB29" s="571"/>
      <c r="AC29" s="571"/>
      <c r="AD29" s="571"/>
      <c r="AE29" s="572"/>
      <c r="AF29" s="573">
        <v>0</v>
      </c>
      <c r="AG29" s="574"/>
      <c r="AH29" s="574"/>
      <c r="AI29" s="574"/>
      <c r="AJ29" s="575"/>
      <c r="AK29" s="635">
        <v>66</v>
      </c>
      <c r="AL29" s="636"/>
      <c r="AM29" s="636"/>
      <c r="AN29" s="636"/>
      <c r="AO29" s="636"/>
      <c r="AP29" s="636" t="s">
        <v>330</v>
      </c>
      <c r="AQ29" s="636"/>
      <c r="AR29" s="636"/>
      <c r="AS29" s="636"/>
      <c r="AT29" s="636"/>
      <c r="AU29" s="636" t="s">
        <v>330</v>
      </c>
      <c r="AV29" s="636"/>
      <c r="AW29" s="636"/>
      <c r="AX29" s="636"/>
      <c r="AY29" s="636"/>
      <c r="AZ29" s="637" t="s">
        <v>330</v>
      </c>
      <c r="BA29" s="637"/>
      <c r="BB29" s="637"/>
      <c r="BC29" s="637"/>
      <c r="BD29" s="637"/>
      <c r="BE29" s="638"/>
      <c r="BF29" s="638"/>
      <c r="BG29" s="638"/>
      <c r="BH29" s="638"/>
      <c r="BI29" s="639"/>
      <c r="BJ29" s="513"/>
      <c r="BK29" s="513"/>
      <c r="BL29" s="513"/>
      <c r="BM29" s="513"/>
      <c r="BN29" s="513"/>
      <c r="BO29" s="617"/>
      <c r="BP29" s="617"/>
      <c r="BQ29" s="580">
        <v>23</v>
      </c>
      <c r="BR29" s="581"/>
      <c r="BS29" s="582"/>
      <c r="BT29" s="583"/>
      <c r="BU29" s="583"/>
      <c r="BV29" s="583"/>
      <c r="BW29" s="583"/>
      <c r="BX29" s="583"/>
      <c r="BY29" s="583"/>
      <c r="BZ29" s="583"/>
      <c r="CA29" s="583"/>
      <c r="CB29" s="583"/>
      <c r="CC29" s="583"/>
      <c r="CD29" s="583"/>
      <c r="CE29" s="583"/>
      <c r="CF29" s="583"/>
      <c r="CG29" s="584"/>
      <c r="CH29" s="585"/>
      <c r="CI29" s="586"/>
      <c r="CJ29" s="586"/>
      <c r="CK29" s="586"/>
      <c r="CL29" s="587"/>
      <c r="CM29" s="585"/>
      <c r="CN29" s="586"/>
      <c r="CO29" s="586"/>
      <c r="CP29" s="586"/>
      <c r="CQ29" s="587"/>
      <c r="CR29" s="585"/>
      <c r="CS29" s="586"/>
      <c r="CT29" s="586"/>
      <c r="CU29" s="586"/>
      <c r="CV29" s="587"/>
      <c r="CW29" s="585"/>
      <c r="CX29" s="586"/>
      <c r="CY29" s="586"/>
      <c r="CZ29" s="586"/>
      <c r="DA29" s="587"/>
      <c r="DB29" s="585"/>
      <c r="DC29" s="586"/>
      <c r="DD29" s="586"/>
      <c r="DE29" s="586"/>
      <c r="DF29" s="587"/>
      <c r="DG29" s="585"/>
      <c r="DH29" s="586"/>
      <c r="DI29" s="586"/>
      <c r="DJ29" s="586"/>
      <c r="DK29" s="587"/>
      <c r="DL29" s="585"/>
      <c r="DM29" s="586"/>
      <c r="DN29" s="586"/>
      <c r="DO29" s="586"/>
      <c r="DP29" s="587"/>
      <c r="DQ29" s="585"/>
      <c r="DR29" s="586"/>
      <c r="DS29" s="586"/>
      <c r="DT29" s="586"/>
      <c r="DU29" s="587"/>
      <c r="DV29" s="588"/>
      <c r="DW29" s="589"/>
      <c r="DX29" s="589"/>
      <c r="DY29" s="589"/>
      <c r="DZ29" s="590"/>
      <c r="EA29" s="503"/>
    </row>
    <row r="30" spans="1:131" s="504" customFormat="1" ht="26.25" customHeight="1" x14ac:dyDescent="0.15">
      <c r="A30" s="624">
        <v>3</v>
      </c>
      <c r="B30" s="567" t="s">
        <v>332</v>
      </c>
      <c r="C30" s="568"/>
      <c r="D30" s="568"/>
      <c r="E30" s="568"/>
      <c r="F30" s="568"/>
      <c r="G30" s="568"/>
      <c r="H30" s="568"/>
      <c r="I30" s="568"/>
      <c r="J30" s="568"/>
      <c r="K30" s="568"/>
      <c r="L30" s="568"/>
      <c r="M30" s="568"/>
      <c r="N30" s="568"/>
      <c r="O30" s="568"/>
      <c r="P30" s="569"/>
      <c r="Q30" s="570">
        <v>63</v>
      </c>
      <c r="R30" s="571"/>
      <c r="S30" s="571"/>
      <c r="T30" s="571"/>
      <c r="U30" s="571"/>
      <c r="V30" s="571">
        <v>63</v>
      </c>
      <c r="W30" s="571"/>
      <c r="X30" s="571"/>
      <c r="Y30" s="571"/>
      <c r="Z30" s="571"/>
      <c r="AA30" s="571">
        <v>0</v>
      </c>
      <c r="AB30" s="571"/>
      <c r="AC30" s="571"/>
      <c r="AD30" s="571"/>
      <c r="AE30" s="572"/>
      <c r="AF30" s="573">
        <v>0</v>
      </c>
      <c r="AG30" s="574"/>
      <c r="AH30" s="574"/>
      <c r="AI30" s="574"/>
      <c r="AJ30" s="575"/>
      <c r="AK30" s="635">
        <v>2</v>
      </c>
      <c r="AL30" s="636"/>
      <c r="AM30" s="636"/>
      <c r="AN30" s="636"/>
      <c r="AO30" s="636"/>
      <c r="AP30" s="636">
        <v>13</v>
      </c>
      <c r="AQ30" s="636"/>
      <c r="AR30" s="636"/>
      <c r="AS30" s="636"/>
      <c r="AT30" s="636"/>
      <c r="AU30" s="636">
        <v>0</v>
      </c>
      <c r="AV30" s="636"/>
      <c r="AW30" s="636"/>
      <c r="AX30" s="636"/>
      <c r="AY30" s="636"/>
      <c r="AZ30" s="637" t="s">
        <v>330</v>
      </c>
      <c r="BA30" s="637"/>
      <c r="BB30" s="637"/>
      <c r="BC30" s="637"/>
      <c r="BD30" s="637"/>
      <c r="BE30" s="638"/>
      <c r="BF30" s="638"/>
      <c r="BG30" s="638"/>
      <c r="BH30" s="638"/>
      <c r="BI30" s="639"/>
      <c r="BJ30" s="513"/>
      <c r="BK30" s="513"/>
      <c r="BL30" s="513"/>
      <c r="BM30" s="513"/>
      <c r="BN30" s="513"/>
      <c r="BO30" s="617"/>
      <c r="BP30" s="617"/>
      <c r="BQ30" s="580">
        <v>24</v>
      </c>
      <c r="BR30" s="581"/>
      <c r="BS30" s="582"/>
      <c r="BT30" s="583"/>
      <c r="BU30" s="583"/>
      <c r="BV30" s="583"/>
      <c r="BW30" s="583"/>
      <c r="BX30" s="583"/>
      <c r="BY30" s="583"/>
      <c r="BZ30" s="583"/>
      <c r="CA30" s="583"/>
      <c r="CB30" s="583"/>
      <c r="CC30" s="583"/>
      <c r="CD30" s="583"/>
      <c r="CE30" s="583"/>
      <c r="CF30" s="583"/>
      <c r="CG30" s="584"/>
      <c r="CH30" s="585"/>
      <c r="CI30" s="586"/>
      <c r="CJ30" s="586"/>
      <c r="CK30" s="586"/>
      <c r="CL30" s="587"/>
      <c r="CM30" s="585"/>
      <c r="CN30" s="586"/>
      <c r="CO30" s="586"/>
      <c r="CP30" s="586"/>
      <c r="CQ30" s="587"/>
      <c r="CR30" s="585"/>
      <c r="CS30" s="586"/>
      <c r="CT30" s="586"/>
      <c r="CU30" s="586"/>
      <c r="CV30" s="587"/>
      <c r="CW30" s="585"/>
      <c r="CX30" s="586"/>
      <c r="CY30" s="586"/>
      <c r="CZ30" s="586"/>
      <c r="DA30" s="587"/>
      <c r="DB30" s="585"/>
      <c r="DC30" s="586"/>
      <c r="DD30" s="586"/>
      <c r="DE30" s="586"/>
      <c r="DF30" s="587"/>
      <c r="DG30" s="585"/>
      <c r="DH30" s="586"/>
      <c r="DI30" s="586"/>
      <c r="DJ30" s="586"/>
      <c r="DK30" s="587"/>
      <c r="DL30" s="585"/>
      <c r="DM30" s="586"/>
      <c r="DN30" s="586"/>
      <c r="DO30" s="586"/>
      <c r="DP30" s="587"/>
      <c r="DQ30" s="585"/>
      <c r="DR30" s="586"/>
      <c r="DS30" s="586"/>
      <c r="DT30" s="586"/>
      <c r="DU30" s="587"/>
      <c r="DV30" s="588"/>
      <c r="DW30" s="589"/>
      <c r="DX30" s="589"/>
      <c r="DY30" s="589"/>
      <c r="DZ30" s="590"/>
      <c r="EA30" s="503"/>
    </row>
    <row r="31" spans="1:131" s="504" customFormat="1" ht="26.25" customHeight="1" x14ac:dyDescent="0.15">
      <c r="A31" s="624">
        <v>4</v>
      </c>
      <c r="B31" s="567" t="s">
        <v>333</v>
      </c>
      <c r="C31" s="568"/>
      <c r="D31" s="568"/>
      <c r="E31" s="568"/>
      <c r="F31" s="568"/>
      <c r="G31" s="568"/>
      <c r="H31" s="568"/>
      <c r="I31" s="568"/>
      <c r="J31" s="568"/>
      <c r="K31" s="568"/>
      <c r="L31" s="568"/>
      <c r="M31" s="568"/>
      <c r="N31" s="568"/>
      <c r="O31" s="568"/>
      <c r="P31" s="569"/>
      <c r="Q31" s="570">
        <v>183</v>
      </c>
      <c r="R31" s="571"/>
      <c r="S31" s="571"/>
      <c r="T31" s="571"/>
      <c r="U31" s="571"/>
      <c r="V31" s="571">
        <v>182</v>
      </c>
      <c r="W31" s="571"/>
      <c r="X31" s="571"/>
      <c r="Y31" s="571"/>
      <c r="Z31" s="571"/>
      <c r="AA31" s="571">
        <v>0</v>
      </c>
      <c r="AB31" s="571"/>
      <c r="AC31" s="571"/>
      <c r="AD31" s="571"/>
      <c r="AE31" s="572"/>
      <c r="AF31" s="573">
        <v>0</v>
      </c>
      <c r="AG31" s="574"/>
      <c r="AH31" s="574"/>
      <c r="AI31" s="574"/>
      <c r="AJ31" s="575"/>
      <c r="AK31" s="635">
        <v>34</v>
      </c>
      <c r="AL31" s="636"/>
      <c r="AM31" s="636"/>
      <c r="AN31" s="636"/>
      <c r="AO31" s="636"/>
      <c r="AP31" s="636">
        <v>711</v>
      </c>
      <c r="AQ31" s="636"/>
      <c r="AR31" s="636"/>
      <c r="AS31" s="636"/>
      <c r="AT31" s="636"/>
      <c r="AU31" s="636">
        <v>362</v>
      </c>
      <c r="AV31" s="636"/>
      <c r="AW31" s="636"/>
      <c r="AX31" s="636"/>
      <c r="AY31" s="636"/>
      <c r="AZ31" s="637" t="s">
        <v>330</v>
      </c>
      <c r="BA31" s="637"/>
      <c r="BB31" s="637"/>
      <c r="BC31" s="637"/>
      <c r="BD31" s="637"/>
      <c r="BE31" s="638" t="s">
        <v>334</v>
      </c>
      <c r="BF31" s="638"/>
      <c r="BG31" s="638"/>
      <c r="BH31" s="638"/>
      <c r="BI31" s="639"/>
      <c r="BJ31" s="513"/>
      <c r="BK31" s="513"/>
      <c r="BL31" s="513"/>
      <c r="BM31" s="513"/>
      <c r="BN31" s="513"/>
      <c r="BO31" s="617"/>
      <c r="BP31" s="617"/>
      <c r="BQ31" s="580">
        <v>25</v>
      </c>
      <c r="BR31" s="581"/>
      <c r="BS31" s="582"/>
      <c r="BT31" s="583"/>
      <c r="BU31" s="583"/>
      <c r="BV31" s="583"/>
      <c r="BW31" s="583"/>
      <c r="BX31" s="583"/>
      <c r="BY31" s="583"/>
      <c r="BZ31" s="583"/>
      <c r="CA31" s="583"/>
      <c r="CB31" s="583"/>
      <c r="CC31" s="583"/>
      <c r="CD31" s="583"/>
      <c r="CE31" s="583"/>
      <c r="CF31" s="583"/>
      <c r="CG31" s="584"/>
      <c r="CH31" s="585"/>
      <c r="CI31" s="586"/>
      <c r="CJ31" s="586"/>
      <c r="CK31" s="586"/>
      <c r="CL31" s="587"/>
      <c r="CM31" s="585"/>
      <c r="CN31" s="586"/>
      <c r="CO31" s="586"/>
      <c r="CP31" s="586"/>
      <c r="CQ31" s="587"/>
      <c r="CR31" s="585"/>
      <c r="CS31" s="586"/>
      <c r="CT31" s="586"/>
      <c r="CU31" s="586"/>
      <c r="CV31" s="587"/>
      <c r="CW31" s="585"/>
      <c r="CX31" s="586"/>
      <c r="CY31" s="586"/>
      <c r="CZ31" s="586"/>
      <c r="DA31" s="587"/>
      <c r="DB31" s="585"/>
      <c r="DC31" s="586"/>
      <c r="DD31" s="586"/>
      <c r="DE31" s="586"/>
      <c r="DF31" s="587"/>
      <c r="DG31" s="585"/>
      <c r="DH31" s="586"/>
      <c r="DI31" s="586"/>
      <c r="DJ31" s="586"/>
      <c r="DK31" s="587"/>
      <c r="DL31" s="585"/>
      <c r="DM31" s="586"/>
      <c r="DN31" s="586"/>
      <c r="DO31" s="586"/>
      <c r="DP31" s="587"/>
      <c r="DQ31" s="585"/>
      <c r="DR31" s="586"/>
      <c r="DS31" s="586"/>
      <c r="DT31" s="586"/>
      <c r="DU31" s="587"/>
      <c r="DV31" s="588"/>
      <c r="DW31" s="589"/>
      <c r="DX31" s="589"/>
      <c r="DY31" s="589"/>
      <c r="DZ31" s="590"/>
      <c r="EA31" s="503"/>
    </row>
    <row r="32" spans="1:131" s="504" customFormat="1" ht="26.25" customHeight="1" x14ac:dyDescent="0.15">
      <c r="A32" s="624">
        <v>5</v>
      </c>
      <c r="B32" s="567" t="s">
        <v>335</v>
      </c>
      <c r="C32" s="568"/>
      <c r="D32" s="568"/>
      <c r="E32" s="568"/>
      <c r="F32" s="568"/>
      <c r="G32" s="568"/>
      <c r="H32" s="568"/>
      <c r="I32" s="568"/>
      <c r="J32" s="568"/>
      <c r="K32" s="568"/>
      <c r="L32" s="568"/>
      <c r="M32" s="568"/>
      <c r="N32" s="568"/>
      <c r="O32" s="568"/>
      <c r="P32" s="569"/>
      <c r="Q32" s="570">
        <v>213</v>
      </c>
      <c r="R32" s="571"/>
      <c r="S32" s="571"/>
      <c r="T32" s="571"/>
      <c r="U32" s="571"/>
      <c r="V32" s="571">
        <v>212</v>
      </c>
      <c r="W32" s="571"/>
      <c r="X32" s="571"/>
      <c r="Y32" s="571"/>
      <c r="Z32" s="571"/>
      <c r="AA32" s="571">
        <v>1</v>
      </c>
      <c r="AB32" s="571"/>
      <c r="AC32" s="571"/>
      <c r="AD32" s="571"/>
      <c r="AE32" s="572"/>
      <c r="AF32" s="573">
        <v>1</v>
      </c>
      <c r="AG32" s="574"/>
      <c r="AH32" s="574"/>
      <c r="AI32" s="574"/>
      <c r="AJ32" s="575"/>
      <c r="AK32" s="635">
        <v>166</v>
      </c>
      <c r="AL32" s="636"/>
      <c r="AM32" s="636"/>
      <c r="AN32" s="636"/>
      <c r="AO32" s="636"/>
      <c r="AP32" s="636">
        <v>1403</v>
      </c>
      <c r="AQ32" s="636"/>
      <c r="AR32" s="636"/>
      <c r="AS32" s="636"/>
      <c r="AT32" s="636"/>
      <c r="AU32" s="636">
        <v>1293</v>
      </c>
      <c r="AV32" s="636"/>
      <c r="AW32" s="636"/>
      <c r="AX32" s="636"/>
      <c r="AY32" s="636"/>
      <c r="AZ32" s="637" t="s">
        <v>330</v>
      </c>
      <c r="BA32" s="637"/>
      <c r="BB32" s="637"/>
      <c r="BC32" s="637"/>
      <c r="BD32" s="637"/>
      <c r="BE32" s="638" t="s">
        <v>334</v>
      </c>
      <c r="BF32" s="638"/>
      <c r="BG32" s="638"/>
      <c r="BH32" s="638"/>
      <c r="BI32" s="639"/>
      <c r="BJ32" s="513"/>
      <c r="BK32" s="513"/>
      <c r="BL32" s="513"/>
      <c r="BM32" s="513"/>
      <c r="BN32" s="513"/>
      <c r="BO32" s="617"/>
      <c r="BP32" s="617"/>
      <c r="BQ32" s="580">
        <v>26</v>
      </c>
      <c r="BR32" s="581"/>
      <c r="BS32" s="582"/>
      <c r="BT32" s="583"/>
      <c r="BU32" s="583"/>
      <c r="BV32" s="583"/>
      <c r="BW32" s="583"/>
      <c r="BX32" s="583"/>
      <c r="BY32" s="583"/>
      <c r="BZ32" s="583"/>
      <c r="CA32" s="583"/>
      <c r="CB32" s="583"/>
      <c r="CC32" s="583"/>
      <c r="CD32" s="583"/>
      <c r="CE32" s="583"/>
      <c r="CF32" s="583"/>
      <c r="CG32" s="584"/>
      <c r="CH32" s="585"/>
      <c r="CI32" s="586"/>
      <c r="CJ32" s="586"/>
      <c r="CK32" s="586"/>
      <c r="CL32" s="587"/>
      <c r="CM32" s="585"/>
      <c r="CN32" s="586"/>
      <c r="CO32" s="586"/>
      <c r="CP32" s="586"/>
      <c r="CQ32" s="587"/>
      <c r="CR32" s="585"/>
      <c r="CS32" s="586"/>
      <c r="CT32" s="586"/>
      <c r="CU32" s="586"/>
      <c r="CV32" s="587"/>
      <c r="CW32" s="585"/>
      <c r="CX32" s="586"/>
      <c r="CY32" s="586"/>
      <c r="CZ32" s="586"/>
      <c r="DA32" s="587"/>
      <c r="DB32" s="585"/>
      <c r="DC32" s="586"/>
      <c r="DD32" s="586"/>
      <c r="DE32" s="586"/>
      <c r="DF32" s="587"/>
      <c r="DG32" s="585"/>
      <c r="DH32" s="586"/>
      <c r="DI32" s="586"/>
      <c r="DJ32" s="586"/>
      <c r="DK32" s="587"/>
      <c r="DL32" s="585"/>
      <c r="DM32" s="586"/>
      <c r="DN32" s="586"/>
      <c r="DO32" s="586"/>
      <c r="DP32" s="587"/>
      <c r="DQ32" s="585"/>
      <c r="DR32" s="586"/>
      <c r="DS32" s="586"/>
      <c r="DT32" s="586"/>
      <c r="DU32" s="587"/>
      <c r="DV32" s="588"/>
      <c r="DW32" s="589"/>
      <c r="DX32" s="589"/>
      <c r="DY32" s="589"/>
      <c r="DZ32" s="590"/>
      <c r="EA32" s="503"/>
    </row>
    <row r="33" spans="1:131" s="504" customFormat="1" ht="26.25" customHeight="1" x14ac:dyDescent="0.15">
      <c r="A33" s="624">
        <v>6</v>
      </c>
      <c r="B33" s="567"/>
      <c r="C33" s="568"/>
      <c r="D33" s="568"/>
      <c r="E33" s="568"/>
      <c r="F33" s="568"/>
      <c r="G33" s="568"/>
      <c r="H33" s="568"/>
      <c r="I33" s="568"/>
      <c r="J33" s="568"/>
      <c r="K33" s="568"/>
      <c r="L33" s="568"/>
      <c r="M33" s="568"/>
      <c r="N33" s="568"/>
      <c r="O33" s="568"/>
      <c r="P33" s="569"/>
      <c r="Q33" s="570"/>
      <c r="R33" s="571"/>
      <c r="S33" s="571"/>
      <c r="T33" s="571"/>
      <c r="U33" s="571"/>
      <c r="V33" s="571"/>
      <c r="W33" s="571"/>
      <c r="X33" s="571"/>
      <c r="Y33" s="571"/>
      <c r="Z33" s="571"/>
      <c r="AA33" s="571"/>
      <c r="AB33" s="571"/>
      <c r="AC33" s="571"/>
      <c r="AD33" s="571"/>
      <c r="AE33" s="572"/>
      <c r="AF33" s="573"/>
      <c r="AG33" s="574"/>
      <c r="AH33" s="574"/>
      <c r="AI33" s="574"/>
      <c r="AJ33" s="575"/>
      <c r="AK33" s="635"/>
      <c r="AL33" s="636"/>
      <c r="AM33" s="636"/>
      <c r="AN33" s="636"/>
      <c r="AO33" s="636"/>
      <c r="AP33" s="636"/>
      <c r="AQ33" s="636"/>
      <c r="AR33" s="636"/>
      <c r="AS33" s="636"/>
      <c r="AT33" s="636"/>
      <c r="AU33" s="636"/>
      <c r="AV33" s="636"/>
      <c r="AW33" s="636"/>
      <c r="AX33" s="636"/>
      <c r="AY33" s="636"/>
      <c r="AZ33" s="637"/>
      <c r="BA33" s="637"/>
      <c r="BB33" s="637"/>
      <c r="BC33" s="637"/>
      <c r="BD33" s="637"/>
      <c r="BE33" s="638"/>
      <c r="BF33" s="638"/>
      <c r="BG33" s="638"/>
      <c r="BH33" s="638"/>
      <c r="BI33" s="639"/>
      <c r="BJ33" s="513"/>
      <c r="BK33" s="513"/>
      <c r="BL33" s="513"/>
      <c r="BM33" s="513"/>
      <c r="BN33" s="513"/>
      <c r="BO33" s="617"/>
      <c r="BP33" s="617"/>
      <c r="BQ33" s="580">
        <v>27</v>
      </c>
      <c r="BR33" s="581"/>
      <c r="BS33" s="582"/>
      <c r="BT33" s="583"/>
      <c r="BU33" s="583"/>
      <c r="BV33" s="583"/>
      <c r="BW33" s="583"/>
      <c r="BX33" s="583"/>
      <c r="BY33" s="583"/>
      <c r="BZ33" s="583"/>
      <c r="CA33" s="583"/>
      <c r="CB33" s="583"/>
      <c r="CC33" s="583"/>
      <c r="CD33" s="583"/>
      <c r="CE33" s="583"/>
      <c r="CF33" s="583"/>
      <c r="CG33" s="584"/>
      <c r="CH33" s="585"/>
      <c r="CI33" s="586"/>
      <c r="CJ33" s="586"/>
      <c r="CK33" s="586"/>
      <c r="CL33" s="587"/>
      <c r="CM33" s="585"/>
      <c r="CN33" s="586"/>
      <c r="CO33" s="586"/>
      <c r="CP33" s="586"/>
      <c r="CQ33" s="587"/>
      <c r="CR33" s="585"/>
      <c r="CS33" s="586"/>
      <c r="CT33" s="586"/>
      <c r="CU33" s="586"/>
      <c r="CV33" s="587"/>
      <c r="CW33" s="585"/>
      <c r="CX33" s="586"/>
      <c r="CY33" s="586"/>
      <c r="CZ33" s="586"/>
      <c r="DA33" s="587"/>
      <c r="DB33" s="585"/>
      <c r="DC33" s="586"/>
      <c r="DD33" s="586"/>
      <c r="DE33" s="586"/>
      <c r="DF33" s="587"/>
      <c r="DG33" s="585"/>
      <c r="DH33" s="586"/>
      <c r="DI33" s="586"/>
      <c r="DJ33" s="586"/>
      <c r="DK33" s="587"/>
      <c r="DL33" s="585"/>
      <c r="DM33" s="586"/>
      <c r="DN33" s="586"/>
      <c r="DO33" s="586"/>
      <c r="DP33" s="587"/>
      <c r="DQ33" s="585"/>
      <c r="DR33" s="586"/>
      <c r="DS33" s="586"/>
      <c r="DT33" s="586"/>
      <c r="DU33" s="587"/>
      <c r="DV33" s="588"/>
      <c r="DW33" s="589"/>
      <c r="DX33" s="589"/>
      <c r="DY33" s="589"/>
      <c r="DZ33" s="590"/>
      <c r="EA33" s="503"/>
    </row>
    <row r="34" spans="1:131" s="504" customFormat="1" ht="26.25" customHeight="1" x14ac:dyDescent="0.15">
      <c r="A34" s="624">
        <v>7</v>
      </c>
      <c r="B34" s="567"/>
      <c r="C34" s="568"/>
      <c r="D34" s="568"/>
      <c r="E34" s="568"/>
      <c r="F34" s="568"/>
      <c r="G34" s="568"/>
      <c r="H34" s="568"/>
      <c r="I34" s="568"/>
      <c r="J34" s="568"/>
      <c r="K34" s="568"/>
      <c r="L34" s="568"/>
      <c r="M34" s="568"/>
      <c r="N34" s="568"/>
      <c r="O34" s="568"/>
      <c r="P34" s="569"/>
      <c r="Q34" s="570"/>
      <c r="R34" s="571"/>
      <c r="S34" s="571"/>
      <c r="T34" s="571"/>
      <c r="U34" s="571"/>
      <c r="V34" s="571"/>
      <c r="W34" s="571"/>
      <c r="X34" s="571"/>
      <c r="Y34" s="571"/>
      <c r="Z34" s="571"/>
      <c r="AA34" s="571"/>
      <c r="AB34" s="571"/>
      <c r="AC34" s="571"/>
      <c r="AD34" s="571"/>
      <c r="AE34" s="572"/>
      <c r="AF34" s="573"/>
      <c r="AG34" s="574"/>
      <c r="AH34" s="574"/>
      <c r="AI34" s="574"/>
      <c r="AJ34" s="575"/>
      <c r="AK34" s="635"/>
      <c r="AL34" s="636"/>
      <c r="AM34" s="636"/>
      <c r="AN34" s="636"/>
      <c r="AO34" s="636"/>
      <c r="AP34" s="636"/>
      <c r="AQ34" s="636"/>
      <c r="AR34" s="636"/>
      <c r="AS34" s="636"/>
      <c r="AT34" s="636"/>
      <c r="AU34" s="636"/>
      <c r="AV34" s="636"/>
      <c r="AW34" s="636"/>
      <c r="AX34" s="636"/>
      <c r="AY34" s="636"/>
      <c r="AZ34" s="637"/>
      <c r="BA34" s="637"/>
      <c r="BB34" s="637"/>
      <c r="BC34" s="637"/>
      <c r="BD34" s="637"/>
      <c r="BE34" s="638"/>
      <c r="BF34" s="638"/>
      <c r="BG34" s="638"/>
      <c r="BH34" s="638"/>
      <c r="BI34" s="639"/>
      <c r="BJ34" s="513"/>
      <c r="BK34" s="513"/>
      <c r="BL34" s="513"/>
      <c r="BM34" s="513"/>
      <c r="BN34" s="513"/>
      <c r="BO34" s="617"/>
      <c r="BP34" s="617"/>
      <c r="BQ34" s="580">
        <v>28</v>
      </c>
      <c r="BR34" s="581"/>
      <c r="BS34" s="582"/>
      <c r="BT34" s="583"/>
      <c r="BU34" s="583"/>
      <c r="BV34" s="583"/>
      <c r="BW34" s="583"/>
      <c r="BX34" s="583"/>
      <c r="BY34" s="583"/>
      <c r="BZ34" s="583"/>
      <c r="CA34" s="583"/>
      <c r="CB34" s="583"/>
      <c r="CC34" s="583"/>
      <c r="CD34" s="583"/>
      <c r="CE34" s="583"/>
      <c r="CF34" s="583"/>
      <c r="CG34" s="584"/>
      <c r="CH34" s="585"/>
      <c r="CI34" s="586"/>
      <c r="CJ34" s="586"/>
      <c r="CK34" s="586"/>
      <c r="CL34" s="587"/>
      <c r="CM34" s="585"/>
      <c r="CN34" s="586"/>
      <c r="CO34" s="586"/>
      <c r="CP34" s="586"/>
      <c r="CQ34" s="587"/>
      <c r="CR34" s="585"/>
      <c r="CS34" s="586"/>
      <c r="CT34" s="586"/>
      <c r="CU34" s="586"/>
      <c r="CV34" s="587"/>
      <c r="CW34" s="585"/>
      <c r="CX34" s="586"/>
      <c r="CY34" s="586"/>
      <c r="CZ34" s="586"/>
      <c r="DA34" s="587"/>
      <c r="DB34" s="585"/>
      <c r="DC34" s="586"/>
      <c r="DD34" s="586"/>
      <c r="DE34" s="586"/>
      <c r="DF34" s="587"/>
      <c r="DG34" s="585"/>
      <c r="DH34" s="586"/>
      <c r="DI34" s="586"/>
      <c r="DJ34" s="586"/>
      <c r="DK34" s="587"/>
      <c r="DL34" s="585"/>
      <c r="DM34" s="586"/>
      <c r="DN34" s="586"/>
      <c r="DO34" s="586"/>
      <c r="DP34" s="587"/>
      <c r="DQ34" s="585"/>
      <c r="DR34" s="586"/>
      <c r="DS34" s="586"/>
      <c r="DT34" s="586"/>
      <c r="DU34" s="587"/>
      <c r="DV34" s="588"/>
      <c r="DW34" s="589"/>
      <c r="DX34" s="589"/>
      <c r="DY34" s="589"/>
      <c r="DZ34" s="590"/>
      <c r="EA34" s="503"/>
    </row>
    <row r="35" spans="1:131" s="504" customFormat="1" ht="26.25" customHeight="1" x14ac:dyDescent="0.15">
      <c r="A35" s="624">
        <v>8</v>
      </c>
      <c r="B35" s="567"/>
      <c r="C35" s="568"/>
      <c r="D35" s="568"/>
      <c r="E35" s="568"/>
      <c r="F35" s="568"/>
      <c r="G35" s="568"/>
      <c r="H35" s="568"/>
      <c r="I35" s="568"/>
      <c r="J35" s="568"/>
      <c r="K35" s="568"/>
      <c r="L35" s="568"/>
      <c r="M35" s="568"/>
      <c r="N35" s="568"/>
      <c r="O35" s="568"/>
      <c r="P35" s="569"/>
      <c r="Q35" s="570"/>
      <c r="R35" s="571"/>
      <c r="S35" s="571"/>
      <c r="T35" s="571"/>
      <c r="U35" s="571"/>
      <c r="V35" s="571"/>
      <c r="W35" s="571"/>
      <c r="X35" s="571"/>
      <c r="Y35" s="571"/>
      <c r="Z35" s="571"/>
      <c r="AA35" s="571"/>
      <c r="AB35" s="571"/>
      <c r="AC35" s="571"/>
      <c r="AD35" s="571"/>
      <c r="AE35" s="572"/>
      <c r="AF35" s="573"/>
      <c r="AG35" s="574"/>
      <c r="AH35" s="574"/>
      <c r="AI35" s="574"/>
      <c r="AJ35" s="575"/>
      <c r="AK35" s="635"/>
      <c r="AL35" s="636"/>
      <c r="AM35" s="636"/>
      <c r="AN35" s="636"/>
      <c r="AO35" s="636"/>
      <c r="AP35" s="636"/>
      <c r="AQ35" s="636"/>
      <c r="AR35" s="636"/>
      <c r="AS35" s="636"/>
      <c r="AT35" s="636"/>
      <c r="AU35" s="636"/>
      <c r="AV35" s="636"/>
      <c r="AW35" s="636"/>
      <c r="AX35" s="636"/>
      <c r="AY35" s="636"/>
      <c r="AZ35" s="637"/>
      <c r="BA35" s="637"/>
      <c r="BB35" s="637"/>
      <c r="BC35" s="637"/>
      <c r="BD35" s="637"/>
      <c r="BE35" s="638"/>
      <c r="BF35" s="638"/>
      <c r="BG35" s="638"/>
      <c r="BH35" s="638"/>
      <c r="BI35" s="639"/>
      <c r="BJ35" s="513"/>
      <c r="BK35" s="513"/>
      <c r="BL35" s="513"/>
      <c r="BM35" s="513"/>
      <c r="BN35" s="513"/>
      <c r="BO35" s="617"/>
      <c r="BP35" s="617"/>
      <c r="BQ35" s="580">
        <v>29</v>
      </c>
      <c r="BR35" s="581"/>
      <c r="BS35" s="582"/>
      <c r="BT35" s="583"/>
      <c r="BU35" s="583"/>
      <c r="BV35" s="583"/>
      <c r="BW35" s="583"/>
      <c r="BX35" s="583"/>
      <c r="BY35" s="583"/>
      <c r="BZ35" s="583"/>
      <c r="CA35" s="583"/>
      <c r="CB35" s="583"/>
      <c r="CC35" s="583"/>
      <c r="CD35" s="583"/>
      <c r="CE35" s="583"/>
      <c r="CF35" s="583"/>
      <c r="CG35" s="584"/>
      <c r="CH35" s="585"/>
      <c r="CI35" s="586"/>
      <c r="CJ35" s="586"/>
      <c r="CK35" s="586"/>
      <c r="CL35" s="587"/>
      <c r="CM35" s="585"/>
      <c r="CN35" s="586"/>
      <c r="CO35" s="586"/>
      <c r="CP35" s="586"/>
      <c r="CQ35" s="587"/>
      <c r="CR35" s="585"/>
      <c r="CS35" s="586"/>
      <c r="CT35" s="586"/>
      <c r="CU35" s="586"/>
      <c r="CV35" s="587"/>
      <c r="CW35" s="585"/>
      <c r="CX35" s="586"/>
      <c r="CY35" s="586"/>
      <c r="CZ35" s="586"/>
      <c r="DA35" s="587"/>
      <c r="DB35" s="585"/>
      <c r="DC35" s="586"/>
      <c r="DD35" s="586"/>
      <c r="DE35" s="586"/>
      <c r="DF35" s="587"/>
      <c r="DG35" s="585"/>
      <c r="DH35" s="586"/>
      <c r="DI35" s="586"/>
      <c r="DJ35" s="586"/>
      <c r="DK35" s="587"/>
      <c r="DL35" s="585"/>
      <c r="DM35" s="586"/>
      <c r="DN35" s="586"/>
      <c r="DO35" s="586"/>
      <c r="DP35" s="587"/>
      <c r="DQ35" s="585"/>
      <c r="DR35" s="586"/>
      <c r="DS35" s="586"/>
      <c r="DT35" s="586"/>
      <c r="DU35" s="587"/>
      <c r="DV35" s="588"/>
      <c r="DW35" s="589"/>
      <c r="DX35" s="589"/>
      <c r="DY35" s="589"/>
      <c r="DZ35" s="590"/>
      <c r="EA35" s="503"/>
    </row>
    <row r="36" spans="1:131" s="504" customFormat="1" ht="26.25" customHeight="1" x14ac:dyDescent="0.15">
      <c r="A36" s="624">
        <v>9</v>
      </c>
      <c r="B36" s="567"/>
      <c r="C36" s="568"/>
      <c r="D36" s="568"/>
      <c r="E36" s="568"/>
      <c r="F36" s="568"/>
      <c r="G36" s="568"/>
      <c r="H36" s="568"/>
      <c r="I36" s="568"/>
      <c r="J36" s="568"/>
      <c r="K36" s="568"/>
      <c r="L36" s="568"/>
      <c r="M36" s="568"/>
      <c r="N36" s="568"/>
      <c r="O36" s="568"/>
      <c r="P36" s="569"/>
      <c r="Q36" s="570"/>
      <c r="R36" s="571"/>
      <c r="S36" s="571"/>
      <c r="T36" s="571"/>
      <c r="U36" s="571"/>
      <c r="V36" s="571"/>
      <c r="W36" s="571"/>
      <c r="X36" s="571"/>
      <c r="Y36" s="571"/>
      <c r="Z36" s="571"/>
      <c r="AA36" s="571"/>
      <c r="AB36" s="571"/>
      <c r="AC36" s="571"/>
      <c r="AD36" s="571"/>
      <c r="AE36" s="572"/>
      <c r="AF36" s="573"/>
      <c r="AG36" s="574"/>
      <c r="AH36" s="574"/>
      <c r="AI36" s="574"/>
      <c r="AJ36" s="575"/>
      <c r="AK36" s="635"/>
      <c r="AL36" s="636"/>
      <c r="AM36" s="636"/>
      <c r="AN36" s="636"/>
      <c r="AO36" s="636"/>
      <c r="AP36" s="636"/>
      <c r="AQ36" s="636"/>
      <c r="AR36" s="636"/>
      <c r="AS36" s="636"/>
      <c r="AT36" s="636"/>
      <c r="AU36" s="636"/>
      <c r="AV36" s="636"/>
      <c r="AW36" s="636"/>
      <c r="AX36" s="636"/>
      <c r="AY36" s="636"/>
      <c r="AZ36" s="637"/>
      <c r="BA36" s="637"/>
      <c r="BB36" s="637"/>
      <c r="BC36" s="637"/>
      <c r="BD36" s="637"/>
      <c r="BE36" s="638"/>
      <c r="BF36" s="638"/>
      <c r="BG36" s="638"/>
      <c r="BH36" s="638"/>
      <c r="BI36" s="639"/>
      <c r="BJ36" s="513"/>
      <c r="BK36" s="513"/>
      <c r="BL36" s="513"/>
      <c r="BM36" s="513"/>
      <c r="BN36" s="513"/>
      <c r="BO36" s="617"/>
      <c r="BP36" s="617"/>
      <c r="BQ36" s="580">
        <v>30</v>
      </c>
      <c r="BR36" s="581"/>
      <c r="BS36" s="582"/>
      <c r="BT36" s="583"/>
      <c r="BU36" s="583"/>
      <c r="BV36" s="583"/>
      <c r="BW36" s="583"/>
      <c r="BX36" s="583"/>
      <c r="BY36" s="583"/>
      <c r="BZ36" s="583"/>
      <c r="CA36" s="583"/>
      <c r="CB36" s="583"/>
      <c r="CC36" s="583"/>
      <c r="CD36" s="583"/>
      <c r="CE36" s="583"/>
      <c r="CF36" s="583"/>
      <c r="CG36" s="584"/>
      <c r="CH36" s="585"/>
      <c r="CI36" s="586"/>
      <c r="CJ36" s="586"/>
      <c r="CK36" s="586"/>
      <c r="CL36" s="587"/>
      <c r="CM36" s="585"/>
      <c r="CN36" s="586"/>
      <c r="CO36" s="586"/>
      <c r="CP36" s="586"/>
      <c r="CQ36" s="587"/>
      <c r="CR36" s="585"/>
      <c r="CS36" s="586"/>
      <c r="CT36" s="586"/>
      <c r="CU36" s="586"/>
      <c r="CV36" s="587"/>
      <c r="CW36" s="585"/>
      <c r="CX36" s="586"/>
      <c r="CY36" s="586"/>
      <c r="CZ36" s="586"/>
      <c r="DA36" s="587"/>
      <c r="DB36" s="585"/>
      <c r="DC36" s="586"/>
      <c r="DD36" s="586"/>
      <c r="DE36" s="586"/>
      <c r="DF36" s="587"/>
      <c r="DG36" s="585"/>
      <c r="DH36" s="586"/>
      <c r="DI36" s="586"/>
      <c r="DJ36" s="586"/>
      <c r="DK36" s="587"/>
      <c r="DL36" s="585"/>
      <c r="DM36" s="586"/>
      <c r="DN36" s="586"/>
      <c r="DO36" s="586"/>
      <c r="DP36" s="587"/>
      <c r="DQ36" s="585"/>
      <c r="DR36" s="586"/>
      <c r="DS36" s="586"/>
      <c r="DT36" s="586"/>
      <c r="DU36" s="587"/>
      <c r="DV36" s="588"/>
      <c r="DW36" s="589"/>
      <c r="DX36" s="589"/>
      <c r="DY36" s="589"/>
      <c r="DZ36" s="590"/>
      <c r="EA36" s="503"/>
    </row>
    <row r="37" spans="1:131" s="504" customFormat="1" ht="26.25" customHeight="1" x14ac:dyDescent="0.15">
      <c r="A37" s="624">
        <v>10</v>
      </c>
      <c r="B37" s="567"/>
      <c r="C37" s="568"/>
      <c r="D37" s="568"/>
      <c r="E37" s="568"/>
      <c r="F37" s="568"/>
      <c r="G37" s="568"/>
      <c r="H37" s="568"/>
      <c r="I37" s="568"/>
      <c r="J37" s="568"/>
      <c r="K37" s="568"/>
      <c r="L37" s="568"/>
      <c r="M37" s="568"/>
      <c r="N37" s="568"/>
      <c r="O37" s="568"/>
      <c r="P37" s="569"/>
      <c r="Q37" s="570"/>
      <c r="R37" s="571"/>
      <c r="S37" s="571"/>
      <c r="T37" s="571"/>
      <c r="U37" s="571"/>
      <c r="V37" s="571"/>
      <c r="W37" s="571"/>
      <c r="X37" s="571"/>
      <c r="Y37" s="571"/>
      <c r="Z37" s="571"/>
      <c r="AA37" s="571"/>
      <c r="AB37" s="571"/>
      <c r="AC37" s="571"/>
      <c r="AD37" s="571"/>
      <c r="AE37" s="572"/>
      <c r="AF37" s="573"/>
      <c r="AG37" s="574"/>
      <c r="AH37" s="574"/>
      <c r="AI37" s="574"/>
      <c r="AJ37" s="575"/>
      <c r="AK37" s="635"/>
      <c r="AL37" s="636"/>
      <c r="AM37" s="636"/>
      <c r="AN37" s="636"/>
      <c r="AO37" s="636"/>
      <c r="AP37" s="636"/>
      <c r="AQ37" s="636"/>
      <c r="AR37" s="636"/>
      <c r="AS37" s="636"/>
      <c r="AT37" s="636"/>
      <c r="AU37" s="636"/>
      <c r="AV37" s="636"/>
      <c r="AW37" s="636"/>
      <c r="AX37" s="636"/>
      <c r="AY37" s="636"/>
      <c r="AZ37" s="637"/>
      <c r="BA37" s="637"/>
      <c r="BB37" s="637"/>
      <c r="BC37" s="637"/>
      <c r="BD37" s="637"/>
      <c r="BE37" s="638"/>
      <c r="BF37" s="638"/>
      <c r="BG37" s="638"/>
      <c r="BH37" s="638"/>
      <c r="BI37" s="639"/>
      <c r="BJ37" s="513"/>
      <c r="BK37" s="513"/>
      <c r="BL37" s="513"/>
      <c r="BM37" s="513"/>
      <c r="BN37" s="513"/>
      <c r="BO37" s="617"/>
      <c r="BP37" s="617"/>
      <c r="BQ37" s="580">
        <v>31</v>
      </c>
      <c r="BR37" s="581"/>
      <c r="BS37" s="582"/>
      <c r="BT37" s="583"/>
      <c r="BU37" s="583"/>
      <c r="BV37" s="583"/>
      <c r="BW37" s="583"/>
      <c r="BX37" s="583"/>
      <c r="BY37" s="583"/>
      <c r="BZ37" s="583"/>
      <c r="CA37" s="583"/>
      <c r="CB37" s="583"/>
      <c r="CC37" s="583"/>
      <c r="CD37" s="583"/>
      <c r="CE37" s="583"/>
      <c r="CF37" s="583"/>
      <c r="CG37" s="584"/>
      <c r="CH37" s="585"/>
      <c r="CI37" s="586"/>
      <c r="CJ37" s="586"/>
      <c r="CK37" s="586"/>
      <c r="CL37" s="587"/>
      <c r="CM37" s="585"/>
      <c r="CN37" s="586"/>
      <c r="CO37" s="586"/>
      <c r="CP37" s="586"/>
      <c r="CQ37" s="587"/>
      <c r="CR37" s="585"/>
      <c r="CS37" s="586"/>
      <c r="CT37" s="586"/>
      <c r="CU37" s="586"/>
      <c r="CV37" s="587"/>
      <c r="CW37" s="585"/>
      <c r="CX37" s="586"/>
      <c r="CY37" s="586"/>
      <c r="CZ37" s="586"/>
      <c r="DA37" s="587"/>
      <c r="DB37" s="585"/>
      <c r="DC37" s="586"/>
      <c r="DD37" s="586"/>
      <c r="DE37" s="586"/>
      <c r="DF37" s="587"/>
      <c r="DG37" s="585"/>
      <c r="DH37" s="586"/>
      <c r="DI37" s="586"/>
      <c r="DJ37" s="586"/>
      <c r="DK37" s="587"/>
      <c r="DL37" s="585"/>
      <c r="DM37" s="586"/>
      <c r="DN37" s="586"/>
      <c r="DO37" s="586"/>
      <c r="DP37" s="587"/>
      <c r="DQ37" s="585"/>
      <c r="DR37" s="586"/>
      <c r="DS37" s="586"/>
      <c r="DT37" s="586"/>
      <c r="DU37" s="587"/>
      <c r="DV37" s="588"/>
      <c r="DW37" s="589"/>
      <c r="DX37" s="589"/>
      <c r="DY37" s="589"/>
      <c r="DZ37" s="590"/>
      <c r="EA37" s="503"/>
    </row>
    <row r="38" spans="1:131" s="504" customFormat="1" ht="26.25" customHeight="1" x14ac:dyDescent="0.15">
      <c r="A38" s="624">
        <v>11</v>
      </c>
      <c r="B38" s="567"/>
      <c r="C38" s="568"/>
      <c r="D38" s="568"/>
      <c r="E38" s="568"/>
      <c r="F38" s="568"/>
      <c r="G38" s="568"/>
      <c r="H38" s="568"/>
      <c r="I38" s="568"/>
      <c r="J38" s="568"/>
      <c r="K38" s="568"/>
      <c r="L38" s="568"/>
      <c r="M38" s="568"/>
      <c r="N38" s="568"/>
      <c r="O38" s="568"/>
      <c r="P38" s="569"/>
      <c r="Q38" s="570"/>
      <c r="R38" s="571"/>
      <c r="S38" s="571"/>
      <c r="T38" s="571"/>
      <c r="U38" s="571"/>
      <c r="V38" s="571"/>
      <c r="W38" s="571"/>
      <c r="X38" s="571"/>
      <c r="Y38" s="571"/>
      <c r="Z38" s="571"/>
      <c r="AA38" s="571"/>
      <c r="AB38" s="571"/>
      <c r="AC38" s="571"/>
      <c r="AD38" s="571"/>
      <c r="AE38" s="572"/>
      <c r="AF38" s="573"/>
      <c r="AG38" s="574"/>
      <c r="AH38" s="574"/>
      <c r="AI38" s="574"/>
      <c r="AJ38" s="575"/>
      <c r="AK38" s="635"/>
      <c r="AL38" s="636"/>
      <c r="AM38" s="636"/>
      <c r="AN38" s="636"/>
      <c r="AO38" s="636"/>
      <c r="AP38" s="636"/>
      <c r="AQ38" s="636"/>
      <c r="AR38" s="636"/>
      <c r="AS38" s="636"/>
      <c r="AT38" s="636"/>
      <c r="AU38" s="636"/>
      <c r="AV38" s="636"/>
      <c r="AW38" s="636"/>
      <c r="AX38" s="636"/>
      <c r="AY38" s="636"/>
      <c r="AZ38" s="637"/>
      <c r="BA38" s="637"/>
      <c r="BB38" s="637"/>
      <c r="BC38" s="637"/>
      <c r="BD38" s="637"/>
      <c r="BE38" s="638"/>
      <c r="BF38" s="638"/>
      <c r="BG38" s="638"/>
      <c r="BH38" s="638"/>
      <c r="BI38" s="639"/>
      <c r="BJ38" s="513"/>
      <c r="BK38" s="513"/>
      <c r="BL38" s="513"/>
      <c r="BM38" s="513"/>
      <c r="BN38" s="513"/>
      <c r="BO38" s="617"/>
      <c r="BP38" s="617"/>
      <c r="BQ38" s="580">
        <v>32</v>
      </c>
      <c r="BR38" s="581"/>
      <c r="BS38" s="582"/>
      <c r="BT38" s="583"/>
      <c r="BU38" s="583"/>
      <c r="BV38" s="583"/>
      <c r="BW38" s="583"/>
      <c r="BX38" s="583"/>
      <c r="BY38" s="583"/>
      <c r="BZ38" s="583"/>
      <c r="CA38" s="583"/>
      <c r="CB38" s="583"/>
      <c r="CC38" s="583"/>
      <c r="CD38" s="583"/>
      <c r="CE38" s="583"/>
      <c r="CF38" s="583"/>
      <c r="CG38" s="584"/>
      <c r="CH38" s="585"/>
      <c r="CI38" s="586"/>
      <c r="CJ38" s="586"/>
      <c r="CK38" s="586"/>
      <c r="CL38" s="587"/>
      <c r="CM38" s="585"/>
      <c r="CN38" s="586"/>
      <c r="CO38" s="586"/>
      <c r="CP38" s="586"/>
      <c r="CQ38" s="587"/>
      <c r="CR38" s="585"/>
      <c r="CS38" s="586"/>
      <c r="CT38" s="586"/>
      <c r="CU38" s="586"/>
      <c r="CV38" s="587"/>
      <c r="CW38" s="585"/>
      <c r="CX38" s="586"/>
      <c r="CY38" s="586"/>
      <c r="CZ38" s="586"/>
      <c r="DA38" s="587"/>
      <c r="DB38" s="585"/>
      <c r="DC38" s="586"/>
      <c r="DD38" s="586"/>
      <c r="DE38" s="586"/>
      <c r="DF38" s="587"/>
      <c r="DG38" s="585"/>
      <c r="DH38" s="586"/>
      <c r="DI38" s="586"/>
      <c r="DJ38" s="586"/>
      <c r="DK38" s="587"/>
      <c r="DL38" s="585"/>
      <c r="DM38" s="586"/>
      <c r="DN38" s="586"/>
      <c r="DO38" s="586"/>
      <c r="DP38" s="587"/>
      <c r="DQ38" s="585"/>
      <c r="DR38" s="586"/>
      <c r="DS38" s="586"/>
      <c r="DT38" s="586"/>
      <c r="DU38" s="587"/>
      <c r="DV38" s="588"/>
      <c r="DW38" s="589"/>
      <c r="DX38" s="589"/>
      <c r="DY38" s="589"/>
      <c r="DZ38" s="590"/>
      <c r="EA38" s="503"/>
    </row>
    <row r="39" spans="1:131" s="504" customFormat="1" ht="26.25" customHeight="1" x14ac:dyDescent="0.15">
      <c r="A39" s="624">
        <v>12</v>
      </c>
      <c r="B39" s="567"/>
      <c r="C39" s="568"/>
      <c r="D39" s="568"/>
      <c r="E39" s="568"/>
      <c r="F39" s="568"/>
      <c r="G39" s="568"/>
      <c r="H39" s="568"/>
      <c r="I39" s="568"/>
      <c r="J39" s="568"/>
      <c r="K39" s="568"/>
      <c r="L39" s="568"/>
      <c r="M39" s="568"/>
      <c r="N39" s="568"/>
      <c r="O39" s="568"/>
      <c r="P39" s="569"/>
      <c r="Q39" s="570"/>
      <c r="R39" s="571"/>
      <c r="S39" s="571"/>
      <c r="T39" s="571"/>
      <c r="U39" s="571"/>
      <c r="V39" s="571"/>
      <c r="W39" s="571"/>
      <c r="X39" s="571"/>
      <c r="Y39" s="571"/>
      <c r="Z39" s="571"/>
      <c r="AA39" s="571"/>
      <c r="AB39" s="571"/>
      <c r="AC39" s="571"/>
      <c r="AD39" s="571"/>
      <c r="AE39" s="572"/>
      <c r="AF39" s="573"/>
      <c r="AG39" s="574"/>
      <c r="AH39" s="574"/>
      <c r="AI39" s="574"/>
      <c r="AJ39" s="575"/>
      <c r="AK39" s="635"/>
      <c r="AL39" s="636"/>
      <c r="AM39" s="636"/>
      <c r="AN39" s="636"/>
      <c r="AO39" s="636"/>
      <c r="AP39" s="636"/>
      <c r="AQ39" s="636"/>
      <c r="AR39" s="636"/>
      <c r="AS39" s="636"/>
      <c r="AT39" s="636"/>
      <c r="AU39" s="636"/>
      <c r="AV39" s="636"/>
      <c r="AW39" s="636"/>
      <c r="AX39" s="636"/>
      <c r="AY39" s="636"/>
      <c r="AZ39" s="637"/>
      <c r="BA39" s="637"/>
      <c r="BB39" s="637"/>
      <c r="BC39" s="637"/>
      <c r="BD39" s="637"/>
      <c r="BE39" s="638"/>
      <c r="BF39" s="638"/>
      <c r="BG39" s="638"/>
      <c r="BH39" s="638"/>
      <c r="BI39" s="639"/>
      <c r="BJ39" s="513"/>
      <c r="BK39" s="513"/>
      <c r="BL39" s="513"/>
      <c r="BM39" s="513"/>
      <c r="BN39" s="513"/>
      <c r="BO39" s="617"/>
      <c r="BP39" s="617"/>
      <c r="BQ39" s="580">
        <v>33</v>
      </c>
      <c r="BR39" s="581"/>
      <c r="BS39" s="582"/>
      <c r="BT39" s="583"/>
      <c r="BU39" s="583"/>
      <c r="BV39" s="583"/>
      <c r="BW39" s="583"/>
      <c r="BX39" s="583"/>
      <c r="BY39" s="583"/>
      <c r="BZ39" s="583"/>
      <c r="CA39" s="583"/>
      <c r="CB39" s="583"/>
      <c r="CC39" s="583"/>
      <c r="CD39" s="583"/>
      <c r="CE39" s="583"/>
      <c r="CF39" s="583"/>
      <c r="CG39" s="584"/>
      <c r="CH39" s="585"/>
      <c r="CI39" s="586"/>
      <c r="CJ39" s="586"/>
      <c r="CK39" s="586"/>
      <c r="CL39" s="587"/>
      <c r="CM39" s="585"/>
      <c r="CN39" s="586"/>
      <c r="CO39" s="586"/>
      <c r="CP39" s="586"/>
      <c r="CQ39" s="587"/>
      <c r="CR39" s="585"/>
      <c r="CS39" s="586"/>
      <c r="CT39" s="586"/>
      <c r="CU39" s="586"/>
      <c r="CV39" s="587"/>
      <c r="CW39" s="585"/>
      <c r="CX39" s="586"/>
      <c r="CY39" s="586"/>
      <c r="CZ39" s="586"/>
      <c r="DA39" s="587"/>
      <c r="DB39" s="585"/>
      <c r="DC39" s="586"/>
      <c r="DD39" s="586"/>
      <c r="DE39" s="586"/>
      <c r="DF39" s="587"/>
      <c r="DG39" s="585"/>
      <c r="DH39" s="586"/>
      <c r="DI39" s="586"/>
      <c r="DJ39" s="586"/>
      <c r="DK39" s="587"/>
      <c r="DL39" s="585"/>
      <c r="DM39" s="586"/>
      <c r="DN39" s="586"/>
      <c r="DO39" s="586"/>
      <c r="DP39" s="587"/>
      <c r="DQ39" s="585"/>
      <c r="DR39" s="586"/>
      <c r="DS39" s="586"/>
      <c r="DT39" s="586"/>
      <c r="DU39" s="587"/>
      <c r="DV39" s="588"/>
      <c r="DW39" s="589"/>
      <c r="DX39" s="589"/>
      <c r="DY39" s="589"/>
      <c r="DZ39" s="590"/>
      <c r="EA39" s="503"/>
    </row>
    <row r="40" spans="1:131" s="504" customFormat="1" ht="26.25" customHeight="1" x14ac:dyDescent="0.15">
      <c r="A40" s="566">
        <v>13</v>
      </c>
      <c r="B40" s="567"/>
      <c r="C40" s="568"/>
      <c r="D40" s="568"/>
      <c r="E40" s="568"/>
      <c r="F40" s="568"/>
      <c r="G40" s="568"/>
      <c r="H40" s="568"/>
      <c r="I40" s="568"/>
      <c r="J40" s="568"/>
      <c r="K40" s="568"/>
      <c r="L40" s="568"/>
      <c r="M40" s="568"/>
      <c r="N40" s="568"/>
      <c r="O40" s="568"/>
      <c r="P40" s="569"/>
      <c r="Q40" s="570"/>
      <c r="R40" s="571"/>
      <c r="S40" s="571"/>
      <c r="T40" s="571"/>
      <c r="U40" s="571"/>
      <c r="V40" s="571"/>
      <c r="W40" s="571"/>
      <c r="X40" s="571"/>
      <c r="Y40" s="571"/>
      <c r="Z40" s="571"/>
      <c r="AA40" s="571"/>
      <c r="AB40" s="571"/>
      <c r="AC40" s="571"/>
      <c r="AD40" s="571"/>
      <c r="AE40" s="572"/>
      <c r="AF40" s="573"/>
      <c r="AG40" s="574"/>
      <c r="AH40" s="574"/>
      <c r="AI40" s="574"/>
      <c r="AJ40" s="575"/>
      <c r="AK40" s="635"/>
      <c r="AL40" s="636"/>
      <c r="AM40" s="636"/>
      <c r="AN40" s="636"/>
      <c r="AO40" s="636"/>
      <c r="AP40" s="636"/>
      <c r="AQ40" s="636"/>
      <c r="AR40" s="636"/>
      <c r="AS40" s="636"/>
      <c r="AT40" s="636"/>
      <c r="AU40" s="636"/>
      <c r="AV40" s="636"/>
      <c r="AW40" s="636"/>
      <c r="AX40" s="636"/>
      <c r="AY40" s="636"/>
      <c r="AZ40" s="637"/>
      <c r="BA40" s="637"/>
      <c r="BB40" s="637"/>
      <c r="BC40" s="637"/>
      <c r="BD40" s="637"/>
      <c r="BE40" s="638"/>
      <c r="BF40" s="638"/>
      <c r="BG40" s="638"/>
      <c r="BH40" s="638"/>
      <c r="BI40" s="639"/>
      <c r="BJ40" s="513"/>
      <c r="BK40" s="513"/>
      <c r="BL40" s="513"/>
      <c r="BM40" s="513"/>
      <c r="BN40" s="513"/>
      <c r="BO40" s="617"/>
      <c r="BP40" s="617"/>
      <c r="BQ40" s="580">
        <v>34</v>
      </c>
      <c r="BR40" s="581"/>
      <c r="BS40" s="582"/>
      <c r="BT40" s="583"/>
      <c r="BU40" s="583"/>
      <c r="BV40" s="583"/>
      <c r="BW40" s="583"/>
      <c r="BX40" s="583"/>
      <c r="BY40" s="583"/>
      <c r="BZ40" s="583"/>
      <c r="CA40" s="583"/>
      <c r="CB40" s="583"/>
      <c r="CC40" s="583"/>
      <c r="CD40" s="583"/>
      <c r="CE40" s="583"/>
      <c r="CF40" s="583"/>
      <c r="CG40" s="584"/>
      <c r="CH40" s="585"/>
      <c r="CI40" s="586"/>
      <c r="CJ40" s="586"/>
      <c r="CK40" s="586"/>
      <c r="CL40" s="587"/>
      <c r="CM40" s="585"/>
      <c r="CN40" s="586"/>
      <c r="CO40" s="586"/>
      <c r="CP40" s="586"/>
      <c r="CQ40" s="587"/>
      <c r="CR40" s="585"/>
      <c r="CS40" s="586"/>
      <c r="CT40" s="586"/>
      <c r="CU40" s="586"/>
      <c r="CV40" s="587"/>
      <c r="CW40" s="585"/>
      <c r="CX40" s="586"/>
      <c r="CY40" s="586"/>
      <c r="CZ40" s="586"/>
      <c r="DA40" s="587"/>
      <c r="DB40" s="585"/>
      <c r="DC40" s="586"/>
      <c r="DD40" s="586"/>
      <c r="DE40" s="586"/>
      <c r="DF40" s="587"/>
      <c r="DG40" s="585"/>
      <c r="DH40" s="586"/>
      <c r="DI40" s="586"/>
      <c r="DJ40" s="586"/>
      <c r="DK40" s="587"/>
      <c r="DL40" s="585"/>
      <c r="DM40" s="586"/>
      <c r="DN40" s="586"/>
      <c r="DO40" s="586"/>
      <c r="DP40" s="587"/>
      <c r="DQ40" s="585"/>
      <c r="DR40" s="586"/>
      <c r="DS40" s="586"/>
      <c r="DT40" s="586"/>
      <c r="DU40" s="587"/>
      <c r="DV40" s="588"/>
      <c r="DW40" s="589"/>
      <c r="DX40" s="589"/>
      <c r="DY40" s="589"/>
      <c r="DZ40" s="590"/>
      <c r="EA40" s="503"/>
    </row>
    <row r="41" spans="1:131" s="504" customFormat="1" ht="26.25" customHeight="1" x14ac:dyDescent="0.15">
      <c r="A41" s="566">
        <v>14</v>
      </c>
      <c r="B41" s="567"/>
      <c r="C41" s="568"/>
      <c r="D41" s="568"/>
      <c r="E41" s="568"/>
      <c r="F41" s="568"/>
      <c r="G41" s="568"/>
      <c r="H41" s="568"/>
      <c r="I41" s="568"/>
      <c r="J41" s="568"/>
      <c r="K41" s="568"/>
      <c r="L41" s="568"/>
      <c r="M41" s="568"/>
      <c r="N41" s="568"/>
      <c r="O41" s="568"/>
      <c r="P41" s="569"/>
      <c r="Q41" s="570"/>
      <c r="R41" s="571"/>
      <c r="S41" s="571"/>
      <c r="T41" s="571"/>
      <c r="U41" s="571"/>
      <c r="V41" s="571"/>
      <c r="W41" s="571"/>
      <c r="X41" s="571"/>
      <c r="Y41" s="571"/>
      <c r="Z41" s="571"/>
      <c r="AA41" s="571"/>
      <c r="AB41" s="571"/>
      <c r="AC41" s="571"/>
      <c r="AD41" s="571"/>
      <c r="AE41" s="572"/>
      <c r="AF41" s="573"/>
      <c r="AG41" s="574"/>
      <c r="AH41" s="574"/>
      <c r="AI41" s="574"/>
      <c r="AJ41" s="575"/>
      <c r="AK41" s="635"/>
      <c r="AL41" s="636"/>
      <c r="AM41" s="636"/>
      <c r="AN41" s="636"/>
      <c r="AO41" s="636"/>
      <c r="AP41" s="636"/>
      <c r="AQ41" s="636"/>
      <c r="AR41" s="636"/>
      <c r="AS41" s="636"/>
      <c r="AT41" s="636"/>
      <c r="AU41" s="636"/>
      <c r="AV41" s="636"/>
      <c r="AW41" s="636"/>
      <c r="AX41" s="636"/>
      <c r="AY41" s="636"/>
      <c r="AZ41" s="637"/>
      <c r="BA41" s="637"/>
      <c r="BB41" s="637"/>
      <c r="BC41" s="637"/>
      <c r="BD41" s="637"/>
      <c r="BE41" s="638"/>
      <c r="BF41" s="638"/>
      <c r="BG41" s="638"/>
      <c r="BH41" s="638"/>
      <c r="BI41" s="639"/>
      <c r="BJ41" s="513"/>
      <c r="BK41" s="513"/>
      <c r="BL41" s="513"/>
      <c r="BM41" s="513"/>
      <c r="BN41" s="513"/>
      <c r="BO41" s="617"/>
      <c r="BP41" s="617"/>
      <c r="BQ41" s="580">
        <v>35</v>
      </c>
      <c r="BR41" s="581"/>
      <c r="BS41" s="582"/>
      <c r="BT41" s="583"/>
      <c r="BU41" s="583"/>
      <c r="BV41" s="583"/>
      <c r="BW41" s="583"/>
      <c r="BX41" s="583"/>
      <c r="BY41" s="583"/>
      <c r="BZ41" s="583"/>
      <c r="CA41" s="583"/>
      <c r="CB41" s="583"/>
      <c r="CC41" s="583"/>
      <c r="CD41" s="583"/>
      <c r="CE41" s="583"/>
      <c r="CF41" s="583"/>
      <c r="CG41" s="584"/>
      <c r="CH41" s="585"/>
      <c r="CI41" s="586"/>
      <c r="CJ41" s="586"/>
      <c r="CK41" s="586"/>
      <c r="CL41" s="587"/>
      <c r="CM41" s="585"/>
      <c r="CN41" s="586"/>
      <c r="CO41" s="586"/>
      <c r="CP41" s="586"/>
      <c r="CQ41" s="587"/>
      <c r="CR41" s="585"/>
      <c r="CS41" s="586"/>
      <c r="CT41" s="586"/>
      <c r="CU41" s="586"/>
      <c r="CV41" s="587"/>
      <c r="CW41" s="585"/>
      <c r="CX41" s="586"/>
      <c r="CY41" s="586"/>
      <c r="CZ41" s="586"/>
      <c r="DA41" s="587"/>
      <c r="DB41" s="585"/>
      <c r="DC41" s="586"/>
      <c r="DD41" s="586"/>
      <c r="DE41" s="586"/>
      <c r="DF41" s="587"/>
      <c r="DG41" s="585"/>
      <c r="DH41" s="586"/>
      <c r="DI41" s="586"/>
      <c r="DJ41" s="586"/>
      <c r="DK41" s="587"/>
      <c r="DL41" s="585"/>
      <c r="DM41" s="586"/>
      <c r="DN41" s="586"/>
      <c r="DO41" s="586"/>
      <c r="DP41" s="587"/>
      <c r="DQ41" s="585"/>
      <c r="DR41" s="586"/>
      <c r="DS41" s="586"/>
      <c r="DT41" s="586"/>
      <c r="DU41" s="587"/>
      <c r="DV41" s="588"/>
      <c r="DW41" s="589"/>
      <c r="DX41" s="589"/>
      <c r="DY41" s="589"/>
      <c r="DZ41" s="590"/>
      <c r="EA41" s="503"/>
    </row>
    <row r="42" spans="1:131" s="504" customFormat="1" ht="26.25" customHeight="1" x14ac:dyDescent="0.15">
      <c r="A42" s="566">
        <v>15</v>
      </c>
      <c r="B42" s="567"/>
      <c r="C42" s="568"/>
      <c r="D42" s="568"/>
      <c r="E42" s="568"/>
      <c r="F42" s="568"/>
      <c r="G42" s="568"/>
      <c r="H42" s="568"/>
      <c r="I42" s="568"/>
      <c r="J42" s="568"/>
      <c r="K42" s="568"/>
      <c r="L42" s="568"/>
      <c r="M42" s="568"/>
      <c r="N42" s="568"/>
      <c r="O42" s="568"/>
      <c r="P42" s="569"/>
      <c r="Q42" s="570"/>
      <c r="R42" s="571"/>
      <c r="S42" s="571"/>
      <c r="T42" s="571"/>
      <c r="U42" s="571"/>
      <c r="V42" s="571"/>
      <c r="W42" s="571"/>
      <c r="X42" s="571"/>
      <c r="Y42" s="571"/>
      <c r="Z42" s="571"/>
      <c r="AA42" s="571"/>
      <c r="AB42" s="571"/>
      <c r="AC42" s="571"/>
      <c r="AD42" s="571"/>
      <c r="AE42" s="572"/>
      <c r="AF42" s="573"/>
      <c r="AG42" s="574"/>
      <c r="AH42" s="574"/>
      <c r="AI42" s="574"/>
      <c r="AJ42" s="575"/>
      <c r="AK42" s="635"/>
      <c r="AL42" s="636"/>
      <c r="AM42" s="636"/>
      <c r="AN42" s="636"/>
      <c r="AO42" s="636"/>
      <c r="AP42" s="636"/>
      <c r="AQ42" s="636"/>
      <c r="AR42" s="636"/>
      <c r="AS42" s="636"/>
      <c r="AT42" s="636"/>
      <c r="AU42" s="636"/>
      <c r="AV42" s="636"/>
      <c r="AW42" s="636"/>
      <c r="AX42" s="636"/>
      <c r="AY42" s="636"/>
      <c r="AZ42" s="637"/>
      <c r="BA42" s="637"/>
      <c r="BB42" s="637"/>
      <c r="BC42" s="637"/>
      <c r="BD42" s="637"/>
      <c r="BE42" s="638"/>
      <c r="BF42" s="638"/>
      <c r="BG42" s="638"/>
      <c r="BH42" s="638"/>
      <c r="BI42" s="639"/>
      <c r="BJ42" s="513"/>
      <c r="BK42" s="513"/>
      <c r="BL42" s="513"/>
      <c r="BM42" s="513"/>
      <c r="BN42" s="513"/>
      <c r="BO42" s="617"/>
      <c r="BP42" s="617"/>
      <c r="BQ42" s="580">
        <v>36</v>
      </c>
      <c r="BR42" s="581"/>
      <c r="BS42" s="582"/>
      <c r="BT42" s="583"/>
      <c r="BU42" s="583"/>
      <c r="BV42" s="583"/>
      <c r="BW42" s="583"/>
      <c r="BX42" s="583"/>
      <c r="BY42" s="583"/>
      <c r="BZ42" s="583"/>
      <c r="CA42" s="583"/>
      <c r="CB42" s="583"/>
      <c r="CC42" s="583"/>
      <c r="CD42" s="583"/>
      <c r="CE42" s="583"/>
      <c r="CF42" s="583"/>
      <c r="CG42" s="584"/>
      <c r="CH42" s="585"/>
      <c r="CI42" s="586"/>
      <c r="CJ42" s="586"/>
      <c r="CK42" s="586"/>
      <c r="CL42" s="587"/>
      <c r="CM42" s="585"/>
      <c r="CN42" s="586"/>
      <c r="CO42" s="586"/>
      <c r="CP42" s="586"/>
      <c r="CQ42" s="587"/>
      <c r="CR42" s="585"/>
      <c r="CS42" s="586"/>
      <c r="CT42" s="586"/>
      <c r="CU42" s="586"/>
      <c r="CV42" s="587"/>
      <c r="CW42" s="585"/>
      <c r="CX42" s="586"/>
      <c r="CY42" s="586"/>
      <c r="CZ42" s="586"/>
      <c r="DA42" s="587"/>
      <c r="DB42" s="585"/>
      <c r="DC42" s="586"/>
      <c r="DD42" s="586"/>
      <c r="DE42" s="586"/>
      <c r="DF42" s="587"/>
      <c r="DG42" s="585"/>
      <c r="DH42" s="586"/>
      <c r="DI42" s="586"/>
      <c r="DJ42" s="586"/>
      <c r="DK42" s="587"/>
      <c r="DL42" s="585"/>
      <c r="DM42" s="586"/>
      <c r="DN42" s="586"/>
      <c r="DO42" s="586"/>
      <c r="DP42" s="587"/>
      <c r="DQ42" s="585"/>
      <c r="DR42" s="586"/>
      <c r="DS42" s="586"/>
      <c r="DT42" s="586"/>
      <c r="DU42" s="587"/>
      <c r="DV42" s="588"/>
      <c r="DW42" s="589"/>
      <c r="DX42" s="589"/>
      <c r="DY42" s="589"/>
      <c r="DZ42" s="590"/>
      <c r="EA42" s="503"/>
    </row>
    <row r="43" spans="1:131" s="504" customFormat="1" ht="26.25" customHeight="1" x14ac:dyDescent="0.15">
      <c r="A43" s="566">
        <v>16</v>
      </c>
      <c r="B43" s="567"/>
      <c r="C43" s="568"/>
      <c r="D43" s="568"/>
      <c r="E43" s="568"/>
      <c r="F43" s="568"/>
      <c r="G43" s="568"/>
      <c r="H43" s="568"/>
      <c r="I43" s="568"/>
      <c r="J43" s="568"/>
      <c r="K43" s="568"/>
      <c r="L43" s="568"/>
      <c r="M43" s="568"/>
      <c r="N43" s="568"/>
      <c r="O43" s="568"/>
      <c r="P43" s="569"/>
      <c r="Q43" s="570"/>
      <c r="R43" s="571"/>
      <c r="S43" s="571"/>
      <c r="T43" s="571"/>
      <c r="U43" s="571"/>
      <c r="V43" s="571"/>
      <c r="W43" s="571"/>
      <c r="X43" s="571"/>
      <c r="Y43" s="571"/>
      <c r="Z43" s="571"/>
      <c r="AA43" s="571"/>
      <c r="AB43" s="571"/>
      <c r="AC43" s="571"/>
      <c r="AD43" s="571"/>
      <c r="AE43" s="572"/>
      <c r="AF43" s="573"/>
      <c r="AG43" s="574"/>
      <c r="AH43" s="574"/>
      <c r="AI43" s="574"/>
      <c r="AJ43" s="575"/>
      <c r="AK43" s="635"/>
      <c r="AL43" s="636"/>
      <c r="AM43" s="636"/>
      <c r="AN43" s="636"/>
      <c r="AO43" s="636"/>
      <c r="AP43" s="636"/>
      <c r="AQ43" s="636"/>
      <c r="AR43" s="636"/>
      <c r="AS43" s="636"/>
      <c r="AT43" s="636"/>
      <c r="AU43" s="636"/>
      <c r="AV43" s="636"/>
      <c r="AW43" s="636"/>
      <c r="AX43" s="636"/>
      <c r="AY43" s="636"/>
      <c r="AZ43" s="637"/>
      <c r="BA43" s="637"/>
      <c r="BB43" s="637"/>
      <c r="BC43" s="637"/>
      <c r="BD43" s="637"/>
      <c r="BE43" s="638"/>
      <c r="BF43" s="638"/>
      <c r="BG43" s="638"/>
      <c r="BH43" s="638"/>
      <c r="BI43" s="639"/>
      <c r="BJ43" s="513"/>
      <c r="BK43" s="513"/>
      <c r="BL43" s="513"/>
      <c r="BM43" s="513"/>
      <c r="BN43" s="513"/>
      <c r="BO43" s="617"/>
      <c r="BP43" s="617"/>
      <c r="BQ43" s="580">
        <v>37</v>
      </c>
      <c r="BR43" s="581"/>
      <c r="BS43" s="582"/>
      <c r="BT43" s="583"/>
      <c r="BU43" s="583"/>
      <c r="BV43" s="583"/>
      <c r="BW43" s="583"/>
      <c r="BX43" s="583"/>
      <c r="BY43" s="583"/>
      <c r="BZ43" s="583"/>
      <c r="CA43" s="583"/>
      <c r="CB43" s="583"/>
      <c r="CC43" s="583"/>
      <c r="CD43" s="583"/>
      <c r="CE43" s="583"/>
      <c r="CF43" s="583"/>
      <c r="CG43" s="584"/>
      <c r="CH43" s="585"/>
      <c r="CI43" s="586"/>
      <c r="CJ43" s="586"/>
      <c r="CK43" s="586"/>
      <c r="CL43" s="587"/>
      <c r="CM43" s="585"/>
      <c r="CN43" s="586"/>
      <c r="CO43" s="586"/>
      <c r="CP43" s="586"/>
      <c r="CQ43" s="587"/>
      <c r="CR43" s="585"/>
      <c r="CS43" s="586"/>
      <c r="CT43" s="586"/>
      <c r="CU43" s="586"/>
      <c r="CV43" s="587"/>
      <c r="CW43" s="585"/>
      <c r="CX43" s="586"/>
      <c r="CY43" s="586"/>
      <c r="CZ43" s="586"/>
      <c r="DA43" s="587"/>
      <c r="DB43" s="585"/>
      <c r="DC43" s="586"/>
      <c r="DD43" s="586"/>
      <c r="DE43" s="586"/>
      <c r="DF43" s="587"/>
      <c r="DG43" s="585"/>
      <c r="DH43" s="586"/>
      <c r="DI43" s="586"/>
      <c r="DJ43" s="586"/>
      <c r="DK43" s="587"/>
      <c r="DL43" s="585"/>
      <c r="DM43" s="586"/>
      <c r="DN43" s="586"/>
      <c r="DO43" s="586"/>
      <c r="DP43" s="587"/>
      <c r="DQ43" s="585"/>
      <c r="DR43" s="586"/>
      <c r="DS43" s="586"/>
      <c r="DT43" s="586"/>
      <c r="DU43" s="587"/>
      <c r="DV43" s="588"/>
      <c r="DW43" s="589"/>
      <c r="DX43" s="589"/>
      <c r="DY43" s="589"/>
      <c r="DZ43" s="590"/>
      <c r="EA43" s="503"/>
    </row>
    <row r="44" spans="1:131" s="504" customFormat="1" ht="26.25" customHeight="1" x14ac:dyDescent="0.15">
      <c r="A44" s="566">
        <v>17</v>
      </c>
      <c r="B44" s="567"/>
      <c r="C44" s="568"/>
      <c r="D44" s="568"/>
      <c r="E44" s="568"/>
      <c r="F44" s="568"/>
      <c r="G44" s="568"/>
      <c r="H44" s="568"/>
      <c r="I44" s="568"/>
      <c r="J44" s="568"/>
      <c r="K44" s="568"/>
      <c r="L44" s="568"/>
      <c r="M44" s="568"/>
      <c r="N44" s="568"/>
      <c r="O44" s="568"/>
      <c r="P44" s="569"/>
      <c r="Q44" s="570"/>
      <c r="R44" s="571"/>
      <c r="S44" s="571"/>
      <c r="T44" s="571"/>
      <c r="U44" s="571"/>
      <c r="V44" s="571"/>
      <c r="W44" s="571"/>
      <c r="X44" s="571"/>
      <c r="Y44" s="571"/>
      <c r="Z44" s="571"/>
      <c r="AA44" s="571"/>
      <c r="AB44" s="571"/>
      <c r="AC44" s="571"/>
      <c r="AD44" s="571"/>
      <c r="AE44" s="572"/>
      <c r="AF44" s="573"/>
      <c r="AG44" s="574"/>
      <c r="AH44" s="574"/>
      <c r="AI44" s="574"/>
      <c r="AJ44" s="575"/>
      <c r="AK44" s="635"/>
      <c r="AL44" s="636"/>
      <c r="AM44" s="636"/>
      <c r="AN44" s="636"/>
      <c r="AO44" s="636"/>
      <c r="AP44" s="636"/>
      <c r="AQ44" s="636"/>
      <c r="AR44" s="636"/>
      <c r="AS44" s="636"/>
      <c r="AT44" s="636"/>
      <c r="AU44" s="636"/>
      <c r="AV44" s="636"/>
      <c r="AW44" s="636"/>
      <c r="AX44" s="636"/>
      <c r="AY44" s="636"/>
      <c r="AZ44" s="637"/>
      <c r="BA44" s="637"/>
      <c r="BB44" s="637"/>
      <c r="BC44" s="637"/>
      <c r="BD44" s="637"/>
      <c r="BE44" s="638"/>
      <c r="BF44" s="638"/>
      <c r="BG44" s="638"/>
      <c r="BH44" s="638"/>
      <c r="BI44" s="639"/>
      <c r="BJ44" s="513"/>
      <c r="BK44" s="513"/>
      <c r="BL44" s="513"/>
      <c r="BM44" s="513"/>
      <c r="BN44" s="513"/>
      <c r="BO44" s="617"/>
      <c r="BP44" s="617"/>
      <c r="BQ44" s="580">
        <v>38</v>
      </c>
      <c r="BR44" s="581"/>
      <c r="BS44" s="582"/>
      <c r="BT44" s="583"/>
      <c r="BU44" s="583"/>
      <c r="BV44" s="583"/>
      <c r="BW44" s="583"/>
      <c r="BX44" s="583"/>
      <c r="BY44" s="583"/>
      <c r="BZ44" s="583"/>
      <c r="CA44" s="583"/>
      <c r="CB44" s="583"/>
      <c r="CC44" s="583"/>
      <c r="CD44" s="583"/>
      <c r="CE44" s="583"/>
      <c r="CF44" s="583"/>
      <c r="CG44" s="584"/>
      <c r="CH44" s="585"/>
      <c r="CI44" s="586"/>
      <c r="CJ44" s="586"/>
      <c r="CK44" s="586"/>
      <c r="CL44" s="587"/>
      <c r="CM44" s="585"/>
      <c r="CN44" s="586"/>
      <c r="CO44" s="586"/>
      <c r="CP44" s="586"/>
      <c r="CQ44" s="587"/>
      <c r="CR44" s="585"/>
      <c r="CS44" s="586"/>
      <c r="CT44" s="586"/>
      <c r="CU44" s="586"/>
      <c r="CV44" s="587"/>
      <c r="CW44" s="585"/>
      <c r="CX44" s="586"/>
      <c r="CY44" s="586"/>
      <c r="CZ44" s="586"/>
      <c r="DA44" s="587"/>
      <c r="DB44" s="585"/>
      <c r="DC44" s="586"/>
      <c r="DD44" s="586"/>
      <c r="DE44" s="586"/>
      <c r="DF44" s="587"/>
      <c r="DG44" s="585"/>
      <c r="DH44" s="586"/>
      <c r="DI44" s="586"/>
      <c r="DJ44" s="586"/>
      <c r="DK44" s="587"/>
      <c r="DL44" s="585"/>
      <c r="DM44" s="586"/>
      <c r="DN44" s="586"/>
      <c r="DO44" s="586"/>
      <c r="DP44" s="587"/>
      <c r="DQ44" s="585"/>
      <c r="DR44" s="586"/>
      <c r="DS44" s="586"/>
      <c r="DT44" s="586"/>
      <c r="DU44" s="587"/>
      <c r="DV44" s="588"/>
      <c r="DW44" s="589"/>
      <c r="DX44" s="589"/>
      <c r="DY44" s="589"/>
      <c r="DZ44" s="590"/>
      <c r="EA44" s="503"/>
    </row>
    <row r="45" spans="1:131" s="504" customFormat="1" ht="26.25" customHeight="1" x14ac:dyDescent="0.15">
      <c r="A45" s="566">
        <v>18</v>
      </c>
      <c r="B45" s="567"/>
      <c r="C45" s="568"/>
      <c r="D45" s="568"/>
      <c r="E45" s="568"/>
      <c r="F45" s="568"/>
      <c r="G45" s="568"/>
      <c r="H45" s="568"/>
      <c r="I45" s="568"/>
      <c r="J45" s="568"/>
      <c r="K45" s="568"/>
      <c r="L45" s="568"/>
      <c r="M45" s="568"/>
      <c r="N45" s="568"/>
      <c r="O45" s="568"/>
      <c r="P45" s="569"/>
      <c r="Q45" s="570"/>
      <c r="R45" s="571"/>
      <c r="S45" s="571"/>
      <c r="T45" s="571"/>
      <c r="U45" s="571"/>
      <c r="V45" s="571"/>
      <c r="W45" s="571"/>
      <c r="X45" s="571"/>
      <c r="Y45" s="571"/>
      <c r="Z45" s="571"/>
      <c r="AA45" s="571"/>
      <c r="AB45" s="571"/>
      <c r="AC45" s="571"/>
      <c r="AD45" s="571"/>
      <c r="AE45" s="572"/>
      <c r="AF45" s="573"/>
      <c r="AG45" s="574"/>
      <c r="AH45" s="574"/>
      <c r="AI45" s="574"/>
      <c r="AJ45" s="575"/>
      <c r="AK45" s="635"/>
      <c r="AL45" s="636"/>
      <c r="AM45" s="636"/>
      <c r="AN45" s="636"/>
      <c r="AO45" s="636"/>
      <c r="AP45" s="636"/>
      <c r="AQ45" s="636"/>
      <c r="AR45" s="636"/>
      <c r="AS45" s="636"/>
      <c r="AT45" s="636"/>
      <c r="AU45" s="636"/>
      <c r="AV45" s="636"/>
      <c r="AW45" s="636"/>
      <c r="AX45" s="636"/>
      <c r="AY45" s="636"/>
      <c r="AZ45" s="637"/>
      <c r="BA45" s="637"/>
      <c r="BB45" s="637"/>
      <c r="BC45" s="637"/>
      <c r="BD45" s="637"/>
      <c r="BE45" s="638"/>
      <c r="BF45" s="638"/>
      <c r="BG45" s="638"/>
      <c r="BH45" s="638"/>
      <c r="BI45" s="639"/>
      <c r="BJ45" s="513"/>
      <c r="BK45" s="513"/>
      <c r="BL45" s="513"/>
      <c r="BM45" s="513"/>
      <c r="BN45" s="513"/>
      <c r="BO45" s="617"/>
      <c r="BP45" s="617"/>
      <c r="BQ45" s="580">
        <v>39</v>
      </c>
      <c r="BR45" s="581"/>
      <c r="BS45" s="582"/>
      <c r="BT45" s="583"/>
      <c r="BU45" s="583"/>
      <c r="BV45" s="583"/>
      <c r="BW45" s="583"/>
      <c r="BX45" s="583"/>
      <c r="BY45" s="583"/>
      <c r="BZ45" s="583"/>
      <c r="CA45" s="583"/>
      <c r="CB45" s="583"/>
      <c r="CC45" s="583"/>
      <c r="CD45" s="583"/>
      <c r="CE45" s="583"/>
      <c r="CF45" s="583"/>
      <c r="CG45" s="584"/>
      <c r="CH45" s="585"/>
      <c r="CI45" s="586"/>
      <c r="CJ45" s="586"/>
      <c r="CK45" s="586"/>
      <c r="CL45" s="587"/>
      <c r="CM45" s="585"/>
      <c r="CN45" s="586"/>
      <c r="CO45" s="586"/>
      <c r="CP45" s="586"/>
      <c r="CQ45" s="587"/>
      <c r="CR45" s="585"/>
      <c r="CS45" s="586"/>
      <c r="CT45" s="586"/>
      <c r="CU45" s="586"/>
      <c r="CV45" s="587"/>
      <c r="CW45" s="585"/>
      <c r="CX45" s="586"/>
      <c r="CY45" s="586"/>
      <c r="CZ45" s="586"/>
      <c r="DA45" s="587"/>
      <c r="DB45" s="585"/>
      <c r="DC45" s="586"/>
      <c r="DD45" s="586"/>
      <c r="DE45" s="586"/>
      <c r="DF45" s="587"/>
      <c r="DG45" s="585"/>
      <c r="DH45" s="586"/>
      <c r="DI45" s="586"/>
      <c r="DJ45" s="586"/>
      <c r="DK45" s="587"/>
      <c r="DL45" s="585"/>
      <c r="DM45" s="586"/>
      <c r="DN45" s="586"/>
      <c r="DO45" s="586"/>
      <c r="DP45" s="587"/>
      <c r="DQ45" s="585"/>
      <c r="DR45" s="586"/>
      <c r="DS45" s="586"/>
      <c r="DT45" s="586"/>
      <c r="DU45" s="587"/>
      <c r="DV45" s="588"/>
      <c r="DW45" s="589"/>
      <c r="DX45" s="589"/>
      <c r="DY45" s="589"/>
      <c r="DZ45" s="590"/>
      <c r="EA45" s="503"/>
    </row>
    <row r="46" spans="1:131" s="504" customFormat="1" ht="26.25" customHeight="1" x14ac:dyDescent="0.15">
      <c r="A46" s="566">
        <v>19</v>
      </c>
      <c r="B46" s="567"/>
      <c r="C46" s="568"/>
      <c r="D46" s="568"/>
      <c r="E46" s="568"/>
      <c r="F46" s="568"/>
      <c r="G46" s="568"/>
      <c r="H46" s="568"/>
      <c r="I46" s="568"/>
      <c r="J46" s="568"/>
      <c r="K46" s="568"/>
      <c r="L46" s="568"/>
      <c r="M46" s="568"/>
      <c r="N46" s="568"/>
      <c r="O46" s="568"/>
      <c r="P46" s="569"/>
      <c r="Q46" s="570"/>
      <c r="R46" s="571"/>
      <c r="S46" s="571"/>
      <c r="T46" s="571"/>
      <c r="U46" s="571"/>
      <c r="V46" s="571"/>
      <c r="W46" s="571"/>
      <c r="X46" s="571"/>
      <c r="Y46" s="571"/>
      <c r="Z46" s="571"/>
      <c r="AA46" s="571"/>
      <c r="AB46" s="571"/>
      <c r="AC46" s="571"/>
      <c r="AD46" s="571"/>
      <c r="AE46" s="572"/>
      <c r="AF46" s="573"/>
      <c r="AG46" s="574"/>
      <c r="AH46" s="574"/>
      <c r="AI46" s="574"/>
      <c r="AJ46" s="575"/>
      <c r="AK46" s="635"/>
      <c r="AL46" s="636"/>
      <c r="AM46" s="636"/>
      <c r="AN46" s="636"/>
      <c r="AO46" s="636"/>
      <c r="AP46" s="636"/>
      <c r="AQ46" s="636"/>
      <c r="AR46" s="636"/>
      <c r="AS46" s="636"/>
      <c r="AT46" s="636"/>
      <c r="AU46" s="636"/>
      <c r="AV46" s="636"/>
      <c r="AW46" s="636"/>
      <c r="AX46" s="636"/>
      <c r="AY46" s="636"/>
      <c r="AZ46" s="637"/>
      <c r="BA46" s="637"/>
      <c r="BB46" s="637"/>
      <c r="BC46" s="637"/>
      <c r="BD46" s="637"/>
      <c r="BE46" s="638"/>
      <c r="BF46" s="638"/>
      <c r="BG46" s="638"/>
      <c r="BH46" s="638"/>
      <c r="BI46" s="639"/>
      <c r="BJ46" s="513"/>
      <c r="BK46" s="513"/>
      <c r="BL46" s="513"/>
      <c r="BM46" s="513"/>
      <c r="BN46" s="513"/>
      <c r="BO46" s="617"/>
      <c r="BP46" s="617"/>
      <c r="BQ46" s="580">
        <v>40</v>
      </c>
      <c r="BR46" s="581"/>
      <c r="BS46" s="582"/>
      <c r="BT46" s="583"/>
      <c r="BU46" s="583"/>
      <c r="BV46" s="583"/>
      <c r="BW46" s="583"/>
      <c r="BX46" s="583"/>
      <c r="BY46" s="583"/>
      <c r="BZ46" s="583"/>
      <c r="CA46" s="583"/>
      <c r="CB46" s="583"/>
      <c r="CC46" s="583"/>
      <c r="CD46" s="583"/>
      <c r="CE46" s="583"/>
      <c r="CF46" s="583"/>
      <c r="CG46" s="584"/>
      <c r="CH46" s="585"/>
      <c r="CI46" s="586"/>
      <c r="CJ46" s="586"/>
      <c r="CK46" s="586"/>
      <c r="CL46" s="587"/>
      <c r="CM46" s="585"/>
      <c r="CN46" s="586"/>
      <c r="CO46" s="586"/>
      <c r="CP46" s="586"/>
      <c r="CQ46" s="587"/>
      <c r="CR46" s="585"/>
      <c r="CS46" s="586"/>
      <c r="CT46" s="586"/>
      <c r="CU46" s="586"/>
      <c r="CV46" s="587"/>
      <c r="CW46" s="585"/>
      <c r="CX46" s="586"/>
      <c r="CY46" s="586"/>
      <c r="CZ46" s="586"/>
      <c r="DA46" s="587"/>
      <c r="DB46" s="585"/>
      <c r="DC46" s="586"/>
      <c r="DD46" s="586"/>
      <c r="DE46" s="586"/>
      <c r="DF46" s="587"/>
      <c r="DG46" s="585"/>
      <c r="DH46" s="586"/>
      <c r="DI46" s="586"/>
      <c r="DJ46" s="586"/>
      <c r="DK46" s="587"/>
      <c r="DL46" s="585"/>
      <c r="DM46" s="586"/>
      <c r="DN46" s="586"/>
      <c r="DO46" s="586"/>
      <c r="DP46" s="587"/>
      <c r="DQ46" s="585"/>
      <c r="DR46" s="586"/>
      <c r="DS46" s="586"/>
      <c r="DT46" s="586"/>
      <c r="DU46" s="587"/>
      <c r="DV46" s="588"/>
      <c r="DW46" s="589"/>
      <c r="DX46" s="589"/>
      <c r="DY46" s="589"/>
      <c r="DZ46" s="590"/>
      <c r="EA46" s="503"/>
    </row>
    <row r="47" spans="1:131" s="504" customFormat="1" ht="26.25" customHeight="1" x14ac:dyDescent="0.15">
      <c r="A47" s="566">
        <v>20</v>
      </c>
      <c r="B47" s="567"/>
      <c r="C47" s="568"/>
      <c r="D47" s="568"/>
      <c r="E47" s="568"/>
      <c r="F47" s="568"/>
      <c r="G47" s="568"/>
      <c r="H47" s="568"/>
      <c r="I47" s="568"/>
      <c r="J47" s="568"/>
      <c r="K47" s="568"/>
      <c r="L47" s="568"/>
      <c r="M47" s="568"/>
      <c r="N47" s="568"/>
      <c r="O47" s="568"/>
      <c r="P47" s="569"/>
      <c r="Q47" s="570"/>
      <c r="R47" s="571"/>
      <c r="S47" s="571"/>
      <c r="T47" s="571"/>
      <c r="U47" s="571"/>
      <c r="V47" s="571"/>
      <c r="W47" s="571"/>
      <c r="X47" s="571"/>
      <c r="Y47" s="571"/>
      <c r="Z47" s="571"/>
      <c r="AA47" s="571"/>
      <c r="AB47" s="571"/>
      <c r="AC47" s="571"/>
      <c r="AD47" s="571"/>
      <c r="AE47" s="572"/>
      <c r="AF47" s="573"/>
      <c r="AG47" s="574"/>
      <c r="AH47" s="574"/>
      <c r="AI47" s="574"/>
      <c r="AJ47" s="575"/>
      <c r="AK47" s="635"/>
      <c r="AL47" s="636"/>
      <c r="AM47" s="636"/>
      <c r="AN47" s="636"/>
      <c r="AO47" s="636"/>
      <c r="AP47" s="636"/>
      <c r="AQ47" s="636"/>
      <c r="AR47" s="636"/>
      <c r="AS47" s="636"/>
      <c r="AT47" s="636"/>
      <c r="AU47" s="636"/>
      <c r="AV47" s="636"/>
      <c r="AW47" s="636"/>
      <c r="AX47" s="636"/>
      <c r="AY47" s="636"/>
      <c r="AZ47" s="637"/>
      <c r="BA47" s="637"/>
      <c r="BB47" s="637"/>
      <c r="BC47" s="637"/>
      <c r="BD47" s="637"/>
      <c r="BE47" s="638"/>
      <c r="BF47" s="638"/>
      <c r="BG47" s="638"/>
      <c r="BH47" s="638"/>
      <c r="BI47" s="639"/>
      <c r="BJ47" s="513"/>
      <c r="BK47" s="513"/>
      <c r="BL47" s="513"/>
      <c r="BM47" s="513"/>
      <c r="BN47" s="513"/>
      <c r="BO47" s="617"/>
      <c r="BP47" s="617"/>
      <c r="BQ47" s="580">
        <v>41</v>
      </c>
      <c r="BR47" s="581"/>
      <c r="BS47" s="582"/>
      <c r="BT47" s="583"/>
      <c r="BU47" s="583"/>
      <c r="BV47" s="583"/>
      <c r="BW47" s="583"/>
      <c r="BX47" s="583"/>
      <c r="BY47" s="583"/>
      <c r="BZ47" s="583"/>
      <c r="CA47" s="583"/>
      <c r="CB47" s="583"/>
      <c r="CC47" s="583"/>
      <c r="CD47" s="583"/>
      <c r="CE47" s="583"/>
      <c r="CF47" s="583"/>
      <c r="CG47" s="584"/>
      <c r="CH47" s="585"/>
      <c r="CI47" s="586"/>
      <c r="CJ47" s="586"/>
      <c r="CK47" s="586"/>
      <c r="CL47" s="587"/>
      <c r="CM47" s="585"/>
      <c r="CN47" s="586"/>
      <c r="CO47" s="586"/>
      <c r="CP47" s="586"/>
      <c r="CQ47" s="587"/>
      <c r="CR47" s="585"/>
      <c r="CS47" s="586"/>
      <c r="CT47" s="586"/>
      <c r="CU47" s="586"/>
      <c r="CV47" s="587"/>
      <c r="CW47" s="585"/>
      <c r="CX47" s="586"/>
      <c r="CY47" s="586"/>
      <c r="CZ47" s="586"/>
      <c r="DA47" s="587"/>
      <c r="DB47" s="585"/>
      <c r="DC47" s="586"/>
      <c r="DD47" s="586"/>
      <c r="DE47" s="586"/>
      <c r="DF47" s="587"/>
      <c r="DG47" s="585"/>
      <c r="DH47" s="586"/>
      <c r="DI47" s="586"/>
      <c r="DJ47" s="586"/>
      <c r="DK47" s="587"/>
      <c r="DL47" s="585"/>
      <c r="DM47" s="586"/>
      <c r="DN47" s="586"/>
      <c r="DO47" s="586"/>
      <c r="DP47" s="587"/>
      <c r="DQ47" s="585"/>
      <c r="DR47" s="586"/>
      <c r="DS47" s="586"/>
      <c r="DT47" s="586"/>
      <c r="DU47" s="587"/>
      <c r="DV47" s="588"/>
      <c r="DW47" s="589"/>
      <c r="DX47" s="589"/>
      <c r="DY47" s="589"/>
      <c r="DZ47" s="590"/>
      <c r="EA47" s="503"/>
    </row>
    <row r="48" spans="1:131" s="504" customFormat="1" ht="26.25" customHeight="1" x14ac:dyDescent="0.15">
      <c r="A48" s="566">
        <v>21</v>
      </c>
      <c r="B48" s="567"/>
      <c r="C48" s="568"/>
      <c r="D48" s="568"/>
      <c r="E48" s="568"/>
      <c r="F48" s="568"/>
      <c r="G48" s="568"/>
      <c r="H48" s="568"/>
      <c r="I48" s="568"/>
      <c r="J48" s="568"/>
      <c r="K48" s="568"/>
      <c r="L48" s="568"/>
      <c r="M48" s="568"/>
      <c r="N48" s="568"/>
      <c r="O48" s="568"/>
      <c r="P48" s="569"/>
      <c r="Q48" s="570"/>
      <c r="R48" s="571"/>
      <c r="S48" s="571"/>
      <c r="T48" s="571"/>
      <c r="U48" s="571"/>
      <c r="V48" s="571"/>
      <c r="W48" s="571"/>
      <c r="X48" s="571"/>
      <c r="Y48" s="571"/>
      <c r="Z48" s="571"/>
      <c r="AA48" s="571"/>
      <c r="AB48" s="571"/>
      <c r="AC48" s="571"/>
      <c r="AD48" s="571"/>
      <c r="AE48" s="572"/>
      <c r="AF48" s="573"/>
      <c r="AG48" s="574"/>
      <c r="AH48" s="574"/>
      <c r="AI48" s="574"/>
      <c r="AJ48" s="575"/>
      <c r="AK48" s="635"/>
      <c r="AL48" s="636"/>
      <c r="AM48" s="636"/>
      <c r="AN48" s="636"/>
      <c r="AO48" s="636"/>
      <c r="AP48" s="636"/>
      <c r="AQ48" s="636"/>
      <c r="AR48" s="636"/>
      <c r="AS48" s="636"/>
      <c r="AT48" s="636"/>
      <c r="AU48" s="636"/>
      <c r="AV48" s="636"/>
      <c r="AW48" s="636"/>
      <c r="AX48" s="636"/>
      <c r="AY48" s="636"/>
      <c r="AZ48" s="637"/>
      <c r="BA48" s="637"/>
      <c r="BB48" s="637"/>
      <c r="BC48" s="637"/>
      <c r="BD48" s="637"/>
      <c r="BE48" s="638"/>
      <c r="BF48" s="638"/>
      <c r="BG48" s="638"/>
      <c r="BH48" s="638"/>
      <c r="BI48" s="639"/>
      <c r="BJ48" s="513"/>
      <c r="BK48" s="513"/>
      <c r="BL48" s="513"/>
      <c r="BM48" s="513"/>
      <c r="BN48" s="513"/>
      <c r="BO48" s="617"/>
      <c r="BP48" s="617"/>
      <c r="BQ48" s="580">
        <v>42</v>
      </c>
      <c r="BR48" s="581"/>
      <c r="BS48" s="582"/>
      <c r="BT48" s="583"/>
      <c r="BU48" s="583"/>
      <c r="BV48" s="583"/>
      <c r="BW48" s="583"/>
      <c r="BX48" s="583"/>
      <c r="BY48" s="583"/>
      <c r="BZ48" s="583"/>
      <c r="CA48" s="583"/>
      <c r="CB48" s="583"/>
      <c r="CC48" s="583"/>
      <c r="CD48" s="583"/>
      <c r="CE48" s="583"/>
      <c r="CF48" s="583"/>
      <c r="CG48" s="584"/>
      <c r="CH48" s="585"/>
      <c r="CI48" s="586"/>
      <c r="CJ48" s="586"/>
      <c r="CK48" s="586"/>
      <c r="CL48" s="587"/>
      <c r="CM48" s="585"/>
      <c r="CN48" s="586"/>
      <c r="CO48" s="586"/>
      <c r="CP48" s="586"/>
      <c r="CQ48" s="587"/>
      <c r="CR48" s="585"/>
      <c r="CS48" s="586"/>
      <c r="CT48" s="586"/>
      <c r="CU48" s="586"/>
      <c r="CV48" s="587"/>
      <c r="CW48" s="585"/>
      <c r="CX48" s="586"/>
      <c r="CY48" s="586"/>
      <c r="CZ48" s="586"/>
      <c r="DA48" s="587"/>
      <c r="DB48" s="585"/>
      <c r="DC48" s="586"/>
      <c r="DD48" s="586"/>
      <c r="DE48" s="586"/>
      <c r="DF48" s="587"/>
      <c r="DG48" s="585"/>
      <c r="DH48" s="586"/>
      <c r="DI48" s="586"/>
      <c r="DJ48" s="586"/>
      <c r="DK48" s="587"/>
      <c r="DL48" s="585"/>
      <c r="DM48" s="586"/>
      <c r="DN48" s="586"/>
      <c r="DO48" s="586"/>
      <c r="DP48" s="587"/>
      <c r="DQ48" s="585"/>
      <c r="DR48" s="586"/>
      <c r="DS48" s="586"/>
      <c r="DT48" s="586"/>
      <c r="DU48" s="587"/>
      <c r="DV48" s="588"/>
      <c r="DW48" s="589"/>
      <c r="DX48" s="589"/>
      <c r="DY48" s="589"/>
      <c r="DZ48" s="590"/>
      <c r="EA48" s="503"/>
    </row>
    <row r="49" spans="1:131" s="504" customFormat="1" ht="26.25" customHeight="1" x14ac:dyDescent="0.15">
      <c r="A49" s="566">
        <v>22</v>
      </c>
      <c r="B49" s="567"/>
      <c r="C49" s="568"/>
      <c r="D49" s="568"/>
      <c r="E49" s="568"/>
      <c r="F49" s="568"/>
      <c r="G49" s="568"/>
      <c r="H49" s="568"/>
      <c r="I49" s="568"/>
      <c r="J49" s="568"/>
      <c r="K49" s="568"/>
      <c r="L49" s="568"/>
      <c r="M49" s="568"/>
      <c r="N49" s="568"/>
      <c r="O49" s="568"/>
      <c r="P49" s="569"/>
      <c r="Q49" s="570"/>
      <c r="R49" s="571"/>
      <c r="S49" s="571"/>
      <c r="T49" s="571"/>
      <c r="U49" s="571"/>
      <c r="V49" s="571"/>
      <c r="W49" s="571"/>
      <c r="X49" s="571"/>
      <c r="Y49" s="571"/>
      <c r="Z49" s="571"/>
      <c r="AA49" s="571"/>
      <c r="AB49" s="571"/>
      <c r="AC49" s="571"/>
      <c r="AD49" s="571"/>
      <c r="AE49" s="572"/>
      <c r="AF49" s="573"/>
      <c r="AG49" s="574"/>
      <c r="AH49" s="574"/>
      <c r="AI49" s="574"/>
      <c r="AJ49" s="575"/>
      <c r="AK49" s="635"/>
      <c r="AL49" s="636"/>
      <c r="AM49" s="636"/>
      <c r="AN49" s="636"/>
      <c r="AO49" s="636"/>
      <c r="AP49" s="636"/>
      <c r="AQ49" s="636"/>
      <c r="AR49" s="636"/>
      <c r="AS49" s="636"/>
      <c r="AT49" s="636"/>
      <c r="AU49" s="636"/>
      <c r="AV49" s="636"/>
      <c r="AW49" s="636"/>
      <c r="AX49" s="636"/>
      <c r="AY49" s="636"/>
      <c r="AZ49" s="637"/>
      <c r="BA49" s="637"/>
      <c r="BB49" s="637"/>
      <c r="BC49" s="637"/>
      <c r="BD49" s="637"/>
      <c r="BE49" s="638"/>
      <c r="BF49" s="638"/>
      <c r="BG49" s="638"/>
      <c r="BH49" s="638"/>
      <c r="BI49" s="639"/>
      <c r="BJ49" s="513"/>
      <c r="BK49" s="513"/>
      <c r="BL49" s="513"/>
      <c r="BM49" s="513"/>
      <c r="BN49" s="513"/>
      <c r="BO49" s="617"/>
      <c r="BP49" s="617"/>
      <c r="BQ49" s="580">
        <v>43</v>
      </c>
      <c r="BR49" s="581"/>
      <c r="BS49" s="582"/>
      <c r="BT49" s="583"/>
      <c r="BU49" s="583"/>
      <c r="BV49" s="583"/>
      <c r="BW49" s="583"/>
      <c r="BX49" s="583"/>
      <c r="BY49" s="583"/>
      <c r="BZ49" s="583"/>
      <c r="CA49" s="583"/>
      <c r="CB49" s="583"/>
      <c r="CC49" s="583"/>
      <c r="CD49" s="583"/>
      <c r="CE49" s="583"/>
      <c r="CF49" s="583"/>
      <c r="CG49" s="584"/>
      <c r="CH49" s="585"/>
      <c r="CI49" s="586"/>
      <c r="CJ49" s="586"/>
      <c r="CK49" s="586"/>
      <c r="CL49" s="587"/>
      <c r="CM49" s="585"/>
      <c r="CN49" s="586"/>
      <c r="CO49" s="586"/>
      <c r="CP49" s="586"/>
      <c r="CQ49" s="587"/>
      <c r="CR49" s="585"/>
      <c r="CS49" s="586"/>
      <c r="CT49" s="586"/>
      <c r="CU49" s="586"/>
      <c r="CV49" s="587"/>
      <c r="CW49" s="585"/>
      <c r="CX49" s="586"/>
      <c r="CY49" s="586"/>
      <c r="CZ49" s="586"/>
      <c r="DA49" s="587"/>
      <c r="DB49" s="585"/>
      <c r="DC49" s="586"/>
      <c r="DD49" s="586"/>
      <c r="DE49" s="586"/>
      <c r="DF49" s="587"/>
      <c r="DG49" s="585"/>
      <c r="DH49" s="586"/>
      <c r="DI49" s="586"/>
      <c r="DJ49" s="586"/>
      <c r="DK49" s="587"/>
      <c r="DL49" s="585"/>
      <c r="DM49" s="586"/>
      <c r="DN49" s="586"/>
      <c r="DO49" s="586"/>
      <c r="DP49" s="587"/>
      <c r="DQ49" s="585"/>
      <c r="DR49" s="586"/>
      <c r="DS49" s="586"/>
      <c r="DT49" s="586"/>
      <c r="DU49" s="587"/>
      <c r="DV49" s="588"/>
      <c r="DW49" s="589"/>
      <c r="DX49" s="589"/>
      <c r="DY49" s="589"/>
      <c r="DZ49" s="590"/>
      <c r="EA49" s="503"/>
    </row>
    <row r="50" spans="1:131" s="504" customFormat="1" ht="26.25" customHeight="1" x14ac:dyDescent="0.15">
      <c r="A50" s="566">
        <v>23</v>
      </c>
      <c r="B50" s="567"/>
      <c r="C50" s="568"/>
      <c r="D50" s="568"/>
      <c r="E50" s="568"/>
      <c r="F50" s="568"/>
      <c r="G50" s="568"/>
      <c r="H50" s="568"/>
      <c r="I50" s="568"/>
      <c r="J50" s="568"/>
      <c r="K50" s="568"/>
      <c r="L50" s="568"/>
      <c r="M50" s="568"/>
      <c r="N50" s="568"/>
      <c r="O50" s="568"/>
      <c r="P50" s="569"/>
      <c r="Q50" s="640"/>
      <c r="R50" s="641"/>
      <c r="S50" s="641"/>
      <c r="T50" s="641"/>
      <c r="U50" s="641"/>
      <c r="V50" s="641"/>
      <c r="W50" s="641"/>
      <c r="X50" s="641"/>
      <c r="Y50" s="641"/>
      <c r="Z50" s="641"/>
      <c r="AA50" s="641"/>
      <c r="AB50" s="641"/>
      <c r="AC50" s="641"/>
      <c r="AD50" s="641"/>
      <c r="AE50" s="642"/>
      <c r="AF50" s="573"/>
      <c r="AG50" s="574"/>
      <c r="AH50" s="574"/>
      <c r="AI50" s="574"/>
      <c r="AJ50" s="575"/>
      <c r="AK50" s="643"/>
      <c r="AL50" s="641"/>
      <c r="AM50" s="641"/>
      <c r="AN50" s="641"/>
      <c r="AO50" s="641"/>
      <c r="AP50" s="641"/>
      <c r="AQ50" s="641"/>
      <c r="AR50" s="641"/>
      <c r="AS50" s="641"/>
      <c r="AT50" s="641"/>
      <c r="AU50" s="641"/>
      <c r="AV50" s="641"/>
      <c r="AW50" s="641"/>
      <c r="AX50" s="641"/>
      <c r="AY50" s="641"/>
      <c r="AZ50" s="644"/>
      <c r="BA50" s="644"/>
      <c r="BB50" s="644"/>
      <c r="BC50" s="644"/>
      <c r="BD50" s="644"/>
      <c r="BE50" s="638"/>
      <c r="BF50" s="638"/>
      <c r="BG50" s="638"/>
      <c r="BH50" s="638"/>
      <c r="BI50" s="639"/>
      <c r="BJ50" s="513"/>
      <c r="BK50" s="513"/>
      <c r="BL50" s="513"/>
      <c r="BM50" s="513"/>
      <c r="BN50" s="513"/>
      <c r="BO50" s="617"/>
      <c r="BP50" s="617"/>
      <c r="BQ50" s="580">
        <v>44</v>
      </c>
      <c r="BR50" s="581"/>
      <c r="BS50" s="582"/>
      <c r="BT50" s="583"/>
      <c r="BU50" s="583"/>
      <c r="BV50" s="583"/>
      <c r="BW50" s="583"/>
      <c r="BX50" s="583"/>
      <c r="BY50" s="583"/>
      <c r="BZ50" s="583"/>
      <c r="CA50" s="583"/>
      <c r="CB50" s="583"/>
      <c r="CC50" s="583"/>
      <c r="CD50" s="583"/>
      <c r="CE50" s="583"/>
      <c r="CF50" s="583"/>
      <c r="CG50" s="584"/>
      <c r="CH50" s="585"/>
      <c r="CI50" s="586"/>
      <c r="CJ50" s="586"/>
      <c r="CK50" s="586"/>
      <c r="CL50" s="587"/>
      <c r="CM50" s="585"/>
      <c r="CN50" s="586"/>
      <c r="CO50" s="586"/>
      <c r="CP50" s="586"/>
      <c r="CQ50" s="587"/>
      <c r="CR50" s="585"/>
      <c r="CS50" s="586"/>
      <c r="CT50" s="586"/>
      <c r="CU50" s="586"/>
      <c r="CV50" s="587"/>
      <c r="CW50" s="585"/>
      <c r="CX50" s="586"/>
      <c r="CY50" s="586"/>
      <c r="CZ50" s="586"/>
      <c r="DA50" s="587"/>
      <c r="DB50" s="585"/>
      <c r="DC50" s="586"/>
      <c r="DD50" s="586"/>
      <c r="DE50" s="586"/>
      <c r="DF50" s="587"/>
      <c r="DG50" s="585"/>
      <c r="DH50" s="586"/>
      <c r="DI50" s="586"/>
      <c r="DJ50" s="586"/>
      <c r="DK50" s="587"/>
      <c r="DL50" s="585"/>
      <c r="DM50" s="586"/>
      <c r="DN50" s="586"/>
      <c r="DO50" s="586"/>
      <c r="DP50" s="587"/>
      <c r="DQ50" s="585"/>
      <c r="DR50" s="586"/>
      <c r="DS50" s="586"/>
      <c r="DT50" s="586"/>
      <c r="DU50" s="587"/>
      <c r="DV50" s="588"/>
      <c r="DW50" s="589"/>
      <c r="DX50" s="589"/>
      <c r="DY50" s="589"/>
      <c r="DZ50" s="590"/>
      <c r="EA50" s="503"/>
    </row>
    <row r="51" spans="1:131" s="504" customFormat="1" ht="26.25" customHeight="1" x14ac:dyDescent="0.15">
      <c r="A51" s="566">
        <v>24</v>
      </c>
      <c r="B51" s="567"/>
      <c r="C51" s="568"/>
      <c r="D51" s="568"/>
      <c r="E51" s="568"/>
      <c r="F51" s="568"/>
      <c r="G51" s="568"/>
      <c r="H51" s="568"/>
      <c r="I51" s="568"/>
      <c r="J51" s="568"/>
      <c r="K51" s="568"/>
      <c r="L51" s="568"/>
      <c r="M51" s="568"/>
      <c r="N51" s="568"/>
      <c r="O51" s="568"/>
      <c r="P51" s="569"/>
      <c r="Q51" s="640"/>
      <c r="R51" s="641"/>
      <c r="S51" s="641"/>
      <c r="T51" s="641"/>
      <c r="U51" s="641"/>
      <c r="V51" s="641"/>
      <c r="W51" s="641"/>
      <c r="X51" s="641"/>
      <c r="Y51" s="641"/>
      <c r="Z51" s="641"/>
      <c r="AA51" s="641"/>
      <c r="AB51" s="641"/>
      <c r="AC51" s="641"/>
      <c r="AD51" s="641"/>
      <c r="AE51" s="642"/>
      <c r="AF51" s="573"/>
      <c r="AG51" s="574"/>
      <c r="AH51" s="574"/>
      <c r="AI51" s="574"/>
      <c r="AJ51" s="575"/>
      <c r="AK51" s="643"/>
      <c r="AL51" s="641"/>
      <c r="AM51" s="641"/>
      <c r="AN51" s="641"/>
      <c r="AO51" s="641"/>
      <c r="AP51" s="641"/>
      <c r="AQ51" s="641"/>
      <c r="AR51" s="641"/>
      <c r="AS51" s="641"/>
      <c r="AT51" s="641"/>
      <c r="AU51" s="641"/>
      <c r="AV51" s="641"/>
      <c r="AW51" s="641"/>
      <c r="AX51" s="641"/>
      <c r="AY51" s="641"/>
      <c r="AZ51" s="644"/>
      <c r="BA51" s="644"/>
      <c r="BB51" s="644"/>
      <c r="BC51" s="644"/>
      <c r="BD51" s="644"/>
      <c r="BE51" s="638"/>
      <c r="BF51" s="638"/>
      <c r="BG51" s="638"/>
      <c r="BH51" s="638"/>
      <c r="BI51" s="639"/>
      <c r="BJ51" s="513"/>
      <c r="BK51" s="513"/>
      <c r="BL51" s="513"/>
      <c r="BM51" s="513"/>
      <c r="BN51" s="513"/>
      <c r="BO51" s="617"/>
      <c r="BP51" s="617"/>
      <c r="BQ51" s="580">
        <v>45</v>
      </c>
      <c r="BR51" s="581"/>
      <c r="BS51" s="582"/>
      <c r="BT51" s="583"/>
      <c r="BU51" s="583"/>
      <c r="BV51" s="583"/>
      <c r="BW51" s="583"/>
      <c r="BX51" s="583"/>
      <c r="BY51" s="583"/>
      <c r="BZ51" s="583"/>
      <c r="CA51" s="583"/>
      <c r="CB51" s="583"/>
      <c r="CC51" s="583"/>
      <c r="CD51" s="583"/>
      <c r="CE51" s="583"/>
      <c r="CF51" s="583"/>
      <c r="CG51" s="584"/>
      <c r="CH51" s="585"/>
      <c r="CI51" s="586"/>
      <c r="CJ51" s="586"/>
      <c r="CK51" s="586"/>
      <c r="CL51" s="587"/>
      <c r="CM51" s="585"/>
      <c r="CN51" s="586"/>
      <c r="CO51" s="586"/>
      <c r="CP51" s="586"/>
      <c r="CQ51" s="587"/>
      <c r="CR51" s="585"/>
      <c r="CS51" s="586"/>
      <c r="CT51" s="586"/>
      <c r="CU51" s="586"/>
      <c r="CV51" s="587"/>
      <c r="CW51" s="585"/>
      <c r="CX51" s="586"/>
      <c r="CY51" s="586"/>
      <c r="CZ51" s="586"/>
      <c r="DA51" s="587"/>
      <c r="DB51" s="585"/>
      <c r="DC51" s="586"/>
      <c r="DD51" s="586"/>
      <c r="DE51" s="586"/>
      <c r="DF51" s="587"/>
      <c r="DG51" s="585"/>
      <c r="DH51" s="586"/>
      <c r="DI51" s="586"/>
      <c r="DJ51" s="586"/>
      <c r="DK51" s="587"/>
      <c r="DL51" s="585"/>
      <c r="DM51" s="586"/>
      <c r="DN51" s="586"/>
      <c r="DO51" s="586"/>
      <c r="DP51" s="587"/>
      <c r="DQ51" s="585"/>
      <c r="DR51" s="586"/>
      <c r="DS51" s="586"/>
      <c r="DT51" s="586"/>
      <c r="DU51" s="587"/>
      <c r="DV51" s="588"/>
      <c r="DW51" s="589"/>
      <c r="DX51" s="589"/>
      <c r="DY51" s="589"/>
      <c r="DZ51" s="590"/>
      <c r="EA51" s="503"/>
    </row>
    <row r="52" spans="1:131" s="504" customFormat="1" ht="26.25" customHeight="1" x14ac:dyDescent="0.15">
      <c r="A52" s="566">
        <v>25</v>
      </c>
      <c r="B52" s="567"/>
      <c r="C52" s="568"/>
      <c r="D52" s="568"/>
      <c r="E52" s="568"/>
      <c r="F52" s="568"/>
      <c r="G52" s="568"/>
      <c r="H52" s="568"/>
      <c r="I52" s="568"/>
      <c r="J52" s="568"/>
      <c r="K52" s="568"/>
      <c r="L52" s="568"/>
      <c r="M52" s="568"/>
      <c r="N52" s="568"/>
      <c r="O52" s="568"/>
      <c r="P52" s="569"/>
      <c r="Q52" s="640"/>
      <c r="R52" s="641"/>
      <c r="S52" s="641"/>
      <c r="T52" s="641"/>
      <c r="U52" s="641"/>
      <c r="V52" s="641"/>
      <c r="W52" s="641"/>
      <c r="X52" s="641"/>
      <c r="Y52" s="641"/>
      <c r="Z52" s="641"/>
      <c r="AA52" s="641"/>
      <c r="AB52" s="641"/>
      <c r="AC52" s="641"/>
      <c r="AD52" s="641"/>
      <c r="AE52" s="642"/>
      <c r="AF52" s="573"/>
      <c r="AG52" s="574"/>
      <c r="AH52" s="574"/>
      <c r="AI52" s="574"/>
      <c r="AJ52" s="575"/>
      <c r="AK52" s="643"/>
      <c r="AL52" s="641"/>
      <c r="AM52" s="641"/>
      <c r="AN52" s="641"/>
      <c r="AO52" s="641"/>
      <c r="AP52" s="641"/>
      <c r="AQ52" s="641"/>
      <c r="AR52" s="641"/>
      <c r="AS52" s="641"/>
      <c r="AT52" s="641"/>
      <c r="AU52" s="641"/>
      <c r="AV52" s="641"/>
      <c r="AW52" s="641"/>
      <c r="AX52" s="641"/>
      <c r="AY52" s="641"/>
      <c r="AZ52" s="644"/>
      <c r="BA52" s="644"/>
      <c r="BB52" s="644"/>
      <c r="BC52" s="644"/>
      <c r="BD52" s="644"/>
      <c r="BE52" s="638"/>
      <c r="BF52" s="638"/>
      <c r="BG52" s="638"/>
      <c r="BH52" s="638"/>
      <c r="BI52" s="639"/>
      <c r="BJ52" s="513"/>
      <c r="BK52" s="513"/>
      <c r="BL52" s="513"/>
      <c r="BM52" s="513"/>
      <c r="BN52" s="513"/>
      <c r="BO52" s="617"/>
      <c r="BP52" s="617"/>
      <c r="BQ52" s="580">
        <v>46</v>
      </c>
      <c r="BR52" s="581"/>
      <c r="BS52" s="582"/>
      <c r="BT52" s="583"/>
      <c r="BU52" s="583"/>
      <c r="BV52" s="583"/>
      <c r="BW52" s="583"/>
      <c r="BX52" s="583"/>
      <c r="BY52" s="583"/>
      <c r="BZ52" s="583"/>
      <c r="CA52" s="583"/>
      <c r="CB52" s="583"/>
      <c r="CC52" s="583"/>
      <c r="CD52" s="583"/>
      <c r="CE52" s="583"/>
      <c r="CF52" s="583"/>
      <c r="CG52" s="584"/>
      <c r="CH52" s="585"/>
      <c r="CI52" s="586"/>
      <c r="CJ52" s="586"/>
      <c r="CK52" s="586"/>
      <c r="CL52" s="587"/>
      <c r="CM52" s="585"/>
      <c r="CN52" s="586"/>
      <c r="CO52" s="586"/>
      <c r="CP52" s="586"/>
      <c r="CQ52" s="587"/>
      <c r="CR52" s="585"/>
      <c r="CS52" s="586"/>
      <c r="CT52" s="586"/>
      <c r="CU52" s="586"/>
      <c r="CV52" s="587"/>
      <c r="CW52" s="585"/>
      <c r="CX52" s="586"/>
      <c r="CY52" s="586"/>
      <c r="CZ52" s="586"/>
      <c r="DA52" s="587"/>
      <c r="DB52" s="585"/>
      <c r="DC52" s="586"/>
      <c r="DD52" s="586"/>
      <c r="DE52" s="586"/>
      <c r="DF52" s="587"/>
      <c r="DG52" s="585"/>
      <c r="DH52" s="586"/>
      <c r="DI52" s="586"/>
      <c r="DJ52" s="586"/>
      <c r="DK52" s="587"/>
      <c r="DL52" s="585"/>
      <c r="DM52" s="586"/>
      <c r="DN52" s="586"/>
      <c r="DO52" s="586"/>
      <c r="DP52" s="587"/>
      <c r="DQ52" s="585"/>
      <c r="DR52" s="586"/>
      <c r="DS52" s="586"/>
      <c r="DT52" s="586"/>
      <c r="DU52" s="587"/>
      <c r="DV52" s="588"/>
      <c r="DW52" s="589"/>
      <c r="DX52" s="589"/>
      <c r="DY52" s="589"/>
      <c r="DZ52" s="590"/>
      <c r="EA52" s="503"/>
    </row>
    <row r="53" spans="1:131" s="504" customFormat="1" ht="26.25" customHeight="1" x14ac:dyDescent="0.15">
      <c r="A53" s="566">
        <v>26</v>
      </c>
      <c r="B53" s="567"/>
      <c r="C53" s="568"/>
      <c r="D53" s="568"/>
      <c r="E53" s="568"/>
      <c r="F53" s="568"/>
      <c r="G53" s="568"/>
      <c r="H53" s="568"/>
      <c r="I53" s="568"/>
      <c r="J53" s="568"/>
      <c r="K53" s="568"/>
      <c r="L53" s="568"/>
      <c r="M53" s="568"/>
      <c r="N53" s="568"/>
      <c r="O53" s="568"/>
      <c r="P53" s="569"/>
      <c r="Q53" s="640"/>
      <c r="R53" s="641"/>
      <c r="S53" s="641"/>
      <c r="T53" s="641"/>
      <c r="U53" s="641"/>
      <c r="V53" s="641"/>
      <c r="W53" s="641"/>
      <c r="X53" s="641"/>
      <c r="Y53" s="641"/>
      <c r="Z53" s="641"/>
      <c r="AA53" s="641"/>
      <c r="AB53" s="641"/>
      <c r="AC53" s="641"/>
      <c r="AD53" s="641"/>
      <c r="AE53" s="642"/>
      <c r="AF53" s="573"/>
      <c r="AG53" s="574"/>
      <c r="AH53" s="574"/>
      <c r="AI53" s="574"/>
      <c r="AJ53" s="575"/>
      <c r="AK53" s="643"/>
      <c r="AL53" s="641"/>
      <c r="AM53" s="641"/>
      <c r="AN53" s="641"/>
      <c r="AO53" s="641"/>
      <c r="AP53" s="641"/>
      <c r="AQ53" s="641"/>
      <c r="AR53" s="641"/>
      <c r="AS53" s="641"/>
      <c r="AT53" s="641"/>
      <c r="AU53" s="641"/>
      <c r="AV53" s="641"/>
      <c r="AW53" s="641"/>
      <c r="AX53" s="641"/>
      <c r="AY53" s="641"/>
      <c r="AZ53" s="644"/>
      <c r="BA53" s="644"/>
      <c r="BB53" s="644"/>
      <c r="BC53" s="644"/>
      <c r="BD53" s="644"/>
      <c r="BE53" s="638"/>
      <c r="BF53" s="638"/>
      <c r="BG53" s="638"/>
      <c r="BH53" s="638"/>
      <c r="BI53" s="639"/>
      <c r="BJ53" s="513"/>
      <c r="BK53" s="513"/>
      <c r="BL53" s="513"/>
      <c r="BM53" s="513"/>
      <c r="BN53" s="513"/>
      <c r="BO53" s="617"/>
      <c r="BP53" s="617"/>
      <c r="BQ53" s="580">
        <v>47</v>
      </c>
      <c r="BR53" s="581"/>
      <c r="BS53" s="582"/>
      <c r="BT53" s="583"/>
      <c r="BU53" s="583"/>
      <c r="BV53" s="583"/>
      <c r="BW53" s="583"/>
      <c r="BX53" s="583"/>
      <c r="BY53" s="583"/>
      <c r="BZ53" s="583"/>
      <c r="CA53" s="583"/>
      <c r="CB53" s="583"/>
      <c r="CC53" s="583"/>
      <c r="CD53" s="583"/>
      <c r="CE53" s="583"/>
      <c r="CF53" s="583"/>
      <c r="CG53" s="584"/>
      <c r="CH53" s="585"/>
      <c r="CI53" s="586"/>
      <c r="CJ53" s="586"/>
      <c r="CK53" s="586"/>
      <c r="CL53" s="587"/>
      <c r="CM53" s="585"/>
      <c r="CN53" s="586"/>
      <c r="CO53" s="586"/>
      <c r="CP53" s="586"/>
      <c r="CQ53" s="587"/>
      <c r="CR53" s="585"/>
      <c r="CS53" s="586"/>
      <c r="CT53" s="586"/>
      <c r="CU53" s="586"/>
      <c r="CV53" s="587"/>
      <c r="CW53" s="585"/>
      <c r="CX53" s="586"/>
      <c r="CY53" s="586"/>
      <c r="CZ53" s="586"/>
      <c r="DA53" s="587"/>
      <c r="DB53" s="585"/>
      <c r="DC53" s="586"/>
      <c r="DD53" s="586"/>
      <c r="DE53" s="586"/>
      <c r="DF53" s="587"/>
      <c r="DG53" s="585"/>
      <c r="DH53" s="586"/>
      <c r="DI53" s="586"/>
      <c r="DJ53" s="586"/>
      <c r="DK53" s="587"/>
      <c r="DL53" s="585"/>
      <c r="DM53" s="586"/>
      <c r="DN53" s="586"/>
      <c r="DO53" s="586"/>
      <c r="DP53" s="587"/>
      <c r="DQ53" s="585"/>
      <c r="DR53" s="586"/>
      <c r="DS53" s="586"/>
      <c r="DT53" s="586"/>
      <c r="DU53" s="587"/>
      <c r="DV53" s="588"/>
      <c r="DW53" s="589"/>
      <c r="DX53" s="589"/>
      <c r="DY53" s="589"/>
      <c r="DZ53" s="590"/>
      <c r="EA53" s="503"/>
    </row>
    <row r="54" spans="1:131" s="504" customFormat="1" ht="26.25" customHeight="1" x14ac:dyDescent="0.15">
      <c r="A54" s="566">
        <v>27</v>
      </c>
      <c r="B54" s="567"/>
      <c r="C54" s="568"/>
      <c r="D54" s="568"/>
      <c r="E54" s="568"/>
      <c r="F54" s="568"/>
      <c r="G54" s="568"/>
      <c r="H54" s="568"/>
      <c r="I54" s="568"/>
      <c r="J54" s="568"/>
      <c r="K54" s="568"/>
      <c r="L54" s="568"/>
      <c r="M54" s="568"/>
      <c r="N54" s="568"/>
      <c r="O54" s="568"/>
      <c r="P54" s="569"/>
      <c r="Q54" s="640"/>
      <c r="R54" s="641"/>
      <c r="S54" s="641"/>
      <c r="T54" s="641"/>
      <c r="U54" s="641"/>
      <c r="V54" s="641"/>
      <c r="W54" s="641"/>
      <c r="X54" s="641"/>
      <c r="Y54" s="641"/>
      <c r="Z54" s="641"/>
      <c r="AA54" s="641"/>
      <c r="AB54" s="641"/>
      <c r="AC54" s="641"/>
      <c r="AD54" s="641"/>
      <c r="AE54" s="642"/>
      <c r="AF54" s="573"/>
      <c r="AG54" s="574"/>
      <c r="AH54" s="574"/>
      <c r="AI54" s="574"/>
      <c r="AJ54" s="575"/>
      <c r="AK54" s="643"/>
      <c r="AL54" s="641"/>
      <c r="AM54" s="641"/>
      <c r="AN54" s="641"/>
      <c r="AO54" s="641"/>
      <c r="AP54" s="641"/>
      <c r="AQ54" s="641"/>
      <c r="AR54" s="641"/>
      <c r="AS54" s="641"/>
      <c r="AT54" s="641"/>
      <c r="AU54" s="641"/>
      <c r="AV54" s="641"/>
      <c r="AW54" s="641"/>
      <c r="AX54" s="641"/>
      <c r="AY54" s="641"/>
      <c r="AZ54" s="644"/>
      <c r="BA54" s="644"/>
      <c r="BB54" s="644"/>
      <c r="BC54" s="644"/>
      <c r="BD54" s="644"/>
      <c r="BE54" s="638"/>
      <c r="BF54" s="638"/>
      <c r="BG54" s="638"/>
      <c r="BH54" s="638"/>
      <c r="BI54" s="639"/>
      <c r="BJ54" s="513"/>
      <c r="BK54" s="513"/>
      <c r="BL54" s="513"/>
      <c r="BM54" s="513"/>
      <c r="BN54" s="513"/>
      <c r="BO54" s="617"/>
      <c r="BP54" s="617"/>
      <c r="BQ54" s="580">
        <v>48</v>
      </c>
      <c r="BR54" s="581"/>
      <c r="BS54" s="582"/>
      <c r="BT54" s="583"/>
      <c r="BU54" s="583"/>
      <c r="BV54" s="583"/>
      <c r="BW54" s="583"/>
      <c r="BX54" s="583"/>
      <c r="BY54" s="583"/>
      <c r="BZ54" s="583"/>
      <c r="CA54" s="583"/>
      <c r="CB54" s="583"/>
      <c r="CC54" s="583"/>
      <c r="CD54" s="583"/>
      <c r="CE54" s="583"/>
      <c r="CF54" s="583"/>
      <c r="CG54" s="584"/>
      <c r="CH54" s="585"/>
      <c r="CI54" s="586"/>
      <c r="CJ54" s="586"/>
      <c r="CK54" s="586"/>
      <c r="CL54" s="587"/>
      <c r="CM54" s="585"/>
      <c r="CN54" s="586"/>
      <c r="CO54" s="586"/>
      <c r="CP54" s="586"/>
      <c r="CQ54" s="587"/>
      <c r="CR54" s="585"/>
      <c r="CS54" s="586"/>
      <c r="CT54" s="586"/>
      <c r="CU54" s="586"/>
      <c r="CV54" s="587"/>
      <c r="CW54" s="585"/>
      <c r="CX54" s="586"/>
      <c r="CY54" s="586"/>
      <c r="CZ54" s="586"/>
      <c r="DA54" s="587"/>
      <c r="DB54" s="585"/>
      <c r="DC54" s="586"/>
      <c r="DD54" s="586"/>
      <c r="DE54" s="586"/>
      <c r="DF54" s="587"/>
      <c r="DG54" s="585"/>
      <c r="DH54" s="586"/>
      <c r="DI54" s="586"/>
      <c r="DJ54" s="586"/>
      <c r="DK54" s="587"/>
      <c r="DL54" s="585"/>
      <c r="DM54" s="586"/>
      <c r="DN54" s="586"/>
      <c r="DO54" s="586"/>
      <c r="DP54" s="587"/>
      <c r="DQ54" s="585"/>
      <c r="DR54" s="586"/>
      <c r="DS54" s="586"/>
      <c r="DT54" s="586"/>
      <c r="DU54" s="587"/>
      <c r="DV54" s="588"/>
      <c r="DW54" s="589"/>
      <c r="DX54" s="589"/>
      <c r="DY54" s="589"/>
      <c r="DZ54" s="590"/>
      <c r="EA54" s="503"/>
    </row>
    <row r="55" spans="1:131" s="504" customFormat="1" ht="26.25" customHeight="1" x14ac:dyDescent="0.15">
      <c r="A55" s="566">
        <v>28</v>
      </c>
      <c r="B55" s="567"/>
      <c r="C55" s="568"/>
      <c r="D55" s="568"/>
      <c r="E55" s="568"/>
      <c r="F55" s="568"/>
      <c r="G55" s="568"/>
      <c r="H55" s="568"/>
      <c r="I55" s="568"/>
      <c r="J55" s="568"/>
      <c r="K55" s="568"/>
      <c r="L55" s="568"/>
      <c r="M55" s="568"/>
      <c r="N55" s="568"/>
      <c r="O55" s="568"/>
      <c r="P55" s="569"/>
      <c r="Q55" s="640"/>
      <c r="R55" s="641"/>
      <c r="S55" s="641"/>
      <c r="T55" s="641"/>
      <c r="U55" s="641"/>
      <c r="V55" s="641"/>
      <c r="W55" s="641"/>
      <c r="X55" s="641"/>
      <c r="Y55" s="641"/>
      <c r="Z55" s="641"/>
      <c r="AA55" s="641"/>
      <c r="AB55" s="641"/>
      <c r="AC55" s="641"/>
      <c r="AD55" s="641"/>
      <c r="AE55" s="642"/>
      <c r="AF55" s="573"/>
      <c r="AG55" s="574"/>
      <c r="AH55" s="574"/>
      <c r="AI55" s="574"/>
      <c r="AJ55" s="575"/>
      <c r="AK55" s="643"/>
      <c r="AL55" s="641"/>
      <c r="AM55" s="641"/>
      <c r="AN55" s="641"/>
      <c r="AO55" s="641"/>
      <c r="AP55" s="641"/>
      <c r="AQ55" s="641"/>
      <c r="AR55" s="641"/>
      <c r="AS55" s="641"/>
      <c r="AT55" s="641"/>
      <c r="AU55" s="641"/>
      <c r="AV55" s="641"/>
      <c r="AW55" s="641"/>
      <c r="AX55" s="641"/>
      <c r="AY55" s="641"/>
      <c r="AZ55" s="644"/>
      <c r="BA55" s="644"/>
      <c r="BB55" s="644"/>
      <c r="BC55" s="644"/>
      <c r="BD55" s="644"/>
      <c r="BE55" s="638"/>
      <c r="BF55" s="638"/>
      <c r="BG55" s="638"/>
      <c r="BH55" s="638"/>
      <c r="BI55" s="639"/>
      <c r="BJ55" s="513"/>
      <c r="BK55" s="513"/>
      <c r="BL55" s="513"/>
      <c r="BM55" s="513"/>
      <c r="BN55" s="513"/>
      <c r="BO55" s="617"/>
      <c r="BP55" s="617"/>
      <c r="BQ55" s="580">
        <v>49</v>
      </c>
      <c r="BR55" s="581"/>
      <c r="BS55" s="582"/>
      <c r="BT55" s="583"/>
      <c r="BU55" s="583"/>
      <c r="BV55" s="583"/>
      <c r="BW55" s="583"/>
      <c r="BX55" s="583"/>
      <c r="BY55" s="583"/>
      <c r="BZ55" s="583"/>
      <c r="CA55" s="583"/>
      <c r="CB55" s="583"/>
      <c r="CC55" s="583"/>
      <c r="CD55" s="583"/>
      <c r="CE55" s="583"/>
      <c r="CF55" s="583"/>
      <c r="CG55" s="584"/>
      <c r="CH55" s="585"/>
      <c r="CI55" s="586"/>
      <c r="CJ55" s="586"/>
      <c r="CK55" s="586"/>
      <c r="CL55" s="587"/>
      <c r="CM55" s="585"/>
      <c r="CN55" s="586"/>
      <c r="CO55" s="586"/>
      <c r="CP55" s="586"/>
      <c r="CQ55" s="587"/>
      <c r="CR55" s="585"/>
      <c r="CS55" s="586"/>
      <c r="CT55" s="586"/>
      <c r="CU55" s="586"/>
      <c r="CV55" s="587"/>
      <c r="CW55" s="585"/>
      <c r="CX55" s="586"/>
      <c r="CY55" s="586"/>
      <c r="CZ55" s="586"/>
      <c r="DA55" s="587"/>
      <c r="DB55" s="585"/>
      <c r="DC55" s="586"/>
      <c r="DD55" s="586"/>
      <c r="DE55" s="586"/>
      <c r="DF55" s="587"/>
      <c r="DG55" s="585"/>
      <c r="DH55" s="586"/>
      <c r="DI55" s="586"/>
      <c r="DJ55" s="586"/>
      <c r="DK55" s="587"/>
      <c r="DL55" s="585"/>
      <c r="DM55" s="586"/>
      <c r="DN55" s="586"/>
      <c r="DO55" s="586"/>
      <c r="DP55" s="587"/>
      <c r="DQ55" s="585"/>
      <c r="DR55" s="586"/>
      <c r="DS55" s="586"/>
      <c r="DT55" s="586"/>
      <c r="DU55" s="587"/>
      <c r="DV55" s="588"/>
      <c r="DW55" s="589"/>
      <c r="DX55" s="589"/>
      <c r="DY55" s="589"/>
      <c r="DZ55" s="590"/>
      <c r="EA55" s="503"/>
    </row>
    <row r="56" spans="1:131" s="504" customFormat="1" ht="26.25" customHeight="1" x14ac:dyDescent="0.15">
      <c r="A56" s="566">
        <v>29</v>
      </c>
      <c r="B56" s="567"/>
      <c r="C56" s="568"/>
      <c r="D56" s="568"/>
      <c r="E56" s="568"/>
      <c r="F56" s="568"/>
      <c r="G56" s="568"/>
      <c r="H56" s="568"/>
      <c r="I56" s="568"/>
      <c r="J56" s="568"/>
      <c r="K56" s="568"/>
      <c r="L56" s="568"/>
      <c r="M56" s="568"/>
      <c r="N56" s="568"/>
      <c r="O56" s="568"/>
      <c r="P56" s="569"/>
      <c r="Q56" s="640"/>
      <c r="R56" s="641"/>
      <c r="S56" s="641"/>
      <c r="T56" s="641"/>
      <c r="U56" s="641"/>
      <c r="V56" s="641"/>
      <c r="W56" s="641"/>
      <c r="X56" s="641"/>
      <c r="Y56" s="641"/>
      <c r="Z56" s="641"/>
      <c r="AA56" s="641"/>
      <c r="AB56" s="641"/>
      <c r="AC56" s="641"/>
      <c r="AD56" s="641"/>
      <c r="AE56" s="642"/>
      <c r="AF56" s="573"/>
      <c r="AG56" s="574"/>
      <c r="AH56" s="574"/>
      <c r="AI56" s="574"/>
      <c r="AJ56" s="575"/>
      <c r="AK56" s="643"/>
      <c r="AL56" s="641"/>
      <c r="AM56" s="641"/>
      <c r="AN56" s="641"/>
      <c r="AO56" s="641"/>
      <c r="AP56" s="641"/>
      <c r="AQ56" s="641"/>
      <c r="AR56" s="641"/>
      <c r="AS56" s="641"/>
      <c r="AT56" s="641"/>
      <c r="AU56" s="641"/>
      <c r="AV56" s="641"/>
      <c r="AW56" s="641"/>
      <c r="AX56" s="641"/>
      <c r="AY56" s="641"/>
      <c r="AZ56" s="644"/>
      <c r="BA56" s="644"/>
      <c r="BB56" s="644"/>
      <c r="BC56" s="644"/>
      <c r="BD56" s="644"/>
      <c r="BE56" s="638"/>
      <c r="BF56" s="638"/>
      <c r="BG56" s="638"/>
      <c r="BH56" s="638"/>
      <c r="BI56" s="639"/>
      <c r="BJ56" s="513"/>
      <c r="BK56" s="513"/>
      <c r="BL56" s="513"/>
      <c r="BM56" s="513"/>
      <c r="BN56" s="513"/>
      <c r="BO56" s="617"/>
      <c r="BP56" s="617"/>
      <c r="BQ56" s="580">
        <v>50</v>
      </c>
      <c r="BR56" s="581"/>
      <c r="BS56" s="582"/>
      <c r="BT56" s="583"/>
      <c r="BU56" s="583"/>
      <c r="BV56" s="583"/>
      <c r="BW56" s="583"/>
      <c r="BX56" s="583"/>
      <c r="BY56" s="583"/>
      <c r="BZ56" s="583"/>
      <c r="CA56" s="583"/>
      <c r="CB56" s="583"/>
      <c r="CC56" s="583"/>
      <c r="CD56" s="583"/>
      <c r="CE56" s="583"/>
      <c r="CF56" s="583"/>
      <c r="CG56" s="584"/>
      <c r="CH56" s="585"/>
      <c r="CI56" s="586"/>
      <c r="CJ56" s="586"/>
      <c r="CK56" s="586"/>
      <c r="CL56" s="587"/>
      <c r="CM56" s="585"/>
      <c r="CN56" s="586"/>
      <c r="CO56" s="586"/>
      <c r="CP56" s="586"/>
      <c r="CQ56" s="587"/>
      <c r="CR56" s="585"/>
      <c r="CS56" s="586"/>
      <c r="CT56" s="586"/>
      <c r="CU56" s="586"/>
      <c r="CV56" s="587"/>
      <c r="CW56" s="585"/>
      <c r="CX56" s="586"/>
      <c r="CY56" s="586"/>
      <c r="CZ56" s="586"/>
      <c r="DA56" s="587"/>
      <c r="DB56" s="585"/>
      <c r="DC56" s="586"/>
      <c r="DD56" s="586"/>
      <c r="DE56" s="586"/>
      <c r="DF56" s="587"/>
      <c r="DG56" s="585"/>
      <c r="DH56" s="586"/>
      <c r="DI56" s="586"/>
      <c r="DJ56" s="586"/>
      <c r="DK56" s="587"/>
      <c r="DL56" s="585"/>
      <c r="DM56" s="586"/>
      <c r="DN56" s="586"/>
      <c r="DO56" s="586"/>
      <c r="DP56" s="587"/>
      <c r="DQ56" s="585"/>
      <c r="DR56" s="586"/>
      <c r="DS56" s="586"/>
      <c r="DT56" s="586"/>
      <c r="DU56" s="587"/>
      <c r="DV56" s="588"/>
      <c r="DW56" s="589"/>
      <c r="DX56" s="589"/>
      <c r="DY56" s="589"/>
      <c r="DZ56" s="590"/>
      <c r="EA56" s="503"/>
    </row>
    <row r="57" spans="1:131" s="504" customFormat="1" ht="26.25" customHeight="1" x14ac:dyDescent="0.15">
      <c r="A57" s="566">
        <v>30</v>
      </c>
      <c r="B57" s="567"/>
      <c r="C57" s="568"/>
      <c r="D57" s="568"/>
      <c r="E57" s="568"/>
      <c r="F57" s="568"/>
      <c r="G57" s="568"/>
      <c r="H57" s="568"/>
      <c r="I57" s="568"/>
      <c r="J57" s="568"/>
      <c r="K57" s="568"/>
      <c r="L57" s="568"/>
      <c r="M57" s="568"/>
      <c r="N57" s="568"/>
      <c r="O57" s="568"/>
      <c r="P57" s="569"/>
      <c r="Q57" s="640"/>
      <c r="R57" s="641"/>
      <c r="S57" s="641"/>
      <c r="T57" s="641"/>
      <c r="U57" s="641"/>
      <c r="V57" s="641"/>
      <c r="W57" s="641"/>
      <c r="X57" s="641"/>
      <c r="Y57" s="641"/>
      <c r="Z57" s="641"/>
      <c r="AA57" s="641"/>
      <c r="AB57" s="641"/>
      <c r="AC57" s="641"/>
      <c r="AD57" s="641"/>
      <c r="AE57" s="642"/>
      <c r="AF57" s="573"/>
      <c r="AG57" s="574"/>
      <c r="AH57" s="574"/>
      <c r="AI57" s="574"/>
      <c r="AJ57" s="575"/>
      <c r="AK57" s="643"/>
      <c r="AL57" s="641"/>
      <c r="AM57" s="641"/>
      <c r="AN57" s="641"/>
      <c r="AO57" s="641"/>
      <c r="AP57" s="641"/>
      <c r="AQ57" s="641"/>
      <c r="AR57" s="641"/>
      <c r="AS57" s="641"/>
      <c r="AT57" s="641"/>
      <c r="AU57" s="641"/>
      <c r="AV57" s="641"/>
      <c r="AW57" s="641"/>
      <c r="AX57" s="641"/>
      <c r="AY57" s="641"/>
      <c r="AZ57" s="644"/>
      <c r="BA57" s="644"/>
      <c r="BB57" s="644"/>
      <c r="BC57" s="644"/>
      <c r="BD57" s="644"/>
      <c r="BE57" s="638"/>
      <c r="BF57" s="638"/>
      <c r="BG57" s="638"/>
      <c r="BH57" s="638"/>
      <c r="BI57" s="639"/>
      <c r="BJ57" s="513"/>
      <c r="BK57" s="513"/>
      <c r="BL57" s="513"/>
      <c r="BM57" s="513"/>
      <c r="BN57" s="513"/>
      <c r="BO57" s="617"/>
      <c r="BP57" s="617"/>
      <c r="BQ57" s="580">
        <v>51</v>
      </c>
      <c r="BR57" s="581"/>
      <c r="BS57" s="582"/>
      <c r="BT57" s="583"/>
      <c r="BU57" s="583"/>
      <c r="BV57" s="583"/>
      <c r="BW57" s="583"/>
      <c r="BX57" s="583"/>
      <c r="BY57" s="583"/>
      <c r="BZ57" s="583"/>
      <c r="CA57" s="583"/>
      <c r="CB57" s="583"/>
      <c r="CC57" s="583"/>
      <c r="CD57" s="583"/>
      <c r="CE57" s="583"/>
      <c r="CF57" s="583"/>
      <c r="CG57" s="584"/>
      <c r="CH57" s="585"/>
      <c r="CI57" s="586"/>
      <c r="CJ57" s="586"/>
      <c r="CK57" s="586"/>
      <c r="CL57" s="587"/>
      <c r="CM57" s="585"/>
      <c r="CN57" s="586"/>
      <c r="CO57" s="586"/>
      <c r="CP57" s="586"/>
      <c r="CQ57" s="587"/>
      <c r="CR57" s="585"/>
      <c r="CS57" s="586"/>
      <c r="CT57" s="586"/>
      <c r="CU57" s="586"/>
      <c r="CV57" s="587"/>
      <c r="CW57" s="585"/>
      <c r="CX57" s="586"/>
      <c r="CY57" s="586"/>
      <c r="CZ57" s="586"/>
      <c r="DA57" s="587"/>
      <c r="DB57" s="585"/>
      <c r="DC57" s="586"/>
      <c r="DD57" s="586"/>
      <c r="DE57" s="586"/>
      <c r="DF57" s="587"/>
      <c r="DG57" s="585"/>
      <c r="DH57" s="586"/>
      <c r="DI57" s="586"/>
      <c r="DJ57" s="586"/>
      <c r="DK57" s="587"/>
      <c r="DL57" s="585"/>
      <c r="DM57" s="586"/>
      <c r="DN57" s="586"/>
      <c r="DO57" s="586"/>
      <c r="DP57" s="587"/>
      <c r="DQ57" s="585"/>
      <c r="DR57" s="586"/>
      <c r="DS57" s="586"/>
      <c r="DT57" s="586"/>
      <c r="DU57" s="587"/>
      <c r="DV57" s="588"/>
      <c r="DW57" s="589"/>
      <c r="DX57" s="589"/>
      <c r="DY57" s="589"/>
      <c r="DZ57" s="590"/>
      <c r="EA57" s="503"/>
    </row>
    <row r="58" spans="1:131" s="504" customFormat="1" ht="26.25" customHeight="1" x14ac:dyDescent="0.15">
      <c r="A58" s="566">
        <v>31</v>
      </c>
      <c r="B58" s="567"/>
      <c r="C58" s="568"/>
      <c r="D58" s="568"/>
      <c r="E58" s="568"/>
      <c r="F58" s="568"/>
      <c r="G58" s="568"/>
      <c r="H58" s="568"/>
      <c r="I58" s="568"/>
      <c r="J58" s="568"/>
      <c r="K58" s="568"/>
      <c r="L58" s="568"/>
      <c r="M58" s="568"/>
      <c r="N58" s="568"/>
      <c r="O58" s="568"/>
      <c r="P58" s="569"/>
      <c r="Q58" s="640"/>
      <c r="R58" s="641"/>
      <c r="S58" s="641"/>
      <c r="T58" s="641"/>
      <c r="U58" s="641"/>
      <c r="V58" s="641"/>
      <c r="W58" s="641"/>
      <c r="X58" s="641"/>
      <c r="Y58" s="641"/>
      <c r="Z58" s="641"/>
      <c r="AA58" s="641"/>
      <c r="AB58" s="641"/>
      <c r="AC58" s="641"/>
      <c r="AD58" s="641"/>
      <c r="AE58" s="642"/>
      <c r="AF58" s="573"/>
      <c r="AG58" s="574"/>
      <c r="AH58" s="574"/>
      <c r="AI58" s="574"/>
      <c r="AJ58" s="575"/>
      <c r="AK58" s="643"/>
      <c r="AL58" s="641"/>
      <c r="AM58" s="641"/>
      <c r="AN58" s="641"/>
      <c r="AO58" s="641"/>
      <c r="AP58" s="641"/>
      <c r="AQ58" s="641"/>
      <c r="AR58" s="641"/>
      <c r="AS58" s="641"/>
      <c r="AT58" s="641"/>
      <c r="AU58" s="641"/>
      <c r="AV58" s="641"/>
      <c r="AW58" s="641"/>
      <c r="AX58" s="641"/>
      <c r="AY58" s="641"/>
      <c r="AZ58" s="644"/>
      <c r="BA58" s="644"/>
      <c r="BB58" s="644"/>
      <c r="BC58" s="644"/>
      <c r="BD58" s="644"/>
      <c r="BE58" s="638"/>
      <c r="BF58" s="638"/>
      <c r="BG58" s="638"/>
      <c r="BH58" s="638"/>
      <c r="BI58" s="639"/>
      <c r="BJ58" s="513"/>
      <c r="BK58" s="513"/>
      <c r="BL58" s="513"/>
      <c r="BM58" s="513"/>
      <c r="BN58" s="513"/>
      <c r="BO58" s="617"/>
      <c r="BP58" s="617"/>
      <c r="BQ58" s="580">
        <v>52</v>
      </c>
      <c r="BR58" s="581"/>
      <c r="BS58" s="582"/>
      <c r="BT58" s="583"/>
      <c r="BU58" s="583"/>
      <c r="BV58" s="583"/>
      <c r="BW58" s="583"/>
      <c r="BX58" s="583"/>
      <c r="BY58" s="583"/>
      <c r="BZ58" s="583"/>
      <c r="CA58" s="583"/>
      <c r="CB58" s="583"/>
      <c r="CC58" s="583"/>
      <c r="CD58" s="583"/>
      <c r="CE58" s="583"/>
      <c r="CF58" s="583"/>
      <c r="CG58" s="584"/>
      <c r="CH58" s="585"/>
      <c r="CI58" s="586"/>
      <c r="CJ58" s="586"/>
      <c r="CK58" s="586"/>
      <c r="CL58" s="587"/>
      <c r="CM58" s="585"/>
      <c r="CN58" s="586"/>
      <c r="CO58" s="586"/>
      <c r="CP58" s="586"/>
      <c r="CQ58" s="587"/>
      <c r="CR58" s="585"/>
      <c r="CS58" s="586"/>
      <c r="CT58" s="586"/>
      <c r="CU58" s="586"/>
      <c r="CV58" s="587"/>
      <c r="CW58" s="585"/>
      <c r="CX58" s="586"/>
      <c r="CY58" s="586"/>
      <c r="CZ58" s="586"/>
      <c r="DA58" s="587"/>
      <c r="DB58" s="585"/>
      <c r="DC58" s="586"/>
      <c r="DD58" s="586"/>
      <c r="DE58" s="586"/>
      <c r="DF58" s="587"/>
      <c r="DG58" s="585"/>
      <c r="DH58" s="586"/>
      <c r="DI58" s="586"/>
      <c r="DJ58" s="586"/>
      <c r="DK58" s="587"/>
      <c r="DL58" s="585"/>
      <c r="DM58" s="586"/>
      <c r="DN58" s="586"/>
      <c r="DO58" s="586"/>
      <c r="DP58" s="587"/>
      <c r="DQ58" s="585"/>
      <c r="DR58" s="586"/>
      <c r="DS58" s="586"/>
      <c r="DT58" s="586"/>
      <c r="DU58" s="587"/>
      <c r="DV58" s="588"/>
      <c r="DW58" s="589"/>
      <c r="DX58" s="589"/>
      <c r="DY58" s="589"/>
      <c r="DZ58" s="590"/>
      <c r="EA58" s="503"/>
    </row>
    <row r="59" spans="1:131" s="504" customFormat="1" ht="26.25" customHeight="1" x14ac:dyDescent="0.15">
      <c r="A59" s="566">
        <v>32</v>
      </c>
      <c r="B59" s="567"/>
      <c r="C59" s="568"/>
      <c r="D59" s="568"/>
      <c r="E59" s="568"/>
      <c r="F59" s="568"/>
      <c r="G59" s="568"/>
      <c r="H59" s="568"/>
      <c r="I59" s="568"/>
      <c r="J59" s="568"/>
      <c r="K59" s="568"/>
      <c r="L59" s="568"/>
      <c r="M59" s="568"/>
      <c r="N59" s="568"/>
      <c r="O59" s="568"/>
      <c r="P59" s="569"/>
      <c r="Q59" s="640"/>
      <c r="R59" s="641"/>
      <c r="S59" s="641"/>
      <c r="T59" s="641"/>
      <c r="U59" s="641"/>
      <c r="V59" s="641"/>
      <c r="W59" s="641"/>
      <c r="X59" s="641"/>
      <c r="Y59" s="641"/>
      <c r="Z59" s="641"/>
      <c r="AA59" s="641"/>
      <c r="AB59" s="641"/>
      <c r="AC59" s="641"/>
      <c r="AD59" s="641"/>
      <c r="AE59" s="642"/>
      <c r="AF59" s="573"/>
      <c r="AG59" s="574"/>
      <c r="AH59" s="574"/>
      <c r="AI59" s="574"/>
      <c r="AJ59" s="575"/>
      <c r="AK59" s="643"/>
      <c r="AL59" s="641"/>
      <c r="AM59" s="641"/>
      <c r="AN59" s="641"/>
      <c r="AO59" s="641"/>
      <c r="AP59" s="641"/>
      <c r="AQ59" s="641"/>
      <c r="AR59" s="641"/>
      <c r="AS59" s="641"/>
      <c r="AT59" s="641"/>
      <c r="AU59" s="641"/>
      <c r="AV59" s="641"/>
      <c r="AW59" s="641"/>
      <c r="AX59" s="641"/>
      <c r="AY59" s="641"/>
      <c r="AZ59" s="644"/>
      <c r="BA59" s="644"/>
      <c r="BB59" s="644"/>
      <c r="BC59" s="644"/>
      <c r="BD59" s="644"/>
      <c r="BE59" s="638"/>
      <c r="BF59" s="638"/>
      <c r="BG59" s="638"/>
      <c r="BH59" s="638"/>
      <c r="BI59" s="639"/>
      <c r="BJ59" s="513"/>
      <c r="BK59" s="513"/>
      <c r="BL59" s="513"/>
      <c r="BM59" s="513"/>
      <c r="BN59" s="513"/>
      <c r="BO59" s="617"/>
      <c r="BP59" s="617"/>
      <c r="BQ59" s="580">
        <v>53</v>
      </c>
      <c r="BR59" s="581"/>
      <c r="BS59" s="582"/>
      <c r="BT59" s="583"/>
      <c r="BU59" s="583"/>
      <c r="BV59" s="583"/>
      <c r="BW59" s="583"/>
      <c r="BX59" s="583"/>
      <c r="BY59" s="583"/>
      <c r="BZ59" s="583"/>
      <c r="CA59" s="583"/>
      <c r="CB59" s="583"/>
      <c r="CC59" s="583"/>
      <c r="CD59" s="583"/>
      <c r="CE59" s="583"/>
      <c r="CF59" s="583"/>
      <c r="CG59" s="584"/>
      <c r="CH59" s="585"/>
      <c r="CI59" s="586"/>
      <c r="CJ59" s="586"/>
      <c r="CK59" s="586"/>
      <c r="CL59" s="587"/>
      <c r="CM59" s="585"/>
      <c r="CN59" s="586"/>
      <c r="CO59" s="586"/>
      <c r="CP59" s="586"/>
      <c r="CQ59" s="587"/>
      <c r="CR59" s="585"/>
      <c r="CS59" s="586"/>
      <c r="CT59" s="586"/>
      <c r="CU59" s="586"/>
      <c r="CV59" s="587"/>
      <c r="CW59" s="585"/>
      <c r="CX59" s="586"/>
      <c r="CY59" s="586"/>
      <c r="CZ59" s="586"/>
      <c r="DA59" s="587"/>
      <c r="DB59" s="585"/>
      <c r="DC59" s="586"/>
      <c r="DD59" s="586"/>
      <c r="DE59" s="586"/>
      <c r="DF59" s="587"/>
      <c r="DG59" s="585"/>
      <c r="DH59" s="586"/>
      <c r="DI59" s="586"/>
      <c r="DJ59" s="586"/>
      <c r="DK59" s="587"/>
      <c r="DL59" s="585"/>
      <c r="DM59" s="586"/>
      <c r="DN59" s="586"/>
      <c r="DO59" s="586"/>
      <c r="DP59" s="587"/>
      <c r="DQ59" s="585"/>
      <c r="DR59" s="586"/>
      <c r="DS59" s="586"/>
      <c r="DT59" s="586"/>
      <c r="DU59" s="587"/>
      <c r="DV59" s="588"/>
      <c r="DW59" s="589"/>
      <c r="DX59" s="589"/>
      <c r="DY59" s="589"/>
      <c r="DZ59" s="590"/>
      <c r="EA59" s="503"/>
    </row>
    <row r="60" spans="1:131" s="504" customFormat="1" ht="26.25" customHeight="1" x14ac:dyDescent="0.15">
      <c r="A60" s="566">
        <v>33</v>
      </c>
      <c r="B60" s="567"/>
      <c r="C60" s="568"/>
      <c r="D60" s="568"/>
      <c r="E60" s="568"/>
      <c r="F60" s="568"/>
      <c r="G60" s="568"/>
      <c r="H60" s="568"/>
      <c r="I60" s="568"/>
      <c r="J60" s="568"/>
      <c r="K60" s="568"/>
      <c r="L60" s="568"/>
      <c r="M60" s="568"/>
      <c r="N60" s="568"/>
      <c r="O60" s="568"/>
      <c r="P60" s="569"/>
      <c r="Q60" s="640"/>
      <c r="R60" s="641"/>
      <c r="S60" s="641"/>
      <c r="T60" s="641"/>
      <c r="U60" s="641"/>
      <c r="V60" s="641"/>
      <c r="W60" s="641"/>
      <c r="X60" s="641"/>
      <c r="Y60" s="641"/>
      <c r="Z60" s="641"/>
      <c r="AA60" s="641"/>
      <c r="AB60" s="641"/>
      <c r="AC60" s="641"/>
      <c r="AD60" s="641"/>
      <c r="AE60" s="642"/>
      <c r="AF60" s="573"/>
      <c r="AG60" s="574"/>
      <c r="AH60" s="574"/>
      <c r="AI60" s="574"/>
      <c r="AJ60" s="575"/>
      <c r="AK60" s="643"/>
      <c r="AL60" s="641"/>
      <c r="AM60" s="641"/>
      <c r="AN60" s="641"/>
      <c r="AO60" s="641"/>
      <c r="AP60" s="641"/>
      <c r="AQ60" s="641"/>
      <c r="AR60" s="641"/>
      <c r="AS60" s="641"/>
      <c r="AT60" s="641"/>
      <c r="AU60" s="641"/>
      <c r="AV60" s="641"/>
      <c r="AW60" s="641"/>
      <c r="AX60" s="641"/>
      <c r="AY60" s="641"/>
      <c r="AZ60" s="644"/>
      <c r="BA60" s="644"/>
      <c r="BB60" s="644"/>
      <c r="BC60" s="644"/>
      <c r="BD60" s="644"/>
      <c r="BE60" s="638"/>
      <c r="BF60" s="638"/>
      <c r="BG60" s="638"/>
      <c r="BH60" s="638"/>
      <c r="BI60" s="639"/>
      <c r="BJ60" s="513"/>
      <c r="BK60" s="513"/>
      <c r="BL60" s="513"/>
      <c r="BM60" s="513"/>
      <c r="BN60" s="513"/>
      <c r="BO60" s="617"/>
      <c r="BP60" s="617"/>
      <c r="BQ60" s="580">
        <v>54</v>
      </c>
      <c r="BR60" s="581"/>
      <c r="BS60" s="582"/>
      <c r="BT60" s="583"/>
      <c r="BU60" s="583"/>
      <c r="BV60" s="583"/>
      <c r="BW60" s="583"/>
      <c r="BX60" s="583"/>
      <c r="BY60" s="583"/>
      <c r="BZ60" s="583"/>
      <c r="CA60" s="583"/>
      <c r="CB60" s="583"/>
      <c r="CC60" s="583"/>
      <c r="CD60" s="583"/>
      <c r="CE60" s="583"/>
      <c r="CF60" s="583"/>
      <c r="CG60" s="584"/>
      <c r="CH60" s="585"/>
      <c r="CI60" s="586"/>
      <c r="CJ60" s="586"/>
      <c r="CK60" s="586"/>
      <c r="CL60" s="587"/>
      <c r="CM60" s="585"/>
      <c r="CN60" s="586"/>
      <c r="CO60" s="586"/>
      <c r="CP60" s="586"/>
      <c r="CQ60" s="587"/>
      <c r="CR60" s="585"/>
      <c r="CS60" s="586"/>
      <c r="CT60" s="586"/>
      <c r="CU60" s="586"/>
      <c r="CV60" s="587"/>
      <c r="CW60" s="585"/>
      <c r="CX60" s="586"/>
      <c r="CY60" s="586"/>
      <c r="CZ60" s="586"/>
      <c r="DA60" s="587"/>
      <c r="DB60" s="585"/>
      <c r="DC60" s="586"/>
      <c r="DD60" s="586"/>
      <c r="DE60" s="586"/>
      <c r="DF60" s="587"/>
      <c r="DG60" s="585"/>
      <c r="DH60" s="586"/>
      <c r="DI60" s="586"/>
      <c r="DJ60" s="586"/>
      <c r="DK60" s="587"/>
      <c r="DL60" s="585"/>
      <c r="DM60" s="586"/>
      <c r="DN60" s="586"/>
      <c r="DO60" s="586"/>
      <c r="DP60" s="587"/>
      <c r="DQ60" s="585"/>
      <c r="DR60" s="586"/>
      <c r="DS60" s="586"/>
      <c r="DT60" s="586"/>
      <c r="DU60" s="587"/>
      <c r="DV60" s="588"/>
      <c r="DW60" s="589"/>
      <c r="DX60" s="589"/>
      <c r="DY60" s="589"/>
      <c r="DZ60" s="590"/>
      <c r="EA60" s="503"/>
    </row>
    <row r="61" spans="1:131" s="504" customFormat="1" ht="26.25" customHeight="1" thickBot="1" x14ac:dyDescent="0.2">
      <c r="A61" s="566">
        <v>34</v>
      </c>
      <c r="B61" s="567"/>
      <c r="C61" s="568"/>
      <c r="D61" s="568"/>
      <c r="E61" s="568"/>
      <c r="F61" s="568"/>
      <c r="G61" s="568"/>
      <c r="H61" s="568"/>
      <c r="I61" s="568"/>
      <c r="J61" s="568"/>
      <c r="K61" s="568"/>
      <c r="L61" s="568"/>
      <c r="M61" s="568"/>
      <c r="N61" s="568"/>
      <c r="O61" s="568"/>
      <c r="P61" s="569"/>
      <c r="Q61" s="640"/>
      <c r="R61" s="641"/>
      <c r="S61" s="641"/>
      <c r="T61" s="641"/>
      <c r="U61" s="641"/>
      <c r="V61" s="641"/>
      <c r="W61" s="641"/>
      <c r="X61" s="641"/>
      <c r="Y61" s="641"/>
      <c r="Z61" s="641"/>
      <c r="AA61" s="641"/>
      <c r="AB61" s="641"/>
      <c r="AC61" s="641"/>
      <c r="AD61" s="641"/>
      <c r="AE61" s="642"/>
      <c r="AF61" s="573"/>
      <c r="AG61" s="574"/>
      <c r="AH61" s="574"/>
      <c r="AI61" s="574"/>
      <c r="AJ61" s="575"/>
      <c r="AK61" s="643"/>
      <c r="AL61" s="641"/>
      <c r="AM61" s="641"/>
      <c r="AN61" s="641"/>
      <c r="AO61" s="641"/>
      <c r="AP61" s="641"/>
      <c r="AQ61" s="641"/>
      <c r="AR61" s="641"/>
      <c r="AS61" s="641"/>
      <c r="AT61" s="641"/>
      <c r="AU61" s="641"/>
      <c r="AV61" s="641"/>
      <c r="AW61" s="641"/>
      <c r="AX61" s="641"/>
      <c r="AY61" s="641"/>
      <c r="AZ61" s="644"/>
      <c r="BA61" s="644"/>
      <c r="BB61" s="644"/>
      <c r="BC61" s="644"/>
      <c r="BD61" s="644"/>
      <c r="BE61" s="638"/>
      <c r="BF61" s="638"/>
      <c r="BG61" s="638"/>
      <c r="BH61" s="638"/>
      <c r="BI61" s="639"/>
      <c r="BJ61" s="513"/>
      <c r="BK61" s="513"/>
      <c r="BL61" s="513"/>
      <c r="BM61" s="513"/>
      <c r="BN61" s="513"/>
      <c r="BO61" s="617"/>
      <c r="BP61" s="617"/>
      <c r="BQ61" s="580">
        <v>55</v>
      </c>
      <c r="BR61" s="581"/>
      <c r="BS61" s="582"/>
      <c r="BT61" s="583"/>
      <c r="BU61" s="583"/>
      <c r="BV61" s="583"/>
      <c r="BW61" s="583"/>
      <c r="BX61" s="583"/>
      <c r="BY61" s="583"/>
      <c r="BZ61" s="583"/>
      <c r="CA61" s="583"/>
      <c r="CB61" s="583"/>
      <c r="CC61" s="583"/>
      <c r="CD61" s="583"/>
      <c r="CE61" s="583"/>
      <c r="CF61" s="583"/>
      <c r="CG61" s="584"/>
      <c r="CH61" s="585"/>
      <c r="CI61" s="586"/>
      <c r="CJ61" s="586"/>
      <c r="CK61" s="586"/>
      <c r="CL61" s="587"/>
      <c r="CM61" s="585"/>
      <c r="CN61" s="586"/>
      <c r="CO61" s="586"/>
      <c r="CP61" s="586"/>
      <c r="CQ61" s="587"/>
      <c r="CR61" s="585"/>
      <c r="CS61" s="586"/>
      <c r="CT61" s="586"/>
      <c r="CU61" s="586"/>
      <c r="CV61" s="587"/>
      <c r="CW61" s="585"/>
      <c r="CX61" s="586"/>
      <c r="CY61" s="586"/>
      <c r="CZ61" s="586"/>
      <c r="DA61" s="587"/>
      <c r="DB61" s="585"/>
      <c r="DC61" s="586"/>
      <c r="DD61" s="586"/>
      <c r="DE61" s="586"/>
      <c r="DF61" s="587"/>
      <c r="DG61" s="585"/>
      <c r="DH61" s="586"/>
      <c r="DI61" s="586"/>
      <c r="DJ61" s="586"/>
      <c r="DK61" s="587"/>
      <c r="DL61" s="585"/>
      <c r="DM61" s="586"/>
      <c r="DN61" s="586"/>
      <c r="DO61" s="586"/>
      <c r="DP61" s="587"/>
      <c r="DQ61" s="585"/>
      <c r="DR61" s="586"/>
      <c r="DS61" s="586"/>
      <c r="DT61" s="586"/>
      <c r="DU61" s="587"/>
      <c r="DV61" s="588"/>
      <c r="DW61" s="589"/>
      <c r="DX61" s="589"/>
      <c r="DY61" s="589"/>
      <c r="DZ61" s="590"/>
      <c r="EA61" s="503"/>
    </row>
    <row r="62" spans="1:131" s="504" customFormat="1" ht="26.25" customHeight="1" x14ac:dyDescent="0.15">
      <c r="A62" s="566">
        <v>35</v>
      </c>
      <c r="B62" s="567"/>
      <c r="C62" s="568"/>
      <c r="D62" s="568"/>
      <c r="E62" s="568"/>
      <c r="F62" s="568"/>
      <c r="G62" s="568"/>
      <c r="H62" s="568"/>
      <c r="I62" s="568"/>
      <c r="J62" s="568"/>
      <c r="K62" s="568"/>
      <c r="L62" s="568"/>
      <c r="M62" s="568"/>
      <c r="N62" s="568"/>
      <c r="O62" s="568"/>
      <c r="P62" s="569"/>
      <c r="Q62" s="640"/>
      <c r="R62" s="641"/>
      <c r="S62" s="641"/>
      <c r="T62" s="641"/>
      <c r="U62" s="641"/>
      <c r="V62" s="641"/>
      <c r="W62" s="641"/>
      <c r="X62" s="641"/>
      <c r="Y62" s="641"/>
      <c r="Z62" s="641"/>
      <c r="AA62" s="641"/>
      <c r="AB62" s="641"/>
      <c r="AC62" s="641"/>
      <c r="AD62" s="641"/>
      <c r="AE62" s="642"/>
      <c r="AF62" s="573"/>
      <c r="AG62" s="574"/>
      <c r="AH62" s="574"/>
      <c r="AI62" s="574"/>
      <c r="AJ62" s="575"/>
      <c r="AK62" s="643"/>
      <c r="AL62" s="641"/>
      <c r="AM62" s="641"/>
      <c r="AN62" s="641"/>
      <c r="AO62" s="641"/>
      <c r="AP62" s="641"/>
      <c r="AQ62" s="641"/>
      <c r="AR62" s="641"/>
      <c r="AS62" s="641"/>
      <c r="AT62" s="641"/>
      <c r="AU62" s="641"/>
      <c r="AV62" s="641"/>
      <c r="AW62" s="641"/>
      <c r="AX62" s="641"/>
      <c r="AY62" s="641"/>
      <c r="AZ62" s="644"/>
      <c r="BA62" s="644"/>
      <c r="BB62" s="644"/>
      <c r="BC62" s="644"/>
      <c r="BD62" s="644"/>
      <c r="BE62" s="638"/>
      <c r="BF62" s="638"/>
      <c r="BG62" s="638"/>
      <c r="BH62" s="638"/>
      <c r="BI62" s="639"/>
      <c r="BJ62" s="645" t="s">
        <v>336</v>
      </c>
      <c r="BK62" s="598"/>
      <c r="BL62" s="598"/>
      <c r="BM62" s="598"/>
      <c r="BN62" s="599"/>
      <c r="BO62" s="617"/>
      <c r="BP62" s="617"/>
      <c r="BQ62" s="580">
        <v>56</v>
      </c>
      <c r="BR62" s="581"/>
      <c r="BS62" s="582"/>
      <c r="BT62" s="583"/>
      <c r="BU62" s="583"/>
      <c r="BV62" s="583"/>
      <c r="BW62" s="583"/>
      <c r="BX62" s="583"/>
      <c r="BY62" s="583"/>
      <c r="BZ62" s="583"/>
      <c r="CA62" s="583"/>
      <c r="CB62" s="583"/>
      <c r="CC62" s="583"/>
      <c r="CD62" s="583"/>
      <c r="CE62" s="583"/>
      <c r="CF62" s="583"/>
      <c r="CG62" s="584"/>
      <c r="CH62" s="585"/>
      <c r="CI62" s="586"/>
      <c r="CJ62" s="586"/>
      <c r="CK62" s="586"/>
      <c r="CL62" s="587"/>
      <c r="CM62" s="585"/>
      <c r="CN62" s="586"/>
      <c r="CO62" s="586"/>
      <c r="CP62" s="586"/>
      <c r="CQ62" s="587"/>
      <c r="CR62" s="585"/>
      <c r="CS62" s="586"/>
      <c r="CT62" s="586"/>
      <c r="CU62" s="586"/>
      <c r="CV62" s="587"/>
      <c r="CW62" s="585"/>
      <c r="CX62" s="586"/>
      <c r="CY62" s="586"/>
      <c r="CZ62" s="586"/>
      <c r="DA62" s="587"/>
      <c r="DB62" s="585"/>
      <c r="DC62" s="586"/>
      <c r="DD62" s="586"/>
      <c r="DE62" s="586"/>
      <c r="DF62" s="587"/>
      <c r="DG62" s="585"/>
      <c r="DH62" s="586"/>
      <c r="DI62" s="586"/>
      <c r="DJ62" s="586"/>
      <c r="DK62" s="587"/>
      <c r="DL62" s="585"/>
      <c r="DM62" s="586"/>
      <c r="DN62" s="586"/>
      <c r="DO62" s="586"/>
      <c r="DP62" s="587"/>
      <c r="DQ62" s="585"/>
      <c r="DR62" s="586"/>
      <c r="DS62" s="586"/>
      <c r="DT62" s="586"/>
      <c r="DU62" s="587"/>
      <c r="DV62" s="588"/>
      <c r="DW62" s="589"/>
      <c r="DX62" s="589"/>
      <c r="DY62" s="589"/>
      <c r="DZ62" s="590"/>
      <c r="EA62" s="503"/>
    </row>
    <row r="63" spans="1:131" s="504" customFormat="1" ht="26.25" customHeight="1" thickBot="1" x14ac:dyDescent="0.2">
      <c r="A63" s="600" t="s">
        <v>317</v>
      </c>
      <c r="B63" s="601" t="s">
        <v>337</v>
      </c>
      <c r="C63" s="602"/>
      <c r="D63" s="602"/>
      <c r="E63" s="602"/>
      <c r="F63" s="602"/>
      <c r="G63" s="602"/>
      <c r="H63" s="602"/>
      <c r="I63" s="602"/>
      <c r="J63" s="602"/>
      <c r="K63" s="602"/>
      <c r="L63" s="602"/>
      <c r="M63" s="602"/>
      <c r="N63" s="602"/>
      <c r="O63" s="602"/>
      <c r="P63" s="603"/>
      <c r="Q63" s="646"/>
      <c r="R63" s="647"/>
      <c r="S63" s="647"/>
      <c r="T63" s="647"/>
      <c r="U63" s="647"/>
      <c r="V63" s="647"/>
      <c r="W63" s="647"/>
      <c r="X63" s="647"/>
      <c r="Y63" s="647"/>
      <c r="Z63" s="647"/>
      <c r="AA63" s="647"/>
      <c r="AB63" s="647"/>
      <c r="AC63" s="647"/>
      <c r="AD63" s="647"/>
      <c r="AE63" s="648"/>
      <c r="AF63" s="649">
        <v>1</v>
      </c>
      <c r="AG63" s="650"/>
      <c r="AH63" s="650"/>
      <c r="AI63" s="650"/>
      <c r="AJ63" s="651"/>
      <c r="AK63" s="652"/>
      <c r="AL63" s="647"/>
      <c r="AM63" s="647"/>
      <c r="AN63" s="647"/>
      <c r="AO63" s="647"/>
      <c r="AP63" s="650">
        <f>13+711+1403</f>
        <v>2127</v>
      </c>
      <c r="AQ63" s="650"/>
      <c r="AR63" s="650"/>
      <c r="AS63" s="650"/>
      <c r="AT63" s="650"/>
      <c r="AU63" s="650">
        <f>362+1293</f>
        <v>1655</v>
      </c>
      <c r="AV63" s="650"/>
      <c r="AW63" s="650"/>
      <c r="AX63" s="650"/>
      <c r="AY63" s="650"/>
      <c r="AZ63" s="653"/>
      <c r="BA63" s="653"/>
      <c r="BB63" s="653"/>
      <c r="BC63" s="653"/>
      <c r="BD63" s="653"/>
      <c r="BE63" s="654"/>
      <c r="BF63" s="654"/>
      <c r="BG63" s="654"/>
      <c r="BH63" s="654"/>
      <c r="BI63" s="655"/>
      <c r="BJ63" s="656" t="s">
        <v>64</v>
      </c>
      <c r="BK63" s="657"/>
      <c r="BL63" s="657"/>
      <c r="BM63" s="657"/>
      <c r="BN63" s="658"/>
      <c r="BO63" s="617"/>
      <c r="BP63" s="617"/>
      <c r="BQ63" s="580">
        <v>57</v>
      </c>
      <c r="BR63" s="581"/>
      <c r="BS63" s="582"/>
      <c r="BT63" s="583"/>
      <c r="BU63" s="583"/>
      <c r="BV63" s="583"/>
      <c r="BW63" s="583"/>
      <c r="BX63" s="583"/>
      <c r="BY63" s="583"/>
      <c r="BZ63" s="583"/>
      <c r="CA63" s="583"/>
      <c r="CB63" s="583"/>
      <c r="CC63" s="583"/>
      <c r="CD63" s="583"/>
      <c r="CE63" s="583"/>
      <c r="CF63" s="583"/>
      <c r="CG63" s="584"/>
      <c r="CH63" s="585"/>
      <c r="CI63" s="586"/>
      <c r="CJ63" s="586"/>
      <c r="CK63" s="586"/>
      <c r="CL63" s="587"/>
      <c r="CM63" s="585"/>
      <c r="CN63" s="586"/>
      <c r="CO63" s="586"/>
      <c r="CP63" s="586"/>
      <c r="CQ63" s="587"/>
      <c r="CR63" s="585"/>
      <c r="CS63" s="586"/>
      <c r="CT63" s="586"/>
      <c r="CU63" s="586"/>
      <c r="CV63" s="587"/>
      <c r="CW63" s="585"/>
      <c r="CX63" s="586"/>
      <c r="CY63" s="586"/>
      <c r="CZ63" s="586"/>
      <c r="DA63" s="587"/>
      <c r="DB63" s="585"/>
      <c r="DC63" s="586"/>
      <c r="DD63" s="586"/>
      <c r="DE63" s="586"/>
      <c r="DF63" s="587"/>
      <c r="DG63" s="585"/>
      <c r="DH63" s="586"/>
      <c r="DI63" s="586"/>
      <c r="DJ63" s="586"/>
      <c r="DK63" s="587"/>
      <c r="DL63" s="585"/>
      <c r="DM63" s="586"/>
      <c r="DN63" s="586"/>
      <c r="DO63" s="586"/>
      <c r="DP63" s="587"/>
      <c r="DQ63" s="585"/>
      <c r="DR63" s="586"/>
      <c r="DS63" s="586"/>
      <c r="DT63" s="586"/>
      <c r="DU63" s="587"/>
      <c r="DV63" s="588"/>
      <c r="DW63" s="589"/>
      <c r="DX63" s="589"/>
      <c r="DY63" s="589"/>
      <c r="DZ63" s="590"/>
      <c r="EA63" s="503"/>
    </row>
    <row r="64" spans="1:131" s="504" customFormat="1" ht="26.25" customHeight="1" x14ac:dyDescent="0.15">
      <c r="A64" s="617"/>
      <c r="B64" s="617"/>
      <c r="C64" s="617"/>
      <c r="D64" s="617"/>
      <c r="E64" s="617"/>
      <c r="F64" s="617"/>
      <c r="G64" s="617"/>
      <c r="H64" s="617"/>
      <c r="I64" s="617"/>
      <c r="J64" s="617"/>
      <c r="K64" s="617"/>
      <c r="L64" s="617"/>
      <c r="M64" s="617"/>
      <c r="N64" s="617"/>
      <c r="O64" s="617"/>
      <c r="P64" s="617"/>
      <c r="Q64" s="617"/>
      <c r="R64" s="617"/>
      <c r="S64" s="617"/>
      <c r="T64" s="617"/>
      <c r="U64" s="617"/>
      <c r="V64" s="617"/>
      <c r="W64" s="617"/>
      <c r="X64" s="617"/>
      <c r="Y64" s="617"/>
      <c r="Z64" s="617"/>
      <c r="AA64" s="617"/>
      <c r="AB64" s="617"/>
      <c r="AC64" s="617"/>
      <c r="AD64" s="617"/>
      <c r="AE64" s="617"/>
      <c r="AF64" s="617"/>
      <c r="AG64" s="617"/>
      <c r="AH64" s="617"/>
      <c r="AI64" s="617"/>
      <c r="AJ64" s="617"/>
      <c r="AK64" s="617"/>
      <c r="AL64" s="617"/>
      <c r="AM64" s="617"/>
      <c r="AN64" s="617"/>
      <c r="AO64" s="617"/>
      <c r="AP64" s="617"/>
      <c r="AQ64" s="617"/>
      <c r="AR64" s="617"/>
      <c r="AS64" s="617"/>
      <c r="AT64" s="617"/>
      <c r="AU64" s="617"/>
      <c r="AV64" s="617"/>
      <c r="AW64" s="617"/>
      <c r="AX64" s="617"/>
      <c r="AY64" s="617"/>
      <c r="AZ64" s="617"/>
      <c r="BA64" s="617"/>
      <c r="BB64" s="617"/>
      <c r="BC64" s="617"/>
      <c r="BD64" s="617"/>
      <c r="BE64" s="617"/>
      <c r="BF64" s="617"/>
      <c r="BG64" s="617"/>
      <c r="BH64" s="617"/>
      <c r="BI64" s="617"/>
      <c r="BJ64" s="617"/>
      <c r="BK64" s="617"/>
      <c r="BL64" s="617"/>
      <c r="BM64" s="617"/>
      <c r="BN64" s="617"/>
      <c r="BO64" s="617"/>
      <c r="BP64" s="617"/>
      <c r="BQ64" s="580">
        <v>58</v>
      </c>
      <c r="BR64" s="581"/>
      <c r="BS64" s="582"/>
      <c r="BT64" s="583"/>
      <c r="BU64" s="583"/>
      <c r="BV64" s="583"/>
      <c r="BW64" s="583"/>
      <c r="BX64" s="583"/>
      <c r="BY64" s="583"/>
      <c r="BZ64" s="583"/>
      <c r="CA64" s="583"/>
      <c r="CB64" s="583"/>
      <c r="CC64" s="583"/>
      <c r="CD64" s="583"/>
      <c r="CE64" s="583"/>
      <c r="CF64" s="583"/>
      <c r="CG64" s="584"/>
      <c r="CH64" s="585"/>
      <c r="CI64" s="586"/>
      <c r="CJ64" s="586"/>
      <c r="CK64" s="586"/>
      <c r="CL64" s="587"/>
      <c r="CM64" s="585"/>
      <c r="CN64" s="586"/>
      <c r="CO64" s="586"/>
      <c r="CP64" s="586"/>
      <c r="CQ64" s="587"/>
      <c r="CR64" s="585"/>
      <c r="CS64" s="586"/>
      <c r="CT64" s="586"/>
      <c r="CU64" s="586"/>
      <c r="CV64" s="587"/>
      <c r="CW64" s="585"/>
      <c r="CX64" s="586"/>
      <c r="CY64" s="586"/>
      <c r="CZ64" s="586"/>
      <c r="DA64" s="587"/>
      <c r="DB64" s="585"/>
      <c r="DC64" s="586"/>
      <c r="DD64" s="586"/>
      <c r="DE64" s="586"/>
      <c r="DF64" s="587"/>
      <c r="DG64" s="585"/>
      <c r="DH64" s="586"/>
      <c r="DI64" s="586"/>
      <c r="DJ64" s="586"/>
      <c r="DK64" s="587"/>
      <c r="DL64" s="585"/>
      <c r="DM64" s="586"/>
      <c r="DN64" s="586"/>
      <c r="DO64" s="586"/>
      <c r="DP64" s="587"/>
      <c r="DQ64" s="585"/>
      <c r="DR64" s="586"/>
      <c r="DS64" s="586"/>
      <c r="DT64" s="586"/>
      <c r="DU64" s="587"/>
      <c r="DV64" s="588"/>
      <c r="DW64" s="589"/>
      <c r="DX64" s="589"/>
      <c r="DY64" s="589"/>
      <c r="DZ64" s="590"/>
      <c r="EA64" s="503"/>
    </row>
    <row r="65" spans="1:131" s="504" customFormat="1" ht="26.25" customHeight="1" thickBot="1" x14ac:dyDescent="0.2">
      <c r="A65" s="513" t="s">
        <v>338</v>
      </c>
      <c r="B65" s="513"/>
      <c r="C65" s="513"/>
      <c r="D65" s="513"/>
      <c r="E65" s="513"/>
      <c r="F65" s="513"/>
      <c r="G65" s="513"/>
      <c r="H65" s="513"/>
      <c r="I65" s="513"/>
      <c r="J65" s="513"/>
      <c r="K65" s="513"/>
      <c r="L65" s="513"/>
      <c r="M65" s="513"/>
      <c r="N65" s="513"/>
      <c r="O65" s="513"/>
      <c r="P65" s="513"/>
      <c r="Q65" s="513"/>
      <c r="R65" s="513"/>
      <c r="S65" s="513"/>
      <c r="T65" s="513"/>
      <c r="U65" s="513"/>
      <c r="V65" s="513"/>
      <c r="W65" s="513"/>
      <c r="X65" s="513"/>
      <c r="Y65" s="513"/>
      <c r="Z65" s="513"/>
      <c r="AA65" s="513"/>
      <c r="AB65" s="513"/>
      <c r="AC65" s="513"/>
      <c r="AD65" s="513"/>
      <c r="AE65" s="513"/>
      <c r="AF65" s="513"/>
      <c r="AG65" s="513"/>
      <c r="AH65" s="513"/>
      <c r="AI65" s="513"/>
      <c r="AJ65" s="513"/>
      <c r="AK65" s="513"/>
      <c r="AL65" s="513"/>
      <c r="AM65" s="513"/>
      <c r="AN65" s="513"/>
      <c r="AO65" s="513"/>
      <c r="AP65" s="513"/>
      <c r="AQ65" s="513"/>
      <c r="AR65" s="513"/>
      <c r="AS65" s="513"/>
      <c r="AT65" s="513"/>
      <c r="AU65" s="513"/>
      <c r="AV65" s="513"/>
      <c r="AW65" s="513"/>
      <c r="AX65" s="513"/>
      <c r="AY65" s="513"/>
      <c r="AZ65" s="513"/>
      <c r="BA65" s="513"/>
      <c r="BB65" s="513"/>
      <c r="BC65" s="513"/>
      <c r="BD65" s="513"/>
      <c r="BE65" s="617"/>
      <c r="BF65" s="617"/>
      <c r="BG65" s="617"/>
      <c r="BH65" s="617"/>
      <c r="BI65" s="617"/>
      <c r="BJ65" s="617"/>
      <c r="BK65" s="617"/>
      <c r="BL65" s="617"/>
      <c r="BM65" s="617"/>
      <c r="BN65" s="617"/>
      <c r="BO65" s="617"/>
      <c r="BP65" s="617"/>
      <c r="BQ65" s="580">
        <v>59</v>
      </c>
      <c r="BR65" s="581"/>
      <c r="BS65" s="582"/>
      <c r="BT65" s="583"/>
      <c r="BU65" s="583"/>
      <c r="BV65" s="583"/>
      <c r="BW65" s="583"/>
      <c r="BX65" s="583"/>
      <c r="BY65" s="583"/>
      <c r="BZ65" s="583"/>
      <c r="CA65" s="583"/>
      <c r="CB65" s="583"/>
      <c r="CC65" s="583"/>
      <c r="CD65" s="583"/>
      <c r="CE65" s="583"/>
      <c r="CF65" s="583"/>
      <c r="CG65" s="584"/>
      <c r="CH65" s="585"/>
      <c r="CI65" s="586"/>
      <c r="CJ65" s="586"/>
      <c r="CK65" s="586"/>
      <c r="CL65" s="587"/>
      <c r="CM65" s="585"/>
      <c r="CN65" s="586"/>
      <c r="CO65" s="586"/>
      <c r="CP65" s="586"/>
      <c r="CQ65" s="587"/>
      <c r="CR65" s="585"/>
      <c r="CS65" s="586"/>
      <c r="CT65" s="586"/>
      <c r="CU65" s="586"/>
      <c r="CV65" s="587"/>
      <c r="CW65" s="585"/>
      <c r="CX65" s="586"/>
      <c r="CY65" s="586"/>
      <c r="CZ65" s="586"/>
      <c r="DA65" s="587"/>
      <c r="DB65" s="585"/>
      <c r="DC65" s="586"/>
      <c r="DD65" s="586"/>
      <c r="DE65" s="586"/>
      <c r="DF65" s="587"/>
      <c r="DG65" s="585"/>
      <c r="DH65" s="586"/>
      <c r="DI65" s="586"/>
      <c r="DJ65" s="586"/>
      <c r="DK65" s="587"/>
      <c r="DL65" s="585"/>
      <c r="DM65" s="586"/>
      <c r="DN65" s="586"/>
      <c r="DO65" s="586"/>
      <c r="DP65" s="587"/>
      <c r="DQ65" s="585"/>
      <c r="DR65" s="586"/>
      <c r="DS65" s="586"/>
      <c r="DT65" s="586"/>
      <c r="DU65" s="587"/>
      <c r="DV65" s="588"/>
      <c r="DW65" s="589"/>
      <c r="DX65" s="589"/>
      <c r="DY65" s="589"/>
      <c r="DZ65" s="590"/>
      <c r="EA65" s="503"/>
    </row>
    <row r="66" spans="1:131" s="504" customFormat="1" ht="26.25" customHeight="1" x14ac:dyDescent="0.15">
      <c r="A66" s="517" t="s">
        <v>339</v>
      </c>
      <c r="B66" s="518"/>
      <c r="C66" s="518"/>
      <c r="D66" s="518"/>
      <c r="E66" s="518"/>
      <c r="F66" s="518"/>
      <c r="G66" s="518"/>
      <c r="H66" s="518"/>
      <c r="I66" s="518"/>
      <c r="J66" s="518"/>
      <c r="K66" s="518"/>
      <c r="L66" s="518"/>
      <c r="M66" s="518"/>
      <c r="N66" s="518"/>
      <c r="O66" s="518"/>
      <c r="P66" s="519"/>
      <c r="Q66" s="520" t="s">
        <v>321</v>
      </c>
      <c r="R66" s="521"/>
      <c r="S66" s="521"/>
      <c r="T66" s="521"/>
      <c r="U66" s="522"/>
      <c r="V66" s="520" t="s">
        <v>322</v>
      </c>
      <c r="W66" s="521"/>
      <c r="X66" s="521"/>
      <c r="Y66" s="521"/>
      <c r="Z66" s="522"/>
      <c r="AA66" s="520" t="s">
        <v>323</v>
      </c>
      <c r="AB66" s="521"/>
      <c r="AC66" s="521"/>
      <c r="AD66" s="521"/>
      <c r="AE66" s="522"/>
      <c r="AF66" s="659" t="s">
        <v>324</v>
      </c>
      <c r="AG66" s="619"/>
      <c r="AH66" s="619"/>
      <c r="AI66" s="619"/>
      <c r="AJ66" s="660"/>
      <c r="AK66" s="520" t="s">
        <v>325</v>
      </c>
      <c r="AL66" s="518"/>
      <c r="AM66" s="518"/>
      <c r="AN66" s="518"/>
      <c r="AO66" s="519"/>
      <c r="AP66" s="520" t="s">
        <v>326</v>
      </c>
      <c r="AQ66" s="521"/>
      <c r="AR66" s="521"/>
      <c r="AS66" s="521"/>
      <c r="AT66" s="522"/>
      <c r="AU66" s="520" t="s">
        <v>340</v>
      </c>
      <c r="AV66" s="521"/>
      <c r="AW66" s="521"/>
      <c r="AX66" s="521"/>
      <c r="AY66" s="522"/>
      <c r="AZ66" s="520" t="s">
        <v>304</v>
      </c>
      <c r="BA66" s="521"/>
      <c r="BB66" s="521"/>
      <c r="BC66" s="521"/>
      <c r="BD66" s="524"/>
      <c r="BE66" s="617"/>
      <c r="BF66" s="617"/>
      <c r="BG66" s="617"/>
      <c r="BH66" s="617"/>
      <c r="BI66" s="617"/>
      <c r="BJ66" s="617"/>
      <c r="BK66" s="617"/>
      <c r="BL66" s="617"/>
      <c r="BM66" s="617"/>
      <c r="BN66" s="617"/>
      <c r="BO66" s="617"/>
      <c r="BP66" s="617"/>
      <c r="BQ66" s="580">
        <v>60</v>
      </c>
      <c r="BR66" s="661"/>
      <c r="BS66" s="662"/>
      <c r="BT66" s="663"/>
      <c r="BU66" s="663"/>
      <c r="BV66" s="663"/>
      <c r="BW66" s="663"/>
      <c r="BX66" s="663"/>
      <c r="BY66" s="663"/>
      <c r="BZ66" s="663"/>
      <c r="CA66" s="663"/>
      <c r="CB66" s="663"/>
      <c r="CC66" s="663"/>
      <c r="CD66" s="663"/>
      <c r="CE66" s="663"/>
      <c r="CF66" s="663"/>
      <c r="CG66" s="664"/>
      <c r="CH66" s="665"/>
      <c r="CI66" s="666"/>
      <c r="CJ66" s="666"/>
      <c r="CK66" s="666"/>
      <c r="CL66" s="667"/>
      <c r="CM66" s="665"/>
      <c r="CN66" s="666"/>
      <c r="CO66" s="666"/>
      <c r="CP66" s="666"/>
      <c r="CQ66" s="667"/>
      <c r="CR66" s="665"/>
      <c r="CS66" s="666"/>
      <c r="CT66" s="666"/>
      <c r="CU66" s="666"/>
      <c r="CV66" s="667"/>
      <c r="CW66" s="665"/>
      <c r="CX66" s="666"/>
      <c r="CY66" s="666"/>
      <c r="CZ66" s="666"/>
      <c r="DA66" s="667"/>
      <c r="DB66" s="665"/>
      <c r="DC66" s="666"/>
      <c r="DD66" s="666"/>
      <c r="DE66" s="666"/>
      <c r="DF66" s="667"/>
      <c r="DG66" s="665"/>
      <c r="DH66" s="666"/>
      <c r="DI66" s="666"/>
      <c r="DJ66" s="666"/>
      <c r="DK66" s="667"/>
      <c r="DL66" s="665"/>
      <c r="DM66" s="666"/>
      <c r="DN66" s="666"/>
      <c r="DO66" s="666"/>
      <c r="DP66" s="667"/>
      <c r="DQ66" s="665"/>
      <c r="DR66" s="666"/>
      <c r="DS66" s="666"/>
      <c r="DT66" s="666"/>
      <c r="DU66" s="667"/>
      <c r="DV66" s="668"/>
      <c r="DW66" s="669"/>
      <c r="DX66" s="669"/>
      <c r="DY66" s="669"/>
      <c r="DZ66" s="670"/>
      <c r="EA66" s="503"/>
    </row>
    <row r="67" spans="1:131" s="504" customFormat="1" ht="26.25" customHeight="1" thickBot="1" x14ac:dyDescent="0.2">
      <c r="A67" s="530"/>
      <c r="B67" s="531"/>
      <c r="C67" s="531"/>
      <c r="D67" s="531"/>
      <c r="E67" s="531"/>
      <c r="F67" s="531"/>
      <c r="G67" s="531"/>
      <c r="H67" s="531"/>
      <c r="I67" s="531"/>
      <c r="J67" s="531"/>
      <c r="K67" s="531"/>
      <c r="L67" s="531"/>
      <c r="M67" s="531"/>
      <c r="N67" s="531"/>
      <c r="O67" s="531"/>
      <c r="P67" s="532"/>
      <c r="Q67" s="533"/>
      <c r="R67" s="534"/>
      <c r="S67" s="534"/>
      <c r="T67" s="534"/>
      <c r="U67" s="535"/>
      <c r="V67" s="533"/>
      <c r="W67" s="534"/>
      <c r="X67" s="534"/>
      <c r="Y67" s="534"/>
      <c r="Z67" s="535"/>
      <c r="AA67" s="533"/>
      <c r="AB67" s="534"/>
      <c r="AC67" s="534"/>
      <c r="AD67" s="534"/>
      <c r="AE67" s="535"/>
      <c r="AF67" s="671"/>
      <c r="AG67" s="622"/>
      <c r="AH67" s="622"/>
      <c r="AI67" s="622"/>
      <c r="AJ67" s="672"/>
      <c r="AK67" s="673"/>
      <c r="AL67" s="531"/>
      <c r="AM67" s="531"/>
      <c r="AN67" s="531"/>
      <c r="AO67" s="532"/>
      <c r="AP67" s="533"/>
      <c r="AQ67" s="534"/>
      <c r="AR67" s="534"/>
      <c r="AS67" s="534"/>
      <c r="AT67" s="535"/>
      <c r="AU67" s="533"/>
      <c r="AV67" s="534"/>
      <c r="AW67" s="534"/>
      <c r="AX67" s="534"/>
      <c r="AY67" s="535"/>
      <c r="AZ67" s="533"/>
      <c r="BA67" s="534"/>
      <c r="BB67" s="534"/>
      <c r="BC67" s="534"/>
      <c r="BD67" s="537"/>
      <c r="BE67" s="617"/>
      <c r="BF67" s="617"/>
      <c r="BG67" s="617"/>
      <c r="BH67" s="617"/>
      <c r="BI67" s="617"/>
      <c r="BJ67" s="617"/>
      <c r="BK67" s="617"/>
      <c r="BL67" s="617"/>
      <c r="BM67" s="617"/>
      <c r="BN67" s="617"/>
      <c r="BO67" s="617"/>
      <c r="BP67" s="617"/>
      <c r="BQ67" s="580">
        <v>61</v>
      </c>
      <c r="BR67" s="661"/>
      <c r="BS67" s="662"/>
      <c r="BT67" s="663"/>
      <c r="BU67" s="663"/>
      <c r="BV67" s="663"/>
      <c r="BW67" s="663"/>
      <c r="BX67" s="663"/>
      <c r="BY67" s="663"/>
      <c r="BZ67" s="663"/>
      <c r="CA67" s="663"/>
      <c r="CB67" s="663"/>
      <c r="CC67" s="663"/>
      <c r="CD67" s="663"/>
      <c r="CE67" s="663"/>
      <c r="CF67" s="663"/>
      <c r="CG67" s="664"/>
      <c r="CH67" s="665"/>
      <c r="CI67" s="666"/>
      <c r="CJ67" s="666"/>
      <c r="CK67" s="666"/>
      <c r="CL67" s="667"/>
      <c r="CM67" s="665"/>
      <c r="CN67" s="666"/>
      <c r="CO67" s="666"/>
      <c r="CP67" s="666"/>
      <c r="CQ67" s="667"/>
      <c r="CR67" s="665"/>
      <c r="CS67" s="666"/>
      <c r="CT67" s="666"/>
      <c r="CU67" s="666"/>
      <c r="CV67" s="667"/>
      <c r="CW67" s="665"/>
      <c r="CX67" s="666"/>
      <c r="CY67" s="666"/>
      <c r="CZ67" s="666"/>
      <c r="DA67" s="667"/>
      <c r="DB67" s="665"/>
      <c r="DC67" s="666"/>
      <c r="DD67" s="666"/>
      <c r="DE67" s="666"/>
      <c r="DF67" s="667"/>
      <c r="DG67" s="665"/>
      <c r="DH67" s="666"/>
      <c r="DI67" s="666"/>
      <c r="DJ67" s="666"/>
      <c r="DK67" s="667"/>
      <c r="DL67" s="665"/>
      <c r="DM67" s="666"/>
      <c r="DN67" s="666"/>
      <c r="DO67" s="666"/>
      <c r="DP67" s="667"/>
      <c r="DQ67" s="665"/>
      <c r="DR67" s="666"/>
      <c r="DS67" s="666"/>
      <c r="DT67" s="666"/>
      <c r="DU67" s="667"/>
      <c r="DV67" s="668"/>
      <c r="DW67" s="669"/>
      <c r="DX67" s="669"/>
      <c r="DY67" s="669"/>
      <c r="DZ67" s="670"/>
      <c r="EA67" s="503"/>
    </row>
    <row r="68" spans="1:131" s="504" customFormat="1" ht="26.25" customHeight="1" thickTop="1" x14ac:dyDescent="0.15">
      <c r="A68" s="541">
        <v>1</v>
      </c>
      <c r="B68" s="674" t="s">
        <v>341</v>
      </c>
      <c r="C68" s="675"/>
      <c r="D68" s="675"/>
      <c r="E68" s="675"/>
      <c r="F68" s="675"/>
      <c r="G68" s="675"/>
      <c r="H68" s="675"/>
      <c r="I68" s="675"/>
      <c r="J68" s="675"/>
      <c r="K68" s="675"/>
      <c r="L68" s="675"/>
      <c r="M68" s="675"/>
      <c r="N68" s="675"/>
      <c r="O68" s="675"/>
      <c r="P68" s="676"/>
      <c r="Q68" s="677">
        <v>1250</v>
      </c>
      <c r="R68" s="678"/>
      <c r="S68" s="678"/>
      <c r="T68" s="678"/>
      <c r="U68" s="678"/>
      <c r="V68" s="678">
        <v>1244</v>
      </c>
      <c r="W68" s="678"/>
      <c r="X68" s="678"/>
      <c r="Y68" s="678"/>
      <c r="Z68" s="678"/>
      <c r="AA68" s="678">
        <v>6</v>
      </c>
      <c r="AB68" s="678"/>
      <c r="AC68" s="678"/>
      <c r="AD68" s="678"/>
      <c r="AE68" s="678"/>
      <c r="AF68" s="678">
        <v>6</v>
      </c>
      <c r="AG68" s="678"/>
      <c r="AH68" s="678"/>
      <c r="AI68" s="678"/>
      <c r="AJ68" s="678"/>
      <c r="AK68" s="678">
        <v>6</v>
      </c>
      <c r="AL68" s="678"/>
      <c r="AM68" s="678"/>
      <c r="AN68" s="678"/>
      <c r="AO68" s="678"/>
      <c r="AP68" s="678">
        <v>428</v>
      </c>
      <c r="AQ68" s="678"/>
      <c r="AR68" s="678"/>
      <c r="AS68" s="678"/>
      <c r="AT68" s="678"/>
      <c r="AU68" s="678">
        <v>48</v>
      </c>
      <c r="AV68" s="678"/>
      <c r="AW68" s="678"/>
      <c r="AX68" s="678"/>
      <c r="AY68" s="678"/>
      <c r="AZ68" s="679"/>
      <c r="BA68" s="679"/>
      <c r="BB68" s="679"/>
      <c r="BC68" s="679"/>
      <c r="BD68" s="680"/>
      <c r="BE68" s="617"/>
      <c r="BF68" s="617"/>
      <c r="BG68" s="617"/>
      <c r="BH68" s="617"/>
      <c r="BI68" s="617"/>
      <c r="BJ68" s="617"/>
      <c r="BK68" s="617"/>
      <c r="BL68" s="617"/>
      <c r="BM68" s="617"/>
      <c r="BN68" s="617"/>
      <c r="BO68" s="617"/>
      <c r="BP68" s="617"/>
      <c r="BQ68" s="580">
        <v>62</v>
      </c>
      <c r="BR68" s="661"/>
      <c r="BS68" s="662"/>
      <c r="BT68" s="663"/>
      <c r="BU68" s="663"/>
      <c r="BV68" s="663"/>
      <c r="BW68" s="663"/>
      <c r="BX68" s="663"/>
      <c r="BY68" s="663"/>
      <c r="BZ68" s="663"/>
      <c r="CA68" s="663"/>
      <c r="CB68" s="663"/>
      <c r="CC68" s="663"/>
      <c r="CD68" s="663"/>
      <c r="CE68" s="663"/>
      <c r="CF68" s="663"/>
      <c r="CG68" s="664"/>
      <c r="CH68" s="665"/>
      <c r="CI68" s="666"/>
      <c r="CJ68" s="666"/>
      <c r="CK68" s="666"/>
      <c r="CL68" s="667"/>
      <c r="CM68" s="665"/>
      <c r="CN68" s="666"/>
      <c r="CO68" s="666"/>
      <c r="CP68" s="666"/>
      <c r="CQ68" s="667"/>
      <c r="CR68" s="665"/>
      <c r="CS68" s="666"/>
      <c r="CT68" s="666"/>
      <c r="CU68" s="666"/>
      <c r="CV68" s="667"/>
      <c r="CW68" s="665"/>
      <c r="CX68" s="666"/>
      <c r="CY68" s="666"/>
      <c r="CZ68" s="666"/>
      <c r="DA68" s="667"/>
      <c r="DB68" s="665"/>
      <c r="DC68" s="666"/>
      <c r="DD68" s="666"/>
      <c r="DE68" s="666"/>
      <c r="DF68" s="667"/>
      <c r="DG68" s="665"/>
      <c r="DH68" s="666"/>
      <c r="DI68" s="666"/>
      <c r="DJ68" s="666"/>
      <c r="DK68" s="667"/>
      <c r="DL68" s="665"/>
      <c r="DM68" s="666"/>
      <c r="DN68" s="666"/>
      <c r="DO68" s="666"/>
      <c r="DP68" s="667"/>
      <c r="DQ68" s="665"/>
      <c r="DR68" s="666"/>
      <c r="DS68" s="666"/>
      <c r="DT68" s="666"/>
      <c r="DU68" s="667"/>
      <c r="DV68" s="668"/>
      <c r="DW68" s="669"/>
      <c r="DX68" s="669"/>
      <c r="DY68" s="669"/>
      <c r="DZ68" s="670"/>
      <c r="EA68" s="503"/>
    </row>
    <row r="69" spans="1:131" s="504" customFormat="1" ht="26.25" customHeight="1" x14ac:dyDescent="0.15">
      <c r="A69" s="566">
        <v>2</v>
      </c>
      <c r="B69" s="681" t="s">
        <v>342</v>
      </c>
      <c r="C69" s="682"/>
      <c r="D69" s="682"/>
      <c r="E69" s="682"/>
      <c r="F69" s="682"/>
      <c r="G69" s="682"/>
      <c r="H69" s="682"/>
      <c r="I69" s="682"/>
      <c r="J69" s="682"/>
      <c r="K69" s="682"/>
      <c r="L69" s="682"/>
      <c r="M69" s="682"/>
      <c r="N69" s="682"/>
      <c r="O69" s="682"/>
      <c r="P69" s="683"/>
      <c r="Q69" s="684">
        <v>3354</v>
      </c>
      <c r="R69" s="636"/>
      <c r="S69" s="636"/>
      <c r="T69" s="636"/>
      <c r="U69" s="636"/>
      <c r="V69" s="636">
        <v>3268</v>
      </c>
      <c r="W69" s="636"/>
      <c r="X69" s="636"/>
      <c r="Y69" s="636"/>
      <c r="Z69" s="636"/>
      <c r="AA69" s="636">
        <v>86</v>
      </c>
      <c r="AB69" s="636"/>
      <c r="AC69" s="636"/>
      <c r="AD69" s="636"/>
      <c r="AE69" s="636"/>
      <c r="AF69" s="636">
        <v>86</v>
      </c>
      <c r="AG69" s="636"/>
      <c r="AH69" s="636"/>
      <c r="AI69" s="636"/>
      <c r="AJ69" s="636"/>
      <c r="AK69" s="636">
        <v>516</v>
      </c>
      <c r="AL69" s="636"/>
      <c r="AM69" s="636"/>
      <c r="AN69" s="636"/>
      <c r="AO69" s="636"/>
      <c r="AP69" s="636" t="s">
        <v>330</v>
      </c>
      <c r="AQ69" s="636"/>
      <c r="AR69" s="636"/>
      <c r="AS69" s="636"/>
      <c r="AT69" s="636"/>
      <c r="AU69" s="636" t="s">
        <v>330</v>
      </c>
      <c r="AV69" s="636"/>
      <c r="AW69" s="636"/>
      <c r="AX69" s="636"/>
      <c r="AY69" s="636"/>
      <c r="AZ69" s="685"/>
      <c r="BA69" s="685"/>
      <c r="BB69" s="685"/>
      <c r="BC69" s="685"/>
      <c r="BD69" s="686"/>
      <c r="BE69" s="617"/>
      <c r="BF69" s="617"/>
      <c r="BG69" s="617"/>
      <c r="BH69" s="617"/>
      <c r="BI69" s="617"/>
      <c r="BJ69" s="617"/>
      <c r="BK69" s="617"/>
      <c r="BL69" s="617"/>
      <c r="BM69" s="617"/>
      <c r="BN69" s="617"/>
      <c r="BO69" s="617"/>
      <c r="BP69" s="617"/>
      <c r="BQ69" s="580">
        <v>63</v>
      </c>
      <c r="BR69" s="661"/>
      <c r="BS69" s="662"/>
      <c r="BT69" s="663"/>
      <c r="BU69" s="663"/>
      <c r="BV69" s="663"/>
      <c r="BW69" s="663"/>
      <c r="BX69" s="663"/>
      <c r="BY69" s="663"/>
      <c r="BZ69" s="663"/>
      <c r="CA69" s="663"/>
      <c r="CB69" s="663"/>
      <c r="CC69" s="663"/>
      <c r="CD69" s="663"/>
      <c r="CE69" s="663"/>
      <c r="CF69" s="663"/>
      <c r="CG69" s="664"/>
      <c r="CH69" s="665"/>
      <c r="CI69" s="666"/>
      <c r="CJ69" s="666"/>
      <c r="CK69" s="666"/>
      <c r="CL69" s="667"/>
      <c r="CM69" s="665"/>
      <c r="CN69" s="666"/>
      <c r="CO69" s="666"/>
      <c r="CP69" s="666"/>
      <c r="CQ69" s="667"/>
      <c r="CR69" s="665"/>
      <c r="CS69" s="666"/>
      <c r="CT69" s="666"/>
      <c r="CU69" s="666"/>
      <c r="CV69" s="667"/>
      <c r="CW69" s="665"/>
      <c r="CX69" s="666"/>
      <c r="CY69" s="666"/>
      <c r="CZ69" s="666"/>
      <c r="DA69" s="667"/>
      <c r="DB69" s="665"/>
      <c r="DC69" s="666"/>
      <c r="DD69" s="666"/>
      <c r="DE69" s="666"/>
      <c r="DF69" s="667"/>
      <c r="DG69" s="665"/>
      <c r="DH69" s="666"/>
      <c r="DI69" s="666"/>
      <c r="DJ69" s="666"/>
      <c r="DK69" s="667"/>
      <c r="DL69" s="665"/>
      <c r="DM69" s="666"/>
      <c r="DN69" s="666"/>
      <c r="DO69" s="666"/>
      <c r="DP69" s="667"/>
      <c r="DQ69" s="665"/>
      <c r="DR69" s="666"/>
      <c r="DS69" s="666"/>
      <c r="DT69" s="666"/>
      <c r="DU69" s="667"/>
      <c r="DV69" s="668"/>
      <c r="DW69" s="669"/>
      <c r="DX69" s="669"/>
      <c r="DY69" s="669"/>
      <c r="DZ69" s="670"/>
      <c r="EA69" s="503"/>
    </row>
    <row r="70" spans="1:131" s="504" customFormat="1" ht="26.25" customHeight="1" x14ac:dyDescent="0.15">
      <c r="A70" s="566">
        <v>3</v>
      </c>
      <c r="B70" s="681" t="s">
        <v>343</v>
      </c>
      <c r="C70" s="682"/>
      <c r="D70" s="682"/>
      <c r="E70" s="682"/>
      <c r="F70" s="682"/>
      <c r="G70" s="682"/>
      <c r="H70" s="682"/>
      <c r="I70" s="682"/>
      <c r="J70" s="682"/>
      <c r="K70" s="682"/>
      <c r="L70" s="682"/>
      <c r="M70" s="682"/>
      <c r="N70" s="682"/>
      <c r="O70" s="682"/>
      <c r="P70" s="683"/>
      <c r="Q70" s="684">
        <v>3022</v>
      </c>
      <c r="R70" s="636"/>
      <c r="S70" s="636"/>
      <c r="T70" s="636"/>
      <c r="U70" s="636"/>
      <c r="V70" s="636">
        <v>3285</v>
      </c>
      <c r="W70" s="636"/>
      <c r="X70" s="636"/>
      <c r="Y70" s="636"/>
      <c r="Z70" s="636"/>
      <c r="AA70" s="636">
        <v>-262</v>
      </c>
      <c r="AB70" s="636"/>
      <c r="AC70" s="636"/>
      <c r="AD70" s="636"/>
      <c r="AE70" s="636"/>
      <c r="AF70" s="636">
        <v>743</v>
      </c>
      <c r="AG70" s="636"/>
      <c r="AH70" s="636"/>
      <c r="AI70" s="636"/>
      <c r="AJ70" s="636"/>
      <c r="AK70" s="636">
        <v>816</v>
      </c>
      <c r="AL70" s="636"/>
      <c r="AM70" s="636"/>
      <c r="AN70" s="636"/>
      <c r="AO70" s="636"/>
      <c r="AP70" s="636">
        <v>1120</v>
      </c>
      <c r="AQ70" s="636"/>
      <c r="AR70" s="636"/>
      <c r="AS70" s="636"/>
      <c r="AT70" s="636"/>
      <c r="AU70" s="636">
        <v>0</v>
      </c>
      <c r="AV70" s="636"/>
      <c r="AW70" s="636"/>
      <c r="AX70" s="636"/>
      <c r="AY70" s="636"/>
      <c r="AZ70" s="685"/>
      <c r="BA70" s="685"/>
      <c r="BB70" s="685"/>
      <c r="BC70" s="685"/>
      <c r="BD70" s="686"/>
      <c r="BE70" s="617"/>
      <c r="BF70" s="617"/>
      <c r="BG70" s="617"/>
      <c r="BH70" s="617"/>
      <c r="BI70" s="617"/>
      <c r="BJ70" s="617"/>
      <c r="BK70" s="617"/>
      <c r="BL70" s="617"/>
      <c r="BM70" s="617"/>
      <c r="BN70" s="617"/>
      <c r="BO70" s="617"/>
      <c r="BP70" s="617"/>
      <c r="BQ70" s="580">
        <v>64</v>
      </c>
      <c r="BR70" s="661"/>
      <c r="BS70" s="662"/>
      <c r="BT70" s="663"/>
      <c r="BU70" s="663"/>
      <c r="BV70" s="663"/>
      <c r="BW70" s="663"/>
      <c r="BX70" s="663"/>
      <c r="BY70" s="663"/>
      <c r="BZ70" s="663"/>
      <c r="CA70" s="663"/>
      <c r="CB70" s="663"/>
      <c r="CC70" s="663"/>
      <c r="CD70" s="663"/>
      <c r="CE70" s="663"/>
      <c r="CF70" s="663"/>
      <c r="CG70" s="664"/>
      <c r="CH70" s="665"/>
      <c r="CI70" s="666"/>
      <c r="CJ70" s="666"/>
      <c r="CK70" s="666"/>
      <c r="CL70" s="667"/>
      <c r="CM70" s="665"/>
      <c r="CN70" s="666"/>
      <c r="CO70" s="666"/>
      <c r="CP70" s="666"/>
      <c r="CQ70" s="667"/>
      <c r="CR70" s="665"/>
      <c r="CS70" s="666"/>
      <c r="CT70" s="666"/>
      <c r="CU70" s="666"/>
      <c r="CV70" s="667"/>
      <c r="CW70" s="665"/>
      <c r="CX70" s="666"/>
      <c r="CY70" s="666"/>
      <c r="CZ70" s="666"/>
      <c r="DA70" s="667"/>
      <c r="DB70" s="665"/>
      <c r="DC70" s="666"/>
      <c r="DD70" s="666"/>
      <c r="DE70" s="666"/>
      <c r="DF70" s="667"/>
      <c r="DG70" s="665"/>
      <c r="DH70" s="666"/>
      <c r="DI70" s="666"/>
      <c r="DJ70" s="666"/>
      <c r="DK70" s="667"/>
      <c r="DL70" s="665"/>
      <c r="DM70" s="666"/>
      <c r="DN70" s="666"/>
      <c r="DO70" s="666"/>
      <c r="DP70" s="667"/>
      <c r="DQ70" s="665"/>
      <c r="DR70" s="666"/>
      <c r="DS70" s="666"/>
      <c r="DT70" s="666"/>
      <c r="DU70" s="667"/>
      <c r="DV70" s="668"/>
      <c r="DW70" s="669"/>
      <c r="DX70" s="669"/>
      <c r="DY70" s="669"/>
      <c r="DZ70" s="670"/>
      <c r="EA70" s="503"/>
    </row>
    <row r="71" spans="1:131" s="504" customFormat="1" ht="26.25" customHeight="1" x14ac:dyDescent="0.15">
      <c r="A71" s="566">
        <v>4</v>
      </c>
      <c r="B71" s="681" t="s">
        <v>344</v>
      </c>
      <c r="C71" s="682"/>
      <c r="D71" s="682"/>
      <c r="E71" s="682"/>
      <c r="F71" s="682"/>
      <c r="G71" s="682"/>
      <c r="H71" s="682"/>
      <c r="I71" s="682"/>
      <c r="J71" s="682"/>
      <c r="K71" s="682"/>
      <c r="L71" s="682"/>
      <c r="M71" s="682"/>
      <c r="N71" s="682"/>
      <c r="O71" s="682"/>
      <c r="P71" s="683"/>
      <c r="Q71" s="684">
        <v>813</v>
      </c>
      <c r="R71" s="636"/>
      <c r="S71" s="636"/>
      <c r="T71" s="636"/>
      <c r="U71" s="636"/>
      <c r="V71" s="636">
        <v>849</v>
      </c>
      <c r="W71" s="636"/>
      <c r="X71" s="636"/>
      <c r="Y71" s="636"/>
      <c r="Z71" s="636"/>
      <c r="AA71" s="636">
        <v>-36</v>
      </c>
      <c r="AB71" s="636"/>
      <c r="AC71" s="636"/>
      <c r="AD71" s="636"/>
      <c r="AE71" s="636"/>
      <c r="AF71" s="636">
        <v>104</v>
      </c>
      <c r="AG71" s="636"/>
      <c r="AH71" s="636"/>
      <c r="AI71" s="636"/>
      <c r="AJ71" s="636"/>
      <c r="AK71" s="636">
        <v>227</v>
      </c>
      <c r="AL71" s="636"/>
      <c r="AM71" s="636"/>
      <c r="AN71" s="636"/>
      <c r="AO71" s="636"/>
      <c r="AP71" s="636">
        <v>502</v>
      </c>
      <c r="AQ71" s="636"/>
      <c r="AR71" s="636"/>
      <c r="AS71" s="636"/>
      <c r="AT71" s="636"/>
      <c r="AU71" s="636">
        <v>187</v>
      </c>
      <c r="AV71" s="636"/>
      <c r="AW71" s="636"/>
      <c r="AX71" s="636"/>
      <c r="AY71" s="636"/>
      <c r="AZ71" s="685"/>
      <c r="BA71" s="685"/>
      <c r="BB71" s="685"/>
      <c r="BC71" s="685"/>
      <c r="BD71" s="686"/>
      <c r="BE71" s="617"/>
      <c r="BF71" s="617"/>
      <c r="BG71" s="617"/>
      <c r="BH71" s="617"/>
      <c r="BI71" s="617"/>
      <c r="BJ71" s="617"/>
      <c r="BK71" s="617"/>
      <c r="BL71" s="617"/>
      <c r="BM71" s="617"/>
      <c r="BN71" s="617"/>
      <c r="BO71" s="617"/>
      <c r="BP71" s="617"/>
      <c r="BQ71" s="580">
        <v>65</v>
      </c>
      <c r="BR71" s="661"/>
      <c r="BS71" s="662"/>
      <c r="BT71" s="663"/>
      <c r="BU71" s="663"/>
      <c r="BV71" s="663"/>
      <c r="BW71" s="663"/>
      <c r="BX71" s="663"/>
      <c r="BY71" s="663"/>
      <c r="BZ71" s="663"/>
      <c r="CA71" s="663"/>
      <c r="CB71" s="663"/>
      <c r="CC71" s="663"/>
      <c r="CD71" s="663"/>
      <c r="CE71" s="663"/>
      <c r="CF71" s="663"/>
      <c r="CG71" s="664"/>
      <c r="CH71" s="665"/>
      <c r="CI71" s="666"/>
      <c r="CJ71" s="666"/>
      <c r="CK71" s="666"/>
      <c r="CL71" s="667"/>
      <c r="CM71" s="665"/>
      <c r="CN71" s="666"/>
      <c r="CO71" s="666"/>
      <c r="CP71" s="666"/>
      <c r="CQ71" s="667"/>
      <c r="CR71" s="665"/>
      <c r="CS71" s="666"/>
      <c r="CT71" s="666"/>
      <c r="CU71" s="666"/>
      <c r="CV71" s="667"/>
      <c r="CW71" s="665"/>
      <c r="CX71" s="666"/>
      <c r="CY71" s="666"/>
      <c r="CZ71" s="666"/>
      <c r="DA71" s="667"/>
      <c r="DB71" s="665"/>
      <c r="DC71" s="666"/>
      <c r="DD71" s="666"/>
      <c r="DE71" s="666"/>
      <c r="DF71" s="667"/>
      <c r="DG71" s="665"/>
      <c r="DH71" s="666"/>
      <c r="DI71" s="666"/>
      <c r="DJ71" s="666"/>
      <c r="DK71" s="667"/>
      <c r="DL71" s="665"/>
      <c r="DM71" s="666"/>
      <c r="DN71" s="666"/>
      <c r="DO71" s="666"/>
      <c r="DP71" s="667"/>
      <c r="DQ71" s="665"/>
      <c r="DR71" s="666"/>
      <c r="DS71" s="666"/>
      <c r="DT71" s="666"/>
      <c r="DU71" s="667"/>
      <c r="DV71" s="668"/>
      <c r="DW71" s="669"/>
      <c r="DX71" s="669"/>
      <c r="DY71" s="669"/>
      <c r="DZ71" s="670"/>
      <c r="EA71" s="503"/>
    </row>
    <row r="72" spans="1:131" s="504" customFormat="1" ht="26.25" customHeight="1" x14ac:dyDescent="0.15">
      <c r="A72" s="566">
        <v>5</v>
      </c>
      <c r="B72" s="681" t="s">
        <v>345</v>
      </c>
      <c r="C72" s="682"/>
      <c r="D72" s="682"/>
      <c r="E72" s="682"/>
      <c r="F72" s="682"/>
      <c r="G72" s="682"/>
      <c r="H72" s="682"/>
      <c r="I72" s="682"/>
      <c r="J72" s="682"/>
      <c r="K72" s="682"/>
      <c r="L72" s="682"/>
      <c r="M72" s="682"/>
      <c r="N72" s="682"/>
      <c r="O72" s="682"/>
      <c r="P72" s="683"/>
      <c r="Q72" s="684">
        <v>713</v>
      </c>
      <c r="R72" s="636"/>
      <c r="S72" s="636"/>
      <c r="T72" s="636"/>
      <c r="U72" s="636"/>
      <c r="V72" s="636">
        <v>700</v>
      </c>
      <c r="W72" s="636"/>
      <c r="X72" s="636"/>
      <c r="Y72" s="636"/>
      <c r="Z72" s="636"/>
      <c r="AA72" s="636">
        <v>13</v>
      </c>
      <c r="AB72" s="636"/>
      <c r="AC72" s="636"/>
      <c r="AD72" s="636"/>
      <c r="AE72" s="636"/>
      <c r="AF72" s="636">
        <v>13</v>
      </c>
      <c r="AG72" s="636"/>
      <c r="AH72" s="636"/>
      <c r="AI72" s="636"/>
      <c r="AJ72" s="636"/>
      <c r="AK72" s="636" t="s">
        <v>330</v>
      </c>
      <c r="AL72" s="636"/>
      <c r="AM72" s="636"/>
      <c r="AN72" s="636"/>
      <c r="AO72" s="636"/>
      <c r="AP72" s="636" t="s">
        <v>330</v>
      </c>
      <c r="AQ72" s="636"/>
      <c r="AR72" s="636"/>
      <c r="AS72" s="636"/>
      <c r="AT72" s="636"/>
      <c r="AU72" s="636" t="s">
        <v>330</v>
      </c>
      <c r="AV72" s="636"/>
      <c r="AW72" s="636"/>
      <c r="AX72" s="636"/>
      <c r="AY72" s="636"/>
      <c r="AZ72" s="685"/>
      <c r="BA72" s="685"/>
      <c r="BB72" s="685"/>
      <c r="BC72" s="685"/>
      <c r="BD72" s="686"/>
      <c r="BE72" s="617"/>
      <c r="BF72" s="617"/>
      <c r="BG72" s="617"/>
      <c r="BH72" s="617"/>
      <c r="BI72" s="617"/>
      <c r="BJ72" s="617"/>
      <c r="BK72" s="617"/>
      <c r="BL72" s="617"/>
      <c r="BM72" s="617"/>
      <c r="BN72" s="617"/>
      <c r="BO72" s="617"/>
      <c r="BP72" s="617"/>
      <c r="BQ72" s="580">
        <v>66</v>
      </c>
      <c r="BR72" s="661"/>
      <c r="BS72" s="662"/>
      <c r="BT72" s="663"/>
      <c r="BU72" s="663"/>
      <c r="BV72" s="663"/>
      <c r="BW72" s="663"/>
      <c r="BX72" s="663"/>
      <c r="BY72" s="663"/>
      <c r="BZ72" s="663"/>
      <c r="CA72" s="663"/>
      <c r="CB72" s="663"/>
      <c r="CC72" s="663"/>
      <c r="CD72" s="663"/>
      <c r="CE72" s="663"/>
      <c r="CF72" s="663"/>
      <c r="CG72" s="664"/>
      <c r="CH72" s="665"/>
      <c r="CI72" s="666"/>
      <c r="CJ72" s="666"/>
      <c r="CK72" s="666"/>
      <c r="CL72" s="667"/>
      <c r="CM72" s="665"/>
      <c r="CN72" s="666"/>
      <c r="CO72" s="666"/>
      <c r="CP72" s="666"/>
      <c r="CQ72" s="667"/>
      <c r="CR72" s="665"/>
      <c r="CS72" s="666"/>
      <c r="CT72" s="666"/>
      <c r="CU72" s="666"/>
      <c r="CV72" s="667"/>
      <c r="CW72" s="665"/>
      <c r="CX72" s="666"/>
      <c r="CY72" s="666"/>
      <c r="CZ72" s="666"/>
      <c r="DA72" s="667"/>
      <c r="DB72" s="665"/>
      <c r="DC72" s="666"/>
      <c r="DD72" s="666"/>
      <c r="DE72" s="666"/>
      <c r="DF72" s="667"/>
      <c r="DG72" s="665"/>
      <c r="DH72" s="666"/>
      <c r="DI72" s="666"/>
      <c r="DJ72" s="666"/>
      <c r="DK72" s="667"/>
      <c r="DL72" s="665"/>
      <c r="DM72" s="666"/>
      <c r="DN72" s="666"/>
      <c r="DO72" s="666"/>
      <c r="DP72" s="667"/>
      <c r="DQ72" s="665"/>
      <c r="DR72" s="666"/>
      <c r="DS72" s="666"/>
      <c r="DT72" s="666"/>
      <c r="DU72" s="667"/>
      <c r="DV72" s="668"/>
      <c r="DW72" s="669"/>
      <c r="DX72" s="669"/>
      <c r="DY72" s="669"/>
      <c r="DZ72" s="670"/>
      <c r="EA72" s="503"/>
    </row>
    <row r="73" spans="1:131" s="504" customFormat="1" ht="26.25" customHeight="1" x14ac:dyDescent="0.15">
      <c r="A73" s="566">
        <v>6</v>
      </c>
      <c r="B73" s="681" t="s">
        <v>346</v>
      </c>
      <c r="C73" s="682"/>
      <c r="D73" s="682"/>
      <c r="E73" s="682"/>
      <c r="F73" s="682"/>
      <c r="G73" s="682"/>
      <c r="H73" s="682"/>
      <c r="I73" s="682"/>
      <c r="J73" s="682"/>
      <c r="K73" s="682"/>
      <c r="L73" s="682"/>
      <c r="M73" s="682"/>
      <c r="N73" s="682"/>
      <c r="O73" s="682"/>
      <c r="P73" s="683"/>
      <c r="Q73" s="684">
        <v>6316</v>
      </c>
      <c r="R73" s="636"/>
      <c r="S73" s="636"/>
      <c r="T73" s="636"/>
      <c r="U73" s="636"/>
      <c r="V73" s="636">
        <v>6286</v>
      </c>
      <c r="W73" s="636"/>
      <c r="X73" s="636"/>
      <c r="Y73" s="636"/>
      <c r="Z73" s="636"/>
      <c r="AA73" s="636">
        <v>30</v>
      </c>
      <c r="AB73" s="636"/>
      <c r="AC73" s="636"/>
      <c r="AD73" s="636"/>
      <c r="AE73" s="636"/>
      <c r="AF73" s="636">
        <v>30</v>
      </c>
      <c r="AG73" s="636"/>
      <c r="AH73" s="636"/>
      <c r="AI73" s="636"/>
      <c r="AJ73" s="636"/>
      <c r="AK73" s="636">
        <v>171</v>
      </c>
      <c r="AL73" s="636"/>
      <c r="AM73" s="636"/>
      <c r="AN73" s="636"/>
      <c r="AO73" s="636"/>
      <c r="AP73" s="636" t="s">
        <v>330</v>
      </c>
      <c r="AQ73" s="636"/>
      <c r="AR73" s="636"/>
      <c r="AS73" s="636"/>
      <c r="AT73" s="636"/>
      <c r="AU73" s="636" t="s">
        <v>330</v>
      </c>
      <c r="AV73" s="636"/>
      <c r="AW73" s="636"/>
      <c r="AX73" s="636"/>
      <c r="AY73" s="636"/>
      <c r="AZ73" s="685"/>
      <c r="BA73" s="685"/>
      <c r="BB73" s="685"/>
      <c r="BC73" s="685"/>
      <c r="BD73" s="686"/>
      <c r="BE73" s="617"/>
      <c r="BF73" s="617"/>
      <c r="BG73" s="617"/>
      <c r="BH73" s="617"/>
      <c r="BI73" s="617"/>
      <c r="BJ73" s="617"/>
      <c r="BK73" s="617"/>
      <c r="BL73" s="617"/>
      <c r="BM73" s="617"/>
      <c r="BN73" s="617"/>
      <c r="BO73" s="617"/>
      <c r="BP73" s="617"/>
      <c r="BQ73" s="580">
        <v>67</v>
      </c>
      <c r="BR73" s="661"/>
      <c r="BS73" s="662"/>
      <c r="BT73" s="663"/>
      <c r="BU73" s="663"/>
      <c r="BV73" s="663"/>
      <c r="BW73" s="663"/>
      <c r="BX73" s="663"/>
      <c r="BY73" s="663"/>
      <c r="BZ73" s="663"/>
      <c r="CA73" s="663"/>
      <c r="CB73" s="663"/>
      <c r="CC73" s="663"/>
      <c r="CD73" s="663"/>
      <c r="CE73" s="663"/>
      <c r="CF73" s="663"/>
      <c r="CG73" s="664"/>
      <c r="CH73" s="665"/>
      <c r="CI73" s="666"/>
      <c r="CJ73" s="666"/>
      <c r="CK73" s="666"/>
      <c r="CL73" s="667"/>
      <c r="CM73" s="665"/>
      <c r="CN73" s="666"/>
      <c r="CO73" s="666"/>
      <c r="CP73" s="666"/>
      <c r="CQ73" s="667"/>
      <c r="CR73" s="665"/>
      <c r="CS73" s="666"/>
      <c r="CT73" s="666"/>
      <c r="CU73" s="666"/>
      <c r="CV73" s="667"/>
      <c r="CW73" s="665"/>
      <c r="CX73" s="666"/>
      <c r="CY73" s="666"/>
      <c r="CZ73" s="666"/>
      <c r="DA73" s="667"/>
      <c r="DB73" s="665"/>
      <c r="DC73" s="666"/>
      <c r="DD73" s="666"/>
      <c r="DE73" s="666"/>
      <c r="DF73" s="667"/>
      <c r="DG73" s="665"/>
      <c r="DH73" s="666"/>
      <c r="DI73" s="666"/>
      <c r="DJ73" s="666"/>
      <c r="DK73" s="667"/>
      <c r="DL73" s="665"/>
      <c r="DM73" s="666"/>
      <c r="DN73" s="666"/>
      <c r="DO73" s="666"/>
      <c r="DP73" s="667"/>
      <c r="DQ73" s="665"/>
      <c r="DR73" s="666"/>
      <c r="DS73" s="666"/>
      <c r="DT73" s="666"/>
      <c r="DU73" s="667"/>
      <c r="DV73" s="668"/>
      <c r="DW73" s="669"/>
      <c r="DX73" s="669"/>
      <c r="DY73" s="669"/>
      <c r="DZ73" s="670"/>
      <c r="EA73" s="503"/>
    </row>
    <row r="74" spans="1:131" s="504" customFormat="1" ht="26.25" customHeight="1" x14ac:dyDescent="0.15">
      <c r="A74" s="566">
        <v>7</v>
      </c>
      <c r="B74" s="681" t="s">
        <v>347</v>
      </c>
      <c r="C74" s="682"/>
      <c r="D74" s="682"/>
      <c r="E74" s="682"/>
      <c r="F74" s="682"/>
      <c r="G74" s="682"/>
      <c r="H74" s="682"/>
      <c r="I74" s="682"/>
      <c r="J74" s="682"/>
      <c r="K74" s="682"/>
      <c r="L74" s="682"/>
      <c r="M74" s="682"/>
      <c r="N74" s="682"/>
      <c r="O74" s="682"/>
      <c r="P74" s="683"/>
      <c r="Q74" s="684">
        <v>290</v>
      </c>
      <c r="R74" s="636"/>
      <c r="S74" s="636"/>
      <c r="T74" s="636"/>
      <c r="U74" s="636"/>
      <c r="V74" s="636">
        <v>253</v>
      </c>
      <c r="W74" s="636"/>
      <c r="X74" s="636"/>
      <c r="Y74" s="636"/>
      <c r="Z74" s="636"/>
      <c r="AA74" s="636">
        <v>37</v>
      </c>
      <c r="AB74" s="636"/>
      <c r="AC74" s="636"/>
      <c r="AD74" s="636"/>
      <c r="AE74" s="636"/>
      <c r="AF74" s="636">
        <v>37</v>
      </c>
      <c r="AG74" s="636"/>
      <c r="AH74" s="636"/>
      <c r="AI74" s="636"/>
      <c r="AJ74" s="636"/>
      <c r="AK74" s="636">
        <v>26</v>
      </c>
      <c r="AL74" s="636"/>
      <c r="AM74" s="636"/>
      <c r="AN74" s="636"/>
      <c r="AO74" s="636"/>
      <c r="AP74" s="636" t="s">
        <v>330</v>
      </c>
      <c r="AQ74" s="636"/>
      <c r="AR74" s="636"/>
      <c r="AS74" s="636"/>
      <c r="AT74" s="636"/>
      <c r="AU74" s="636" t="s">
        <v>330</v>
      </c>
      <c r="AV74" s="636"/>
      <c r="AW74" s="636"/>
      <c r="AX74" s="636"/>
      <c r="AY74" s="636"/>
      <c r="AZ74" s="685"/>
      <c r="BA74" s="685"/>
      <c r="BB74" s="685"/>
      <c r="BC74" s="685"/>
      <c r="BD74" s="686"/>
      <c r="BE74" s="617"/>
      <c r="BF74" s="617"/>
      <c r="BG74" s="617"/>
      <c r="BH74" s="617"/>
      <c r="BI74" s="617"/>
      <c r="BJ74" s="617"/>
      <c r="BK74" s="617"/>
      <c r="BL74" s="617"/>
      <c r="BM74" s="617"/>
      <c r="BN74" s="617"/>
      <c r="BO74" s="617"/>
      <c r="BP74" s="617"/>
      <c r="BQ74" s="580">
        <v>68</v>
      </c>
      <c r="BR74" s="661"/>
      <c r="BS74" s="662"/>
      <c r="BT74" s="663"/>
      <c r="BU74" s="663"/>
      <c r="BV74" s="663"/>
      <c r="BW74" s="663"/>
      <c r="BX74" s="663"/>
      <c r="BY74" s="663"/>
      <c r="BZ74" s="663"/>
      <c r="CA74" s="663"/>
      <c r="CB74" s="663"/>
      <c r="CC74" s="663"/>
      <c r="CD74" s="663"/>
      <c r="CE74" s="663"/>
      <c r="CF74" s="663"/>
      <c r="CG74" s="664"/>
      <c r="CH74" s="665"/>
      <c r="CI74" s="666"/>
      <c r="CJ74" s="666"/>
      <c r="CK74" s="666"/>
      <c r="CL74" s="667"/>
      <c r="CM74" s="665"/>
      <c r="CN74" s="666"/>
      <c r="CO74" s="666"/>
      <c r="CP74" s="666"/>
      <c r="CQ74" s="667"/>
      <c r="CR74" s="665"/>
      <c r="CS74" s="666"/>
      <c r="CT74" s="666"/>
      <c r="CU74" s="666"/>
      <c r="CV74" s="667"/>
      <c r="CW74" s="665"/>
      <c r="CX74" s="666"/>
      <c r="CY74" s="666"/>
      <c r="CZ74" s="666"/>
      <c r="DA74" s="667"/>
      <c r="DB74" s="665"/>
      <c r="DC74" s="666"/>
      <c r="DD74" s="666"/>
      <c r="DE74" s="666"/>
      <c r="DF74" s="667"/>
      <c r="DG74" s="665"/>
      <c r="DH74" s="666"/>
      <c r="DI74" s="666"/>
      <c r="DJ74" s="666"/>
      <c r="DK74" s="667"/>
      <c r="DL74" s="665"/>
      <c r="DM74" s="666"/>
      <c r="DN74" s="666"/>
      <c r="DO74" s="666"/>
      <c r="DP74" s="667"/>
      <c r="DQ74" s="665"/>
      <c r="DR74" s="666"/>
      <c r="DS74" s="666"/>
      <c r="DT74" s="666"/>
      <c r="DU74" s="667"/>
      <c r="DV74" s="668"/>
      <c r="DW74" s="669"/>
      <c r="DX74" s="669"/>
      <c r="DY74" s="669"/>
      <c r="DZ74" s="670"/>
      <c r="EA74" s="503"/>
    </row>
    <row r="75" spans="1:131" s="504" customFormat="1" ht="26.25" customHeight="1" x14ac:dyDescent="0.15">
      <c r="A75" s="566">
        <v>8</v>
      </c>
      <c r="B75" s="681" t="s">
        <v>348</v>
      </c>
      <c r="C75" s="682"/>
      <c r="D75" s="682"/>
      <c r="E75" s="682"/>
      <c r="F75" s="682"/>
      <c r="G75" s="682"/>
      <c r="H75" s="682"/>
      <c r="I75" s="682"/>
      <c r="J75" s="682"/>
      <c r="K75" s="682"/>
      <c r="L75" s="682"/>
      <c r="M75" s="682"/>
      <c r="N75" s="682"/>
      <c r="O75" s="682"/>
      <c r="P75" s="683"/>
      <c r="Q75" s="687">
        <v>110694</v>
      </c>
      <c r="R75" s="688"/>
      <c r="S75" s="688"/>
      <c r="T75" s="688"/>
      <c r="U75" s="635"/>
      <c r="V75" s="689">
        <v>107375</v>
      </c>
      <c r="W75" s="688"/>
      <c r="X75" s="688"/>
      <c r="Y75" s="688"/>
      <c r="Z75" s="635"/>
      <c r="AA75" s="689">
        <f>110693-107375</f>
        <v>3318</v>
      </c>
      <c r="AB75" s="688"/>
      <c r="AC75" s="688"/>
      <c r="AD75" s="688"/>
      <c r="AE75" s="635"/>
      <c r="AF75" s="689">
        <v>3318</v>
      </c>
      <c r="AG75" s="688"/>
      <c r="AH75" s="688"/>
      <c r="AI75" s="688"/>
      <c r="AJ75" s="635"/>
      <c r="AK75" s="689" t="s">
        <v>330</v>
      </c>
      <c r="AL75" s="688"/>
      <c r="AM75" s="688"/>
      <c r="AN75" s="688"/>
      <c r="AO75" s="635"/>
      <c r="AP75" s="689" t="s">
        <v>330</v>
      </c>
      <c r="AQ75" s="688"/>
      <c r="AR75" s="688"/>
      <c r="AS75" s="688"/>
      <c r="AT75" s="635"/>
      <c r="AU75" s="689" t="s">
        <v>330</v>
      </c>
      <c r="AV75" s="688"/>
      <c r="AW75" s="688"/>
      <c r="AX75" s="688"/>
      <c r="AY75" s="635"/>
      <c r="AZ75" s="685"/>
      <c r="BA75" s="685"/>
      <c r="BB75" s="685"/>
      <c r="BC75" s="685"/>
      <c r="BD75" s="686"/>
      <c r="BE75" s="617"/>
      <c r="BF75" s="617"/>
      <c r="BG75" s="617"/>
      <c r="BH75" s="617"/>
      <c r="BI75" s="617"/>
      <c r="BJ75" s="617"/>
      <c r="BK75" s="617"/>
      <c r="BL75" s="617"/>
      <c r="BM75" s="617"/>
      <c r="BN75" s="617"/>
      <c r="BO75" s="617"/>
      <c r="BP75" s="617"/>
      <c r="BQ75" s="580">
        <v>69</v>
      </c>
      <c r="BR75" s="661"/>
      <c r="BS75" s="662"/>
      <c r="BT75" s="663"/>
      <c r="BU75" s="663"/>
      <c r="BV75" s="663"/>
      <c r="BW75" s="663"/>
      <c r="BX75" s="663"/>
      <c r="BY75" s="663"/>
      <c r="BZ75" s="663"/>
      <c r="CA75" s="663"/>
      <c r="CB75" s="663"/>
      <c r="CC75" s="663"/>
      <c r="CD75" s="663"/>
      <c r="CE75" s="663"/>
      <c r="CF75" s="663"/>
      <c r="CG75" s="664"/>
      <c r="CH75" s="665"/>
      <c r="CI75" s="666"/>
      <c r="CJ75" s="666"/>
      <c r="CK75" s="666"/>
      <c r="CL75" s="667"/>
      <c r="CM75" s="665"/>
      <c r="CN75" s="666"/>
      <c r="CO75" s="666"/>
      <c r="CP75" s="666"/>
      <c r="CQ75" s="667"/>
      <c r="CR75" s="665"/>
      <c r="CS75" s="666"/>
      <c r="CT75" s="666"/>
      <c r="CU75" s="666"/>
      <c r="CV75" s="667"/>
      <c r="CW75" s="665"/>
      <c r="CX75" s="666"/>
      <c r="CY75" s="666"/>
      <c r="CZ75" s="666"/>
      <c r="DA75" s="667"/>
      <c r="DB75" s="665"/>
      <c r="DC75" s="666"/>
      <c r="DD75" s="666"/>
      <c r="DE75" s="666"/>
      <c r="DF75" s="667"/>
      <c r="DG75" s="665"/>
      <c r="DH75" s="666"/>
      <c r="DI75" s="666"/>
      <c r="DJ75" s="666"/>
      <c r="DK75" s="667"/>
      <c r="DL75" s="665"/>
      <c r="DM75" s="666"/>
      <c r="DN75" s="666"/>
      <c r="DO75" s="666"/>
      <c r="DP75" s="667"/>
      <c r="DQ75" s="665"/>
      <c r="DR75" s="666"/>
      <c r="DS75" s="666"/>
      <c r="DT75" s="666"/>
      <c r="DU75" s="667"/>
      <c r="DV75" s="668"/>
      <c r="DW75" s="669"/>
      <c r="DX75" s="669"/>
      <c r="DY75" s="669"/>
      <c r="DZ75" s="670"/>
      <c r="EA75" s="503"/>
    </row>
    <row r="76" spans="1:131" s="504" customFormat="1" ht="26.25" customHeight="1" x14ac:dyDescent="0.15">
      <c r="A76" s="566">
        <v>9</v>
      </c>
      <c r="B76" s="681"/>
      <c r="C76" s="682"/>
      <c r="D76" s="682"/>
      <c r="E76" s="682"/>
      <c r="F76" s="682"/>
      <c r="G76" s="682"/>
      <c r="H76" s="682"/>
      <c r="I76" s="682"/>
      <c r="J76" s="682"/>
      <c r="K76" s="682"/>
      <c r="L76" s="682"/>
      <c r="M76" s="682"/>
      <c r="N76" s="682"/>
      <c r="O76" s="682"/>
      <c r="P76" s="683"/>
      <c r="Q76" s="687"/>
      <c r="R76" s="688"/>
      <c r="S76" s="688"/>
      <c r="T76" s="688"/>
      <c r="U76" s="635"/>
      <c r="V76" s="689"/>
      <c r="W76" s="688"/>
      <c r="X76" s="688"/>
      <c r="Y76" s="688"/>
      <c r="Z76" s="635"/>
      <c r="AA76" s="689"/>
      <c r="AB76" s="688"/>
      <c r="AC76" s="688"/>
      <c r="AD76" s="688"/>
      <c r="AE76" s="635"/>
      <c r="AF76" s="689"/>
      <c r="AG76" s="688"/>
      <c r="AH76" s="688"/>
      <c r="AI76" s="688"/>
      <c r="AJ76" s="635"/>
      <c r="AK76" s="689"/>
      <c r="AL76" s="688"/>
      <c r="AM76" s="688"/>
      <c r="AN76" s="688"/>
      <c r="AO76" s="635"/>
      <c r="AP76" s="689"/>
      <c r="AQ76" s="688"/>
      <c r="AR76" s="688"/>
      <c r="AS76" s="688"/>
      <c r="AT76" s="635"/>
      <c r="AU76" s="689"/>
      <c r="AV76" s="688"/>
      <c r="AW76" s="688"/>
      <c r="AX76" s="688"/>
      <c r="AY76" s="635"/>
      <c r="AZ76" s="685"/>
      <c r="BA76" s="685"/>
      <c r="BB76" s="685"/>
      <c r="BC76" s="685"/>
      <c r="BD76" s="686"/>
      <c r="BE76" s="617"/>
      <c r="BF76" s="617"/>
      <c r="BG76" s="617"/>
      <c r="BH76" s="617"/>
      <c r="BI76" s="617"/>
      <c r="BJ76" s="617"/>
      <c r="BK76" s="617"/>
      <c r="BL76" s="617"/>
      <c r="BM76" s="617"/>
      <c r="BN76" s="617"/>
      <c r="BO76" s="617"/>
      <c r="BP76" s="617"/>
      <c r="BQ76" s="580">
        <v>70</v>
      </c>
      <c r="BR76" s="661"/>
      <c r="BS76" s="662"/>
      <c r="BT76" s="663"/>
      <c r="BU76" s="663"/>
      <c r="BV76" s="663"/>
      <c r="BW76" s="663"/>
      <c r="BX76" s="663"/>
      <c r="BY76" s="663"/>
      <c r="BZ76" s="663"/>
      <c r="CA76" s="663"/>
      <c r="CB76" s="663"/>
      <c r="CC76" s="663"/>
      <c r="CD76" s="663"/>
      <c r="CE76" s="663"/>
      <c r="CF76" s="663"/>
      <c r="CG76" s="664"/>
      <c r="CH76" s="665"/>
      <c r="CI76" s="666"/>
      <c r="CJ76" s="666"/>
      <c r="CK76" s="666"/>
      <c r="CL76" s="667"/>
      <c r="CM76" s="665"/>
      <c r="CN76" s="666"/>
      <c r="CO76" s="666"/>
      <c r="CP76" s="666"/>
      <c r="CQ76" s="667"/>
      <c r="CR76" s="665"/>
      <c r="CS76" s="666"/>
      <c r="CT76" s="666"/>
      <c r="CU76" s="666"/>
      <c r="CV76" s="667"/>
      <c r="CW76" s="665"/>
      <c r="CX76" s="666"/>
      <c r="CY76" s="666"/>
      <c r="CZ76" s="666"/>
      <c r="DA76" s="667"/>
      <c r="DB76" s="665"/>
      <c r="DC76" s="666"/>
      <c r="DD76" s="666"/>
      <c r="DE76" s="666"/>
      <c r="DF76" s="667"/>
      <c r="DG76" s="665"/>
      <c r="DH76" s="666"/>
      <c r="DI76" s="666"/>
      <c r="DJ76" s="666"/>
      <c r="DK76" s="667"/>
      <c r="DL76" s="665"/>
      <c r="DM76" s="666"/>
      <c r="DN76" s="666"/>
      <c r="DO76" s="666"/>
      <c r="DP76" s="667"/>
      <c r="DQ76" s="665"/>
      <c r="DR76" s="666"/>
      <c r="DS76" s="666"/>
      <c r="DT76" s="666"/>
      <c r="DU76" s="667"/>
      <c r="DV76" s="668"/>
      <c r="DW76" s="669"/>
      <c r="DX76" s="669"/>
      <c r="DY76" s="669"/>
      <c r="DZ76" s="670"/>
      <c r="EA76" s="503"/>
    </row>
    <row r="77" spans="1:131" s="504" customFormat="1" ht="26.25" customHeight="1" x14ac:dyDescent="0.15">
      <c r="A77" s="566">
        <v>10</v>
      </c>
      <c r="B77" s="681"/>
      <c r="C77" s="682"/>
      <c r="D77" s="682"/>
      <c r="E77" s="682"/>
      <c r="F77" s="682"/>
      <c r="G77" s="682"/>
      <c r="H77" s="682"/>
      <c r="I77" s="682"/>
      <c r="J77" s="682"/>
      <c r="K77" s="682"/>
      <c r="L77" s="682"/>
      <c r="M77" s="682"/>
      <c r="N77" s="682"/>
      <c r="O77" s="682"/>
      <c r="P77" s="683"/>
      <c r="Q77" s="687"/>
      <c r="R77" s="688"/>
      <c r="S77" s="688"/>
      <c r="T77" s="688"/>
      <c r="U77" s="635"/>
      <c r="V77" s="689"/>
      <c r="W77" s="688"/>
      <c r="X77" s="688"/>
      <c r="Y77" s="688"/>
      <c r="Z77" s="635"/>
      <c r="AA77" s="689"/>
      <c r="AB77" s="688"/>
      <c r="AC77" s="688"/>
      <c r="AD77" s="688"/>
      <c r="AE77" s="635"/>
      <c r="AF77" s="689"/>
      <c r="AG77" s="688"/>
      <c r="AH77" s="688"/>
      <c r="AI77" s="688"/>
      <c r="AJ77" s="635"/>
      <c r="AK77" s="689"/>
      <c r="AL77" s="688"/>
      <c r="AM77" s="688"/>
      <c r="AN77" s="688"/>
      <c r="AO77" s="635"/>
      <c r="AP77" s="689"/>
      <c r="AQ77" s="688"/>
      <c r="AR77" s="688"/>
      <c r="AS77" s="688"/>
      <c r="AT77" s="635"/>
      <c r="AU77" s="689"/>
      <c r="AV77" s="688"/>
      <c r="AW77" s="688"/>
      <c r="AX77" s="688"/>
      <c r="AY77" s="635"/>
      <c r="AZ77" s="685"/>
      <c r="BA77" s="685"/>
      <c r="BB77" s="685"/>
      <c r="BC77" s="685"/>
      <c r="BD77" s="686"/>
      <c r="BE77" s="617"/>
      <c r="BF77" s="617"/>
      <c r="BG77" s="617"/>
      <c r="BH77" s="617"/>
      <c r="BI77" s="617"/>
      <c r="BJ77" s="617"/>
      <c r="BK77" s="617"/>
      <c r="BL77" s="617"/>
      <c r="BM77" s="617"/>
      <c r="BN77" s="617"/>
      <c r="BO77" s="617"/>
      <c r="BP77" s="617"/>
      <c r="BQ77" s="580">
        <v>71</v>
      </c>
      <c r="BR77" s="661"/>
      <c r="BS77" s="662"/>
      <c r="BT77" s="663"/>
      <c r="BU77" s="663"/>
      <c r="BV77" s="663"/>
      <c r="BW77" s="663"/>
      <c r="BX77" s="663"/>
      <c r="BY77" s="663"/>
      <c r="BZ77" s="663"/>
      <c r="CA77" s="663"/>
      <c r="CB77" s="663"/>
      <c r="CC77" s="663"/>
      <c r="CD77" s="663"/>
      <c r="CE77" s="663"/>
      <c r="CF77" s="663"/>
      <c r="CG77" s="664"/>
      <c r="CH77" s="665"/>
      <c r="CI77" s="666"/>
      <c r="CJ77" s="666"/>
      <c r="CK77" s="666"/>
      <c r="CL77" s="667"/>
      <c r="CM77" s="665"/>
      <c r="CN77" s="666"/>
      <c r="CO77" s="666"/>
      <c r="CP77" s="666"/>
      <c r="CQ77" s="667"/>
      <c r="CR77" s="665"/>
      <c r="CS77" s="666"/>
      <c r="CT77" s="666"/>
      <c r="CU77" s="666"/>
      <c r="CV77" s="667"/>
      <c r="CW77" s="665"/>
      <c r="CX77" s="666"/>
      <c r="CY77" s="666"/>
      <c r="CZ77" s="666"/>
      <c r="DA77" s="667"/>
      <c r="DB77" s="665"/>
      <c r="DC77" s="666"/>
      <c r="DD77" s="666"/>
      <c r="DE77" s="666"/>
      <c r="DF77" s="667"/>
      <c r="DG77" s="665"/>
      <c r="DH77" s="666"/>
      <c r="DI77" s="666"/>
      <c r="DJ77" s="666"/>
      <c r="DK77" s="667"/>
      <c r="DL77" s="665"/>
      <c r="DM77" s="666"/>
      <c r="DN77" s="666"/>
      <c r="DO77" s="666"/>
      <c r="DP77" s="667"/>
      <c r="DQ77" s="665"/>
      <c r="DR77" s="666"/>
      <c r="DS77" s="666"/>
      <c r="DT77" s="666"/>
      <c r="DU77" s="667"/>
      <c r="DV77" s="668"/>
      <c r="DW77" s="669"/>
      <c r="DX77" s="669"/>
      <c r="DY77" s="669"/>
      <c r="DZ77" s="670"/>
      <c r="EA77" s="503"/>
    </row>
    <row r="78" spans="1:131" s="504" customFormat="1" ht="26.25" customHeight="1" x14ac:dyDescent="0.15">
      <c r="A78" s="566">
        <v>11</v>
      </c>
      <c r="B78" s="681"/>
      <c r="C78" s="682"/>
      <c r="D78" s="682"/>
      <c r="E78" s="682"/>
      <c r="F78" s="682"/>
      <c r="G78" s="682"/>
      <c r="H78" s="682"/>
      <c r="I78" s="682"/>
      <c r="J78" s="682"/>
      <c r="K78" s="682"/>
      <c r="L78" s="682"/>
      <c r="M78" s="682"/>
      <c r="N78" s="682"/>
      <c r="O78" s="682"/>
      <c r="P78" s="683"/>
      <c r="Q78" s="684"/>
      <c r="R78" s="636"/>
      <c r="S78" s="636"/>
      <c r="T78" s="636"/>
      <c r="U78" s="636"/>
      <c r="V78" s="636"/>
      <c r="W78" s="636"/>
      <c r="X78" s="636"/>
      <c r="Y78" s="636"/>
      <c r="Z78" s="636"/>
      <c r="AA78" s="636"/>
      <c r="AB78" s="636"/>
      <c r="AC78" s="636"/>
      <c r="AD78" s="636"/>
      <c r="AE78" s="636"/>
      <c r="AF78" s="636"/>
      <c r="AG78" s="636"/>
      <c r="AH78" s="636"/>
      <c r="AI78" s="636"/>
      <c r="AJ78" s="636"/>
      <c r="AK78" s="636"/>
      <c r="AL78" s="636"/>
      <c r="AM78" s="636"/>
      <c r="AN78" s="636"/>
      <c r="AO78" s="636"/>
      <c r="AP78" s="636"/>
      <c r="AQ78" s="636"/>
      <c r="AR78" s="636"/>
      <c r="AS78" s="636"/>
      <c r="AT78" s="636"/>
      <c r="AU78" s="636"/>
      <c r="AV78" s="636"/>
      <c r="AW78" s="636"/>
      <c r="AX78" s="636"/>
      <c r="AY78" s="636"/>
      <c r="AZ78" s="685"/>
      <c r="BA78" s="685"/>
      <c r="BB78" s="685"/>
      <c r="BC78" s="685"/>
      <c r="BD78" s="686"/>
      <c r="BE78" s="617"/>
      <c r="BF78" s="617"/>
      <c r="BG78" s="617"/>
      <c r="BH78" s="617"/>
      <c r="BI78" s="617"/>
      <c r="BJ78" s="690"/>
      <c r="BK78" s="690"/>
      <c r="BL78" s="690"/>
      <c r="BM78" s="690"/>
      <c r="BN78" s="690"/>
      <c r="BO78" s="617"/>
      <c r="BP78" s="617"/>
      <c r="BQ78" s="580">
        <v>72</v>
      </c>
      <c r="BR78" s="661"/>
      <c r="BS78" s="662"/>
      <c r="BT78" s="663"/>
      <c r="BU78" s="663"/>
      <c r="BV78" s="663"/>
      <c r="BW78" s="663"/>
      <c r="BX78" s="663"/>
      <c r="BY78" s="663"/>
      <c r="BZ78" s="663"/>
      <c r="CA78" s="663"/>
      <c r="CB78" s="663"/>
      <c r="CC78" s="663"/>
      <c r="CD78" s="663"/>
      <c r="CE78" s="663"/>
      <c r="CF78" s="663"/>
      <c r="CG78" s="664"/>
      <c r="CH78" s="665"/>
      <c r="CI78" s="666"/>
      <c r="CJ78" s="666"/>
      <c r="CK78" s="666"/>
      <c r="CL78" s="667"/>
      <c r="CM78" s="665"/>
      <c r="CN78" s="666"/>
      <c r="CO78" s="666"/>
      <c r="CP78" s="666"/>
      <c r="CQ78" s="667"/>
      <c r="CR78" s="665"/>
      <c r="CS78" s="666"/>
      <c r="CT78" s="666"/>
      <c r="CU78" s="666"/>
      <c r="CV78" s="667"/>
      <c r="CW78" s="665"/>
      <c r="CX78" s="666"/>
      <c r="CY78" s="666"/>
      <c r="CZ78" s="666"/>
      <c r="DA78" s="667"/>
      <c r="DB78" s="665"/>
      <c r="DC78" s="666"/>
      <c r="DD78" s="666"/>
      <c r="DE78" s="666"/>
      <c r="DF78" s="667"/>
      <c r="DG78" s="665"/>
      <c r="DH78" s="666"/>
      <c r="DI78" s="666"/>
      <c r="DJ78" s="666"/>
      <c r="DK78" s="667"/>
      <c r="DL78" s="665"/>
      <c r="DM78" s="666"/>
      <c r="DN78" s="666"/>
      <c r="DO78" s="666"/>
      <c r="DP78" s="667"/>
      <c r="DQ78" s="665"/>
      <c r="DR78" s="666"/>
      <c r="DS78" s="666"/>
      <c r="DT78" s="666"/>
      <c r="DU78" s="667"/>
      <c r="DV78" s="668"/>
      <c r="DW78" s="669"/>
      <c r="DX78" s="669"/>
      <c r="DY78" s="669"/>
      <c r="DZ78" s="670"/>
      <c r="EA78" s="503"/>
    </row>
    <row r="79" spans="1:131" s="504" customFormat="1" ht="26.25" customHeight="1" x14ac:dyDescent="0.15">
      <c r="A79" s="566">
        <v>12</v>
      </c>
      <c r="B79" s="681"/>
      <c r="C79" s="682"/>
      <c r="D79" s="682"/>
      <c r="E79" s="682"/>
      <c r="F79" s="682"/>
      <c r="G79" s="682"/>
      <c r="H79" s="682"/>
      <c r="I79" s="682"/>
      <c r="J79" s="682"/>
      <c r="K79" s="682"/>
      <c r="L79" s="682"/>
      <c r="M79" s="682"/>
      <c r="N79" s="682"/>
      <c r="O79" s="682"/>
      <c r="P79" s="683"/>
      <c r="Q79" s="684"/>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636"/>
      <c r="AP79" s="636"/>
      <c r="AQ79" s="636"/>
      <c r="AR79" s="636"/>
      <c r="AS79" s="636"/>
      <c r="AT79" s="636"/>
      <c r="AU79" s="636"/>
      <c r="AV79" s="636"/>
      <c r="AW79" s="636"/>
      <c r="AX79" s="636"/>
      <c r="AY79" s="636"/>
      <c r="AZ79" s="685"/>
      <c r="BA79" s="685"/>
      <c r="BB79" s="685"/>
      <c r="BC79" s="685"/>
      <c r="BD79" s="686"/>
      <c r="BE79" s="617"/>
      <c r="BF79" s="617"/>
      <c r="BG79" s="617"/>
      <c r="BH79" s="617"/>
      <c r="BI79" s="617"/>
      <c r="BJ79" s="690"/>
      <c r="BK79" s="690"/>
      <c r="BL79" s="690"/>
      <c r="BM79" s="690"/>
      <c r="BN79" s="690"/>
      <c r="BO79" s="617"/>
      <c r="BP79" s="617"/>
      <c r="BQ79" s="580">
        <v>73</v>
      </c>
      <c r="BR79" s="661"/>
      <c r="BS79" s="662"/>
      <c r="BT79" s="663"/>
      <c r="BU79" s="663"/>
      <c r="BV79" s="663"/>
      <c r="BW79" s="663"/>
      <c r="BX79" s="663"/>
      <c r="BY79" s="663"/>
      <c r="BZ79" s="663"/>
      <c r="CA79" s="663"/>
      <c r="CB79" s="663"/>
      <c r="CC79" s="663"/>
      <c r="CD79" s="663"/>
      <c r="CE79" s="663"/>
      <c r="CF79" s="663"/>
      <c r="CG79" s="664"/>
      <c r="CH79" s="665"/>
      <c r="CI79" s="666"/>
      <c r="CJ79" s="666"/>
      <c r="CK79" s="666"/>
      <c r="CL79" s="667"/>
      <c r="CM79" s="665"/>
      <c r="CN79" s="666"/>
      <c r="CO79" s="666"/>
      <c r="CP79" s="666"/>
      <c r="CQ79" s="667"/>
      <c r="CR79" s="665"/>
      <c r="CS79" s="666"/>
      <c r="CT79" s="666"/>
      <c r="CU79" s="666"/>
      <c r="CV79" s="667"/>
      <c r="CW79" s="665"/>
      <c r="CX79" s="666"/>
      <c r="CY79" s="666"/>
      <c r="CZ79" s="666"/>
      <c r="DA79" s="667"/>
      <c r="DB79" s="665"/>
      <c r="DC79" s="666"/>
      <c r="DD79" s="666"/>
      <c r="DE79" s="666"/>
      <c r="DF79" s="667"/>
      <c r="DG79" s="665"/>
      <c r="DH79" s="666"/>
      <c r="DI79" s="666"/>
      <c r="DJ79" s="666"/>
      <c r="DK79" s="667"/>
      <c r="DL79" s="665"/>
      <c r="DM79" s="666"/>
      <c r="DN79" s="666"/>
      <c r="DO79" s="666"/>
      <c r="DP79" s="667"/>
      <c r="DQ79" s="665"/>
      <c r="DR79" s="666"/>
      <c r="DS79" s="666"/>
      <c r="DT79" s="666"/>
      <c r="DU79" s="667"/>
      <c r="DV79" s="668"/>
      <c r="DW79" s="669"/>
      <c r="DX79" s="669"/>
      <c r="DY79" s="669"/>
      <c r="DZ79" s="670"/>
      <c r="EA79" s="503"/>
    </row>
    <row r="80" spans="1:131" s="504" customFormat="1" ht="26.25" customHeight="1" x14ac:dyDescent="0.15">
      <c r="A80" s="566">
        <v>13</v>
      </c>
      <c r="B80" s="681"/>
      <c r="C80" s="682"/>
      <c r="D80" s="682"/>
      <c r="E80" s="682"/>
      <c r="F80" s="682"/>
      <c r="G80" s="682"/>
      <c r="H80" s="682"/>
      <c r="I80" s="682"/>
      <c r="J80" s="682"/>
      <c r="K80" s="682"/>
      <c r="L80" s="682"/>
      <c r="M80" s="682"/>
      <c r="N80" s="682"/>
      <c r="O80" s="682"/>
      <c r="P80" s="683"/>
      <c r="Q80" s="684"/>
      <c r="R80" s="636"/>
      <c r="S80" s="636"/>
      <c r="T80" s="636"/>
      <c r="U80" s="636"/>
      <c r="V80" s="636"/>
      <c r="W80" s="636"/>
      <c r="X80" s="636"/>
      <c r="Y80" s="636"/>
      <c r="Z80" s="636"/>
      <c r="AA80" s="636"/>
      <c r="AB80" s="636"/>
      <c r="AC80" s="636"/>
      <c r="AD80" s="636"/>
      <c r="AE80" s="636"/>
      <c r="AF80" s="636"/>
      <c r="AG80" s="636"/>
      <c r="AH80" s="636"/>
      <c r="AI80" s="636"/>
      <c r="AJ80" s="636"/>
      <c r="AK80" s="636"/>
      <c r="AL80" s="636"/>
      <c r="AM80" s="636"/>
      <c r="AN80" s="636"/>
      <c r="AO80" s="636"/>
      <c r="AP80" s="636"/>
      <c r="AQ80" s="636"/>
      <c r="AR80" s="636"/>
      <c r="AS80" s="636"/>
      <c r="AT80" s="636"/>
      <c r="AU80" s="636"/>
      <c r="AV80" s="636"/>
      <c r="AW80" s="636"/>
      <c r="AX80" s="636"/>
      <c r="AY80" s="636"/>
      <c r="AZ80" s="685"/>
      <c r="BA80" s="685"/>
      <c r="BB80" s="685"/>
      <c r="BC80" s="685"/>
      <c r="BD80" s="686"/>
      <c r="BE80" s="617"/>
      <c r="BF80" s="617"/>
      <c r="BG80" s="617"/>
      <c r="BH80" s="617"/>
      <c r="BI80" s="617"/>
      <c r="BJ80" s="617"/>
      <c r="BK80" s="617"/>
      <c r="BL80" s="617"/>
      <c r="BM80" s="617"/>
      <c r="BN80" s="617"/>
      <c r="BO80" s="617"/>
      <c r="BP80" s="617"/>
      <c r="BQ80" s="580">
        <v>74</v>
      </c>
      <c r="BR80" s="661"/>
      <c r="BS80" s="662"/>
      <c r="BT80" s="663"/>
      <c r="BU80" s="663"/>
      <c r="BV80" s="663"/>
      <c r="BW80" s="663"/>
      <c r="BX80" s="663"/>
      <c r="BY80" s="663"/>
      <c r="BZ80" s="663"/>
      <c r="CA80" s="663"/>
      <c r="CB80" s="663"/>
      <c r="CC80" s="663"/>
      <c r="CD80" s="663"/>
      <c r="CE80" s="663"/>
      <c r="CF80" s="663"/>
      <c r="CG80" s="664"/>
      <c r="CH80" s="665"/>
      <c r="CI80" s="666"/>
      <c r="CJ80" s="666"/>
      <c r="CK80" s="666"/>
      <c r="CL80" s="667"/>
      <c r="CM80" s="665"/>
      <c r="CN80" s="666"/>
      <c r="CO80" s="666"/>
      <c r="CP80" s="666"/>
      <c r="CQ80" s="667"/>
      <c r="CR80" s="665"/>
      <c r="CS80" s="666"/>
      <c r="CT80" s="666"/>
      <c r="CU80" s="666"/>
      <c r="CV80" s="667"/>
      <c r="CW80" s="665"/>
      <c r="CX80" s="666"/>
      <c r="CY80" s="666"/>
      <c r="CZ80" s="666"/>
      <c r="DA80" s="667"/>
      <c r="DB80" s="665"/>
      <c r="DC80" s="666"/>
      <c r="DD80" s="666"/>
      <c r="DE80" s="666"/>
      <c r="DF80" s="667"/>
      <c r="DG80" s="665"/>
      <c r="DH80" s="666"/>
      <c r="DI80" s="666"/>
      <c r="DJ80" s="666"/>
      <c r="DK80" s="667"/>
      <c r="DL80" s="665"/>
      <c r="DM80" s="666"/>
      <c r="DN80" s="666"/>
      <c r="DO80" s="666"/>
      <c r="DP80" s="667"/>
      <c r="DQ80" s="665"/>
      <c r="DR80" s="666"/>
      <c r="DS80" s="666"/>
      <c r="DT80" s="666"/>
      <c r="DU80" s="667"/>
      <c r="DV80" s="668"/>
      <c r="DW80" s="669"/>
      <c r="DX80" s="669"/>
      <c r="DY80" s="669"/>
      <c r="DZ80" s="670"/>
      <c r="EA80" s="503"/>
    </row>
    <row r="81" spans="1:131" s="504" customFormat="1" ht="26.25" customHeight="1" x14ac:dyDescent="0.15">
      <c r="A81" s="566">
        <v>14</v>
      </c>
      <c r="B81" s="681"/>
      <c r="C81" s="682"/>
      <c r="D81" s="682"/>
      <c r="E81" s="682"/>
      <c r="F81" s="682"/>
      <c r="G81" s="682"/>
      <c r="H81" s="682"/>
      <c r="I81" s="682"/>
      <c r="J81" s="682"/>
      <c r="K81" s="682"/>
      <c r="L81" s="682"/>
      <c r="M81" s="682"/>
      <c r="N81" s="682"/>
      <c r="O81" s="682"/>
      <c r="P81" s="683"/>
      <c r="Q81" s="684"/>
      <c r="R81" s="636"/>
      <c r="S81" s="636"/>
      <c r="T81" s="636"/>
      <c r="U81" s="636"/>
      <c r="V81" s="636"/>
      <c r="W81" s="636"/>
      <c r="X81" s="636"/>
      <c r="Y81" s="636"/>
      <c r="Z81" s="636"/>
      <c r="AA81" s="636"/>
      <c r="AB81" s="636"/>
      <c r="AC81" s="636"/>
      <c r="AD81" s="636"/>
      <c r="AE81" s="636"/>
      <c r="AF81" s="636"/>
      <c r="AG81" s="636"/>
      <c r="AH81" s="636"/>
      <c r="AI81" s="636"/>
      <c r="AJ81" s="636"/>
      <c r="AK81" s="636"/>
      <c r="AL81" s="636"/>
      <c r="AM81" s="636"/>
      <c r="AN81" s="636"/>
      <c r="AO81" s="636"/>
      <c r="AP81" s="636"/>
      <c r="AQ81" s="636"/>
      <c r="AR81" s="636"/>
      <c r="AS81" s="636"/>
      <c r="AT81" s="636"/>
      <c r="AU81" s="636"/>
      <c r="AV81" s="636"/>
      <c r="AW81" s="636"/>
      <c r="AX81" s="636"/>
      <c r="AY81" s="636"/>
      <c r="AZ81" s="685"/>
      <c r="BA81" s="685"/>
      <c r="BB81" s="685"/>
      <c r="BC81" s="685"/>
      <c r="BD81" s="686"/>
      <c r="BE81" s="617"/>
      <c r="BF81" s="617"/>
      <c r="BG81" s="617"/>
      <c r="BH81" s="617"/>
      <c r="BI81" s="617"/>
      <c r="BJ81" s="617"/>
      <c r="BK81" s="617"/>
      <c r="BL81" s="617"/>
      <c r="BM81" s="617"/>
      <c r="BN81" s="617"/>
      <c r="BO81" s="617"/>
      <c r="BP81" s="617"/>
      <c r="BQ81" s="580">
        <v>75</v>
      </c>
      <c r="BR81" s="661"/>
      <c r="BS81" s="662"/>
      <c r="BT81" s="663"/>
      <c r="BU81" s="663"/>
      <c r="BV81" s="663"/>
      <c r="BW81" s="663"/>
      <c r="BX81" s="663"/>
      <c r="BY81" s="663"/>
      <c r="BZ81" s="663"/>
      <c r="CA81" s="663"/>
      <c r="CB81" s="663"/>
      <c r="CC81" s="663"/>
      <c r="CD81" s="663"/>
      <c r="CE81" s="663"/>
      <c r="CF81" s="663"/>
      <c r="CG81" s="664"/>
      <c r="CH81" s="665"/>
      <c r="CI81" s="666"/>
      <c r="CJ81" s="666"/>
      <c r="CK81" s="666"/>
      <c r="CL81" s="667"/>
      <c r="CM81" s="665"/>
      <c r="CN81" s="666"/>
      <c r="CO81" s="666"/>
      <c r="CP81" s="666"/>
      <c r="CQ81" s="667"/>
      <c r="CR81" s="665"/>
      <c r="CS81" s="666"/>
      <c r="CT81" s="666"/>
      <c r="CU81" s="666"/>
      <c r="CV81" s="667"/>
      <c r="CW81" s="665"/>
      <c r="CX81" s="666"/>
      <c r="CY81" s="666"/>
      <c r="CZ81" s="666"/>
      <c r="DA81" s="667"/>
      <c r="DB81" s="665"/>
      <c r="DC81" s="666"/>
      <c r="DD81" s="666"/>
      <c r="DE81" s="666"/>
      <c r="DF81" s="667"/>
      <c r="DG81" s="665"/>
      <c r="DH81" s="666"/>
      <c r="DI81" s="666"/>
      <c r="DJ81" s="666"/>
      <c r="DK81" s="667"/>
      <c r="DL81" s="665"/>
      <c r="DM81" s="666"/>
      <c r="DN81" s="666"/>
      <c r="DO81" s="666"/>
      <c r="DP81" s="667"/>
      <c r="DQ81" s="665"/>
      <c r="DR81" s="666"/>
      <c r="DS81" s="666"/>
      <c r="DT81" s="666"/>
      <c r="DU81" s="667"/>
      <c r="DV81" s="668"/>
      <c r="DW81" s="669"/>
      <c r="DX81" s="669"/>
      <c r="DY81" s="669"/>
      <c r="DZ81" s="670"/>
      <c r="EA81" s="503"/>
    </row>
    <row r="82" spans="1:131" s="504" customFormat="1" ht="26.25" customHeight="1" x14ac:dyDescent="0.15">
      <c r="A82" s="566">
        <v>15</v>
      </c>
      <c r="B82" s="681"/>
      <c r="C82" s="682"/>
      <c r="D82" s="682"/>
      <c r="E82" s="682"/>
      <c r="F82" s="682"/>
      <c r="G82" s="682"/>
      <c r="H82" s="682"/>
      <c r="I82" s="682"/>
      <c r="J82" s="682"/>
      <c r="K82" s="682"/>
      <c r="L82" s="682"/>
      <c r="M82" s="682"/>
      <c r="N82" s="682"/>
      <c r="O82" s="682"/>
      <c r="P82" s="683"/>
      <c r="Q82" s="684"/>
      <c r="R82" s="636"/>
      <c r="S82" s="636"/>
      <c r="T82" s="636"/>
      <c r="U82" s="636"/>
      <c r="V82" s="636"/>
      <c r="W82" s="636"/>
      <c r="X82" s="636"/>
      <c r="Y82" s="636"/>
      <c r="Z82" s="636"/>
      <c r="AA82" s="636"/>
      <c r="AB82" s="636"/>
      <c r="AC82" s="636"/>
      <c r="AD82" s="636"/>
      <c r="AE82" s="636"/>
      <c r="AF82" s="636"/>
      <c r="AG82" s="636"/>
      <c r="AH82" s="636"/>
      <c r="AI82" s="636"/>
      <c r="AJ82" s="636"/>
      <c r="AK82" s="636"/>
      <c r="AL82" s="636"/>
      <c r="AM82" s="636"/>
      <c r="AN82" s="636"/>
      <c r="AO82" s="636"/>
      <c r="AP82" s="636"/>
      <c r="AQ82" s="636"/>
      <c r="AR82" s="636"/>
      <c r="AS82" s="636"/>
      <c r="AT82" s="636"/>
      <c r="AU82" s="636"/>
      <c r="AV82" s="636"/>
      <c r="AW82" s="636"/>
      <c r="AX82" s="636"/>
      <c r="AY82" s="636"/>
      <c r="AZ82" s="685"/>
      <c r="BA82" s="685"/>
      <c r="BB82" s="685"/>
      <c r="BC82" s="685"/>
      <c r="BD82" s="686"/>
      <c r="BE82" s="617"/>
      <c r="BF82" s="617"/>
      <c r="BG82" s="617"/>
      <c r="BH82" s="617"/>
      <c r="BI82" s="617"/>
      <c r="BJ82" s="617"/>
      <c r="BK82" s="617"/>
      <c r="BL82" s="617"/>
      <c r="BM82" s="617"/>
      <c r="BN82" s="617"/>
      <c r="BO82" s="617"/>
      <c r="BP82" s="617"/>
      <c r="BQ82" s="580">
        <v>76</v>
      </c>
      <c r="BR82" s="661"/>
      <c r="BS82" s="662"/>
      <c r="BT82" s="663"/>
      <c r="BU82" s="663"/>
      <c r="BV82" s="663"/>
      <c r="BW82" s="663"/>
      <c r="BX82" s="663"/>
      <c r="BY82" s="663"/>
      <c r="BZ82" s="663"/>
      <c r="CA82" s="663"/>
      <c r="CB82" s="663"/>
      <c r="CC82" s="663"/>
      <c r="CD82" s="663"/>
      <c r="CE82" s="663"/>
      <c r="CF82" s="663"/>
      <c r="CG82" s="664"/>
      <c r="CH82" s="665"/>
      <c r="CI82" s="666"/>
      <c r="CJ82" s="666"/>
      <c r="CK82" s="666"/>
      <c r="CL82" s="667"/>
      <c r="CM82" s="665"/>
      <c r="CN82" s="666"/>
      <c r="CO82" s="666"/>
      <c r="CP82" s="666"/>
      <c r="CQ82" s="667"/>
      <c r="CR82" s="665"/>
      <c r="CS82" s="666"/>
      <c r="CT82" s="666"/>
      <c r="CU82" s="666"/>
      <c r="CV82" s="667"/>
      <c r="CW82" s="665"/>
      <c r="CX82" s="666"/>
      <c r="CY82" s="666"/>
      <c r="CZ82" s="666"/>
      <c r="DA82" s="667"/>
      <c r="DB82" s="665"/>
      <c r="DC82" s="666"/>
      <c r="DD82" s="666"/>
      <c r="DE82" s="666"/>
      <c r="DF82" s="667"/>
      <c r="DG82" s="665"/>
      <c r="DH82" s="666"/>
      <c r="DI82" s="666"/>
      <c r="DJ82" s="666"/>
      <c r="DK82" s="667"/>
      <c r="DL82" s="665"/>
      <c r="DM82" s="666"/>
      <c r="DN82" s="666"/>
      <c r="DO82" s="666"/>
      <c r="DP82" s="667"/>
      <c r="DQ82" s="665"/>
      <c r="DR82" s="666"/>
      <c r="DS82" s="666"/>
      <c r="DT82" s="666"/>
      <c r="DU82" s="667"/>
      <c r="DV82" s="668"/>
      <c r="DW82" s="669"/>
      <c r="DX82" s="669"/>
      <c r="DY82" s="669"/>
      <c r="DZ82" s="670"/>
      <c r="EA82" s="503"/>
    </row>
    <row r="83" spans="1:131" s="504" customFormat="1" ht="26.25" customHeight="1" x14ac:dyDescent="0.15">
      <c r="A83" s="566">
        <v>16</v>
      </c>
      <c r="B83" s="681"/>
      <c r="C83" s="682"/>
      <c r="D83" s="682"/>
      <c r="E83" s="682"/>
      <c r="F83" s="682"/>
      <c r="G83" s="682"/>
      <c r="H83" s="682"/>
      <c r="I83" s="682"/>
      <c r="J83" s="682"/>
      <c r="K83" s="682"/>
      <c r="L83" s="682"/>
      <c r="M83" s="682"/>
      <c r="N83" s="682"/>
      <c r="O83" s="682"/>
      <c r="P83" s="683"/>
      <c r="Q83" s="684"/>
      <c r="R83" s="636"/>
      <c r="S83" s="636"/>
      <c r="T83" s="636"/>
      <c r="U83" s="636"/>
      <c r="V83" s="636"/>
      <c r="W83" s="636"/>
      <c r="X83" s="636"/>
      <c r="Y83" s="636"/>
      <c r="Z83" s="636"/>
      <c r="AA83" s="636"/>
      <c r="AB83" s="636"/>
      <c r="AC83" s="636"/>
      <c r="AD83" s="636"/>
      <c r="AE83" s="636"/>
      <c r="AF83" s="636"/>
      <c r="AG83" s="636"/>
      <c r="AH83" s="636"/>
      <c r="AI83" s="636"/>
      <c r="AJ83" s="636"/>
      <c r="AK83" s="636"/>
      <c r="AL83" s="636"/>
      <c r="AM83" s="636"/>
      <c r="AN83" s="636"/>
      <c r="AO83" s="636"/>
      <c r="AP83" s="636"/>
      <c r="AQ83" s="636"/>
      <c r="AR83" s="636"/>
      <c r="AS83" s="636"/>
      <c r="AT83" s="636"/>
      <c r="AU83" s="636"/>
      <c r="AV83" s="636"/>
      <c r="AW83" s="636"/>
      <c r="AX83" s="636"/>
      <c r="AY83" s="636"/>
      <c r="AZ83" s="685"/>
      <c r="BA83" s="685"/>
      <c r="BB83" s="685"/>
      <c r="BC83" s="685"/>
      <c r="BD83" s="686"/>
      <c r="BE83" s="617"/>
      <c r="BF83" s="617"/>
      <c r="BG83" s="617"/>
      <c r="BH83" s="617"/>
      <c r="BI83" s="617"/>
      <c r="BJ83" s="617"/>
      <c r="BK83" s="617"/>
      <c r="BL83" s="617"/>
      <c r="BM83" s="617"/>
      <c r="BN83" s="617"/>
      <c r="BO83" s="617"/>
      <c r="BP83" s="617"/>
      <c r="BQ83" s="580">
        <v>77</v>
      </c>
      <c r="BR83" s="661"/>
      <c r="BS83" s="662"/>
      <c r="BT83" s="663"/>
      <c r="BU83" s="663"/>
      <c r="BV83" s="663"/>
      <c r="BW83" s="663"/>
      <c r="BX83" s="663"/>
      <c r="BY83" s="663"/>
      <c r="BZ83" s="663"/>
      <c r="CA83" s="663"/>
      <c r="CB83" s="663"/>
      <c r="CC83" s="663"/>
      <c r="CD83" s="663"/>
      <c r="CE83" s="663"/>
      <c r="CF83" s="663"/>
      <c r="CG83" s="664"/>
      <c r="CH83" s="665"/>
      <c r="CI83" s="666"/>
      <c r="CJ83" s="666"/>
      <c r="CK83" s="666"/>
      <c r="CL83" s="667"/>
      <c r="CM83" s="665"/>
      <c r="CN83" s="666"/>
      <c r="CO83" s="666"/>
      <c r="CP83" s="666"/>
      <c r="CQ83" s="667"/>
      <c r="CR83" s="665"/>
      <c r="CS83" s="666"/>
      <c r="CT83" s="666"/>
      <c r="CU83" s="666"/>
      <c r="CV83" s="667"/>
      <c r="CW83" s="665"/>
      <c r="CX83" s="666"/>
      <c r="CY83" s="666"/>
      <c r="CZ83" s="666"/>
      <c r="DA83" s="667"/>
      <c r="DB83" s="665"/>
      <c r="DC83" s="666"/>
      <c r="DD83" s="666"/>
      <c r="DE83" s="666"/>
      <c r="DF83" s="667"/>
      <c r="DG83" s="665"/>
      <c r="DH83" s="666"/>
      <c r="DI83" s="666"/>
      <c r="DJ83" s="666"/>
      <c r="DK83" s="667"/>
      <c r="DL83" s="665"/>
      <c r="DM83" s="666"/>
      <c r="DN83" s="666"/>
      <c r="DO83" s="666"/>
      <c r="DP83" s="667"/>
      <c r="DQ83" s="665"/>
      <c r="DR83" s="666"/>
      <c r="DS83" s="666"/>
      <c r="DT83" s="666"/>
      <c r="DU83" s="667"/>
      <c r="DV83" s="668"/>
      <c r="DW83" s="669"/>
      <c r="DX83" s="669"/>
      <c r="DY83" s="669"/>
      <c r="DZ83" s="670"/>
      <c r="EA83" s="503"/>
    </row>
    <row r="84" spans="1:131" s="504" customFormat="1" ht="26.25" customHeight="1" x14ac:dyDescent="0.15">
      <c r="A84" s="566">
        <v>17</v>
      </c>
      <c r="B84" s="681"/>
      <c r="C84" s="682"/>
      <c r="D84" s="682"/>
      <c r="E84" s="682"/>
      <c r="F84" s="682"/>
      <c r="G84" s="682"/>
      <c r="H84" s="682"/>
      <c r="I84" s="682"/>
      <c r="J84" s="682"/>
      <c r="K84" s="682"/>
      <c r="L84" s="682"/>
      <c r="M84" s="682"/>
      <c r="N84" s="682"/>
      <c r="O84" s="682"/>
      <c r="P84" s="683"/>
      <c r="Q84" s="684"/>
      <c r="R84" s="636"/>
      <c r="S84" s="636"/>
      <c r="T84" s="636"/>
      <c r="U84" s="636"/>
      <c r="V84" s="636"/>
      <c r="W84" s="636"/>
      <c r="X84" s="636"/>
      <c r="Y84" s="636"/>
      <c r="Z84" s="636"/>
      <c r="AA84" s="636"/>
      <c r="AB84" s="636"/>
      <c r="AC84" s="636"/>
      <c r="AD84" s="636"/>
      <c r="AE84" s="636"/>
      <c r="AF84" s="636"/>
      <c r="AG84" s="636"/>
      <c r="AH84" s="636"/>
      <c r="AI84" s="636"/>
      <c r="AJ84" s="636"/>
      <c r="AK84" s="636"/>
      <c r="AL84" s="636"/>
      <c r="AM84" s="636"/>
      <c r="AN84" s="636"/>
      <c r="AO84" s="636"/>
      <c r="AP84" s="636"/>
      <c r="AQ84" s="636"/>
      <c r="AR84" s="636"/>
      <c r="AS84" s="636"/>
      <c r="AT84" s="636"/>
      <c r="AU84" s="636"/>
      <c r="AV84" s="636"/>
      <c r="AW84" s="636"/>
      <c r="AX84" s="636"/>
      <c r="AY84" s="636"/>
      <c r="AZ84" s="685"/>
      <c r="BA84" s="685"/>
      <c r="BB84" s="685"/>
      <c r="BC84" s="685"/>
      <c r="BD84" s="686"/>
      <c r="BE84" s="617"/>
      <c r="BF84" s="617"/>
      <c r="BG84" s="617"/>
      <c r="BH84" s="617"/>
      <c r="BI84" s="617"/>
      <c r="BJ84" s="617"/>
      <c r="BK84" s="617"/>
      <c r="BL84" s="617"/>
      <c r="BM84" s="617"/>
      <c r="BN84" s="617"/>
      <c r="BO84" s="617"/>
      <c r="BP84" s="617"/>
      <c r="BQ84" s="580">
        <v>78</v>
      </c>
      <c r="BR84" s="661"/>
      <c r="BS84" s="662"/>
      <c r="BT84" s="663"/>
      <c r="BU84" s="663"/>
      <c r="BV84" s="663"/>
      <c r="BW84" s="663"/>
      <c r="BX84" s="663"/>
      <c r="BY84" s="663"/>
      <c r="BZ84" s="663"/>
      <c r="CA84" s="663"/>
      <c r="CB84" s="663"/>
      <c r="CC84" s="663"/>
      <c r="CD84" s="663"/>
      <c r="CE84" s="663"/>
      <c r="CF84" s="663"/>
      <c r="CG84" s="664"/>
      <c r="CH84" s="665"/>
      <c r="CI84" s="666"/>
      <c r="CJ84" s="666"/>
      <c r="CK84" s="666"/>
      <c r="CL84" s="667"/>
      <c r="CM84" s="665"/>
      <c r="CN84" s="666"/>
      <c r="CO84" s="666"/>
      <c r="CP84" s="666"/>
      <c r="CQ84" s="667"/>
      <c r="CR84" s="665"/>
      <c r="CS84" s="666"/>
      <c r="CT84" s="666"/>
      <c r="CU84" s="666"/>
      <c r="CV84" s="667"/>
      <c r="CW84" s="665"/>
      <c r="CX84" s="666"/>
      <c r="CY84" s="666"/>
      <c r="CZ84" s="666"/>
      <c r="DA84" s="667"/>
      <c r="DB84" s="665"/>
      <c r="DC84" s="666"/>
      <c r="DD84" s="666"/>
      <c r="DE84" s="666"/>
      <c r="DF84" s="667"/>
      <c r="DG84" s="665"/>
      <c r="DH84" s="666"/>
      <c r="DI84" s="666"/>
      <c r="DJ84" s="666"/>
      <c r="DK84" s="667"/>
      <c r="DL84" s="665"/>
      <c r="DM84" s="666"/>
      <c r="DN84" s="666"/>
      <c r="DO84" s="666"/>
      <c r="DP84" s="667"/>
      <c r="DQ84" s="665"/>
      <c r="DR84" s="666"/>
      <c r="DS84" s="666"/>
      <c r="DT84" s="666"/>
      <c r="DU84" s="667"/>
      <c r="DV84" s="668"/>
      <c r="DW84" s="669"/>
      <c r="DX84" s="669"/>
      <c r="DY84" s="669"/>
      <c r="DZ84" s="670"/>
      <c r="EA84" s="503"/>
    </row>
    <row r="85" spans="1:131" s="504" customFormat="1" ht="26.25" customHeight="1" x14ac:dyDescent="0.15">
      <c r="A85" s="566">
        <v>18</v>
      </c>
      <c r="B85" s="681"/>
      <c r="C85" s="682"/>
      <c r="D85" s="682"/>
      <c r="E85" s="682"/>
      <c r="F85" s="682"/>
      <c r="G85" s="682"/>
      <c r="H85" s="682"/>
      <c r="I85" s="682"/>
      <c r="J85" s="682"/>
      <c r="K85" s="682"/>
      <c r="L85" s="682"/>
      <c r="M85" s="682"/>
      <c r="N85" s="682"/>
      <c r="O85" s="682"/>
      <c r="P85" s="683"/>
      <c r="Q85" s="684"/>
      <c r="R85" s="636"/>
      <c r="S85" s="636"/>
      <c r="T85" s="636"/>
      <c r="U85" s="636"/>
      <c r="V85" s="636"/>
      <c r="W85" s="636"/>
      <c r="X85" s="636"/>
      <c r="Y85" s="636"/>
      <c r="Z85" s="636"/>
      <c r="AA85" s="636"/>
      <c r="AB85" s="636"/>
      <c r="AC85" s="636"/>
      <c r="AD85" s="636"/>
      <c r="AE85" s="636"/>
      <c r="AF85" s="636"/>
      <c r="AG85" s="636"/>
      <c r="AH85" s="636"/>
      <c r="AI85" s="636"/>
      <c r="AJ85" s="636"/>
      <c r="AK85" s="636"/>
      <c r="AL85" s="636"/>
      <c r="AM85" s="636"/>
      <c r="AN85" s="636"/>
      <c r="AO85" s="636"/>
      <c r="AP85" s="636"/>
      <c r="AQ85" s="636"/>
      <c r="AR85" s="636"/>
      <c r="AS85" s="636"/>
      <c r="AT85" s="636"/>
      <c r="AU85" s="636"/>
      <c r="AV85" s="636"/>
      <c r="AW85" s="636"/>
      <c r="AX85" s="636"/>
      <c r="AY85" s="636"/>
      <c r="AZ85" s="685"/>
      <c r="BA85" s="685"/>
      <c r="BB85" s="685"/>
      <c r="BC85" s="685"/>
      <c r="BD85" s="686"/>
      <c r="BE85" s="617"/>
      <c r="BF85" s="617"/>
      <c r="BG85" s="617"/>
      <c r="BH85" s="617"/>
      <c r="BI85" s="617"/>
      <c r="BJ85" s="617"/>
      <c r="BK85" s="617"/>
      <c r="BL85" s="617"/>
      <c r="BM85" s="617"/>
      <c r="BN85" s="617"/>
      <c r="BO85" s="617"/>
      <c r="BP85" s="617"/>
      <c r="BQ85" s="580">
        <v>79</v>
      </c>
      <c r="BR85" s="661"/>
      <c r="BS85" s="662"/>
      <c r="BT85" s="663"/>
      <c r="BU85" s="663"/>
      <c r="BV85" s="663"/>
      <c r="BW85" s="663"/>
      <c r="BX85" s="663"/>
      <c r="BY85" s="663"/>
      <c r="BZ85" s="663"/>
      <c r="CA85" s="663"/>
      <c r="CB85" s="663"/>
      <c r="CC85" s="663"/>
      <c r="CD85" s="663"/>
      <c r="CE85" s="663"/>
      <c r="CF85" s="663"/>
      <c r="CG85" s="664"/>
      <c r="CH85" s="665"/>
      <c r="CI85" s="666"/>
      <c r="CJ85" s="666"/>
      <c r="CK85" s="666"/>
      <c r="CL85" s="667"/>
      <c r="CM85" s="665"/>
      <c r="CN85" s="666"/>
      <c r="CO85" s="666"/>
      <c r="CP85" s="666"/>
      <c r="CQ85" s="667"/>
      <c r="CR85" s="665"/>
      <c r="CS85" s="666"/>
      <c r="CT85" s="666"/>
      <c r="CU85" s="666"/>
      <c r="CV85" s="667"/>
      <c r="CW85" s="665"/>
      <c r="CX85" s="666"/>
      <c r="CY85" s="666"/>
      <c r="CZ85" s="666"/>
      <c r="DA85" s="667"/>
      <c r="DB85" s="665"/>
      <c r="DC85" s="666"/>
      <c r="DD85" s="666"/>
      <c r="DE85" s="666"/>
      <c r="DF85" s="667"/>
      <c r="DG85" s="665"/>
      <c r="DH85" s="666"/>
      <c r="DI85" s="666"/>
      <c r="DJ85" s="666"/>
      <c r="DK85" s="667"/>
      <c r="DL85" s="665"/>
      <c r="DM85" s="666"/>
      <c r="DN85" s="666"/>
      <c r="DO85" s="666"/>
      <c r="DP85" s="667"/>
      <c r="DQ85" s="665"/>
      <c r="DR85" s="666"/>
      <c r="DS85" s="666"/>
      <c r="DT85" s="666"/>
      <c r="DU85" s="667"/>
      <c r="DV85" s="668"/>
      <c r="DW85" s="669"/>
      <c r="DX85" s="669"/>
      <c r="DY85" s="669"/>
      <c r="DZ85" s="670"/>
      <c r="EA85" s="503"/>
    </row>
    <row r="86" spans="1:131" s="504" customFormat="1" ht="26.25" customHeight="1" x14ac:dyDescent="0.15">
      <c r="A86" s="566">
        <v>19</v>
      </c>
      <c r="B86" s="681"/>
      <c r="C86" s="682"/>
      <c r="D86" s="682"/>
      <c r="E86" s="682"/>
      <c r="F86" s="682"/>
      <c r="G86" s="682"/>
      <c r="H86" s="682"/>
      <c r="I86" s="682"/>
      <c r="J86" s="682"/>
      <c r="K86" s="682"/>
      <c r="L86" s="682"/>
      <c r="M86" s="682"/>
      <c r="N86" s="682"/>
      <c r="O86" s="682"/>
      <c r="P86" s="683"/>
      <c r="Q86" s="684"/>
      <c r="R86" s="636"/>
      <c r="S86" s="636"/>
      <c r="T86" s="636"/>
      <c r="U86" s="636"/>
      <c r="V86" s="636"/>
      <c r="W86" s="636"/>
      <c r="X86" s="636"/>
      <c r="Y86" s="636"/>
      <c r="Z86" s="636"/>
      <c r="AA86" s="636"/>
      <c r="AB86" s="636"/>
      <c r="AC86" s="636"/>
      <c r="AD86" s="636"/>
      <c r="AE86" s="636"/>
      <c r="AF86" s="636"/>
      <c r="AG86" s="636"/>
      <c r="AH86" s="636"/>
      <c r="AI86" s="636"/>
      <c r="AJ86" s="636"/>
      <c r="AK86" s="636"/>
      <c r="AL86" s="636"/>
      <c r="AM86" s="636"/>
      <c r="AN86" s="636"/>
      <c r="AO86" s="636"/>
      <c r="AP86" s="636"/>
      <c r="AQ86" s="636"/>
      <c r="AR86" s="636"/>
      <c r="AS86" s="636"/>
      <c r="AT86" s="636"/>
      <c r="AU86" s="636"/>
      <c r="AV86" s="636"/>
      <c r="AW86" s="636"/>
      <c r="AX86" s="636"/>
      <c r="AY86" s="636"/>
      <c r="AZ86" s="685"/>
      <c r="BA86" s="685"/>
      <c r="BB86" s="685"/>
      <c r="BC86" s="685"/>
      <c r="BD86" s="686"/>
      <c r="BE86" s="617"/>
      <c r="BF86" s="617"/>
      <c r="BG86" s="617"/>
      <c r="BH86" s="617"/>
      <c r="BI86" s="617"/>
      <c r="BJ86" s="617"/>
      <c r="BK86" s="617"/>
      <c r="BL86" s="617"/>
      <c r="BM86" s="617"/>
      <c r="BN86" s="617"/>
      <c r="BO86" s="617"/>
      <c r="BP86" s="617"/>
      <c r="BQ86" s="580">
        <v>80</v>
      </c>
      <c r="BR86" s="661"/>
      <c r="BS86" s="662"/>
      <c r="BT86" s="663"/>
      <c r="BU86" s="663"/>
      <c r="BV86" s="663"/>
      <c r="BW86" s="663"/>
      <c r="BX86" s="663"/>
      <c r="BY86" s="663"/>
      <c r="BZ86" s="663"/>
      <c r="CA86" s="663"/>
      <c r="CB86" s="663"/>
      <c r="CC86" s="663"/>
      <c r="CD86" s="663"/>
      <c r="CE86" s="663"/>
      <c r="CF86" s="663"/>
      <c r="CG86" s="664"/>
      <c r="CH86" s="665"/>
      <c r="CI86" s="666"/>
      <c r="CJ86" s="666"/>
      <c r="CK86" s="666"/>
      <c r="CL86" s="667"/>
      <c r="CM86" s="665"/>
      <c r="CN86" s="666"/>
      <c r="CO86" s="666"/>
      <c r="CP86" s="666"/>
      <c r="CQ86" s="667"/>
      <c r="CR86" s="665"/>
      <c r="CS86" s="666"/>
      <c r="CT86" s="666"/>
      <c r="CU86" s="666"/>
      <c r="CV86" s="667"/>
      <c r="CW86" s="665"/>
      <c r="CX86" s="666"/>
      <c r="CY86" s="666"/>
      <c r="CZ86" s="666"/>
      <c r="DA86" s="667"/>
      <c r="DB86" s="665"/>
      <c r="DC86" s="666"/>
      <c r="DD86" s="666"/>
      <c r="DE86" s="666"/>
      <c r="DF86" s="667"/>
      <c r="DG86" s="665"/>
      <c r="DH86" s="666"/>
      <c r="DI86" s="666"/>
      <c r="DJ86" s="666"/>
      <c r="DK86" s="667"/>
      <c r="DL86" s="665"/>
      <c r="DM86" s="666"/>
      <c r="DN86" s="666"/>
      <c r="DO86" s="666"/>
      <c r="DP86" s="667"/>
      <c r="DQ86" s="665"/>
      <c r="DR86" s="666"/>
      <c r="DS86" s="666"/>
      <c r="DT86" s="666"/>
      <c r="DU86" s="667"/>
      <c r="DV86" s="668"/>
      <c r="DW86" s="669"/>
      <c r="DX86" s="669"/>
      <c r="DY86" s="669"/>
      <c r="DZ86" s="670"/>
      <c r="EA86" s="503"/>
    </row>
    <row r="87" spans="1:131" s="504" customFormat="1" ht="26.25" customHeight="1" x14ac:dyDescent="0.15">
      <c r="A87" s="691">
        <v>20</v>
      </c>
      <c r="B87" s="692"/>
      <c r="C87" s="693"/>
      <c r="D87" s="693"/>
      <c r="E87" s="693"/>
      <c r="F87" s="693"/>
      <c r="G87" s="693"/>
      <c r="H87" s="693"/>
      <c r="I87" s="693"/>
      <c r="J87" s="693"/>
      <c r="K87" s="693"/>
      <c r="L87" s="693"/>
      <c r="M87" s="693"/>
      <c r="N87" s="693"/>
      <c r="O87" s="693"/>
      <c r="P87" s="694"/>
      <c r="Q87" s="695"/>
      <c r="R87" s="696"/>
      <c r="S87" s="696"/>
      <c r="T87" s="696"/>
      <c r="U87" s="696"/>
      <c r="V87" s="696"/>
      <c r="W87" s="696"/>
      <c r="X87" s="696"/>
      <c r="Y87" s="696"/>
      <c r="Z87" s="696"/>
      <c r="AA87" s="696"/>
      <c r="AB87" s="696"/>
      <c r="AC87" s="696"/>
      <c r="AD87" s="696"/>
      <c r="AE87" s="696"/>
      <c r="AF87" s="696"/>
      <c r="AG87" s="696"/>
      <c r="AH87" s="696"/>
      <c r="AI87" s="696"/>
      <c r="AJ87" s="696"/>
      <c r="AK87" s="696"/>
      <c r="AL87" s="696"/>
      <c r="AM87" s="696"/>
      <c r="AN87" s="696"/>
      <c r="AO87" s="696"/>
      <c r="AP87" s="696"/>
      <c r="AQ87" s="696"/>
      <c r="AR87" s="696"/>
      <c r="AS87" s="696"/>
      <c r="AT87" s="696"/>
      <c r="AU87" s="696"/>
      <c r="AV87" s="696"/>
      <c r="AW87" s="696"/>
      <c r="AX87" s="696"/>
      <c r="AY87" s="696"/>
      <c r="AZ87" s="697"/>
      <c r="BA87" s="697"/>
      <c r="BB87" s="697"/>
      <c r="BC87" s="697"/>
      <c r="BD87" s="698"/>
      <c r="BE87" s="617"/>
      <c r="BF87" s="617"/>
      <c r="BG87" s="617"/>
      <c r="BH87" s="617"/>
      <c r="BI87" s="617"/>
      <c r="BJ87" s="617"/>
      <c r="BK87" s="617"/>
      <c r="BL87" s="617"/>
      <c r="BM87" s="617"/>
      <c r="BN87" s="617"/>
      <c r="BO87" s="617"/>
      <c r="BP87" s="617"/>
      <c r="BQ87" s="580">
        <v>81</v>
      </c>
      <c r="BR87" s="661"/>
      <c r="BS87" s="662"/>
      <c r="BT87" s="663"/>
      <c r="BU87" s="663"/>
      <c r="BV87" s="663"/>
      <c r="BW87" s="663"/>
      <c r="BX87" s="663"/>
      <c r="BY87" s="663"/>
      <c r="BZ87" s="663"/>
      <c r="CA87" s="663"/>
      <c r="CB87" s="663"/>
      <c r="CC87" s="663"/>
      <c r="CD87" s="663"/>
      <c r="CE87" s="663"/>
      <c r="CF87" s="663"/>
      <c r="CG87" s="664"/>
      <c r="CH87" s="665"/>
      <c r="CI87" s="666"/>
      <c r="CJ87" s="666"/>
      <c r="CK87" s="666"/>
      <c r="CL87" s="667"/>
      <c r="CM87" s="665"/>
      <c r="CN87" s="666"/>
      <c r="CO87" s="666"/>
      <c r="CP87" s="666"/>
      <c r="CQ87" s="667"/>
      <c r="CR87" s="665"/>
      <c r="CS87" s="666"/>
      <c r="CT87" s="666"/>
      <c r="CU87" s="666"/>
      <c r="CV87" s="667"/>
      <c r="CW87" s="665"/>
      <c r="CX87" s="666"/>
      <c r="CY87" s="666"/>
      <c r="CZ87" s="666"/>
      <c r="DA87" s="667"/>
      <c r="DB87" s="665"/>
      <c r="DC87" s="666"/>
      <c r="DD87" s="666"/>
      <c r="DE87" s="666"/>
      <c r="DF87" s="667"/>
      <c r="DG87" s="665"/>
      <c r="DH87" s="666"/>
      <c r="DI87" s="666"/>
      <c r="DJ87" s="666"/>
      <c r="DK87" s="667"/>
      <c r="DL87" s="665"/>
      <c r="DM87" s="666"/>
      <c r="DN87" s="666"/>
      <c r="DO87" s="666"/>
      <c r="DP87" s="667"/>
      <c r="DQ87" s="665"/>
      <c r="DR87" s="666"/>
      <c r="DS87" s="666"/>
      <c r="DT87" s="666"/>
      <c r="DU87" s="667"/>
      <c r="DV87" s="668"/>
      <c r="DW87" s="669"/>
      <c r="DX87" s="669"/>
      <c r="DY87" s="669"/>
      <c r="DZ87" s="670"/>
      <c r="EA87" s="503"/>
    </row>
    <row r="88" spans="1:131" s="504" customFormat="1" ht="26.25" customHeight="1" thickBot="1" x14ac:dyDescent="0.2">
      <c r="A88" s="600" t="s">
        <v>317</v>
      </c>
      <c r="B88" s="601" t="s">
        <v>349</v>
      </c>
      <c r="C88" s="602"/>
      <c r="D88" s="602"/>
      <c r="E88" s="602"/>
      <c r="F88" s="602"/>
      <c r="G88" s="602"/>
      <c r="H88" s="602"/>
      <c r="I88" s="602"/>
      <c r="J88" s="602"/>
      <c r="K88" s="602"/>
      <c r="L88" s="602"/>
      <c r="M88" s="602"/>
      <c r="N88" s="602"/>
      <c r="O88" s="602"/>
      <c r="P88" s="603"/>
      <c r="Q88" s="646"/>
      <c r="R88" s="647"/>
      <c r="S88" s="647"/>
      <c r="T88" s="647"/>
      <c r="U88" s="647"/>
      <c r="V88" s="647"/>
      <c r="W88" s="647"/>
      <c r="X88" s="647"/>
      <c r="Y88" s="647"/>
      <c r="Z88" s="647"/>
      <c r="AA88" s="647"/>
      <c r="AB88" s="647"/>
      <c r="AC88" s="647"/>
      <c r="AD88" s="647"/>
      <c r="AE88" s="647"/>
      <c r="AF88" s="650"/>
      <c r="AG88" s="650"/>
      <c r="AH88" s="650"/>
      <c r="AI88" s="650"/>
      <c r="AJ88" s="650"/>
      <c r="AK88" s="647"/>
      <c r="AL88" s="647"/>
      <c r="AM88" s="647"/>
      <c r="AN88" s="647"/>
      <c r="AO88" s="647"/>
      <c r="AP88" s="650"/>
      <c r="AQ88" s="650"/>
      <c r="AR88" s="650"/>
      <c r="AS88" s="650"/>
      <c r="AT88" s="650"/>
      <c r="AU88" s="650"/>
      <c r="AV88" s="650"/>
      <c r="AW88" s="650"/>
      <c r="AX88" s="650"/>
      <c r="AY88" s="650"/>
      <c r="AZ88" s="654"/>
      <c r="BA88" s="654"/>
      <c r="BB88" s="654"/>
      <c r="BC88" s="654"/>
      <c r="BD88" s="655"/>
      <c r="BE88" s="617"/>
      <c r="BF88" s="617"/>
      <c r="BG88" s="617"/>
      <c r="BH88" s="617"/>
      <c r="BI88" s="617"/>
      <c r="BJ88" s="617"/>
      <c r="BK88" s="617"/>
      <c r="BL88" s="617"/>
      <c r="BM88" s="617"/>
      <c r="BN88" s="617"/>
      <c r="BO88" s="617"/>
      <c r="BP88" s="617"/>
      <c r="BQ88" s="580">
        <v>82</v>
      </c>
      <c r="BR88" s="661"/>
      <c r="BS88" s="662"/>
      <c r="BT88" s="663"/>
      <c r="BU88" s="663"/>
      <c r="BV88" s="663"/>
      <c r="BW88" s="663"/>
      <c r="BX88" s="663"/>
      <c r="BY88" s="663"/>
      <c r="BZ88" s="663"/>
      <c r="CA88" s="663"/>
      <c r="CB88" s="663"/>
      <c r="CC88" s="663"/>
      <c r="CD88" s="663"/>
      <c r="CE88" s="663"/>
      <c r="CF88" s="663"/>
      <c r="CG88" s="664"/>
      <c r="CH88" s="665"/>
      <c r="CI88" s="666"/>
      <c r="CJ88" s="666"/>
      <c r="CK88" s="666"/>
      <c r="CL88" s="667"/>
      <c r="CM88" s="665"/>
      <c r="CN88" s="666"/>
      <c r="CO88" s="666"/>
      <c r="CP88" s="666"/>
      <c r="CQ88" s="667"/>
      <c r="CR88" s="665"/>
      <c r="CS88" s="666"/>
      <c r="CT88" s="666"/>
      <c r="CU88" s="666"/>
      <c r="CV88" s="667"/>
      <c r="CW88" s="665"/>
      <c r="CX88" s="666"/>
      <c r="CY88" s="666"/>
      <c r="CZ88" s="666"/>
      <c r="DA88" s="667"/>
      <c r="DB88" s="665"/>
      <c r="DC88" s="666"/>
      <c r="DD88" s="666"/>
      <c r="DE88" s="666"/>
      <c r="DF88" s="667"/>
      <c r="DG88" s="665"/>
      <c r="DH88" s="666"/>
      <c r="DI88" s="666"/>
      <c r="DJ88" s="666"/>
      <c r="DK88" s="667"/>
      <c r="DL88" s="665"/>
      <c r="DM88" s="666"/>
      <c r="DN88" s="666"/>
      <c r="DO88" s="666"/>
      <c r="DP88" s="667"/>
      <c r="DQ88" s="665"/>
      <c r="DR88" s="666"/>
      <c r="DS88" s="666"/>
      <c r="DT88" s="666"/>
      <c r="DU88" s="667"/>
      <c r="DV88" s="668"/>
      <c r="DW88" s="669"/>
      <c r="DX88" s="669"/>
      <c r="DY88" s="669"/>
      <c r="DZ88" s="670"/>
      <c r="EA88" s="503"/>
    </row>
    <row r="89" spans="1:131" s="504" customFormat="1" ht="26.25" hidden="1" customHeight="1" x14ac:dyDescent="0.15">
      <c r="A89" s="699"/>
      <c r="B89" s="700"/>
      <c r="C89" s="700"/>
      <c r="D89" s="700"/>
      <c r="E89" s="700"/>
      <c r="F89" s="700"/>
      <c r="G89" s="700"/>
      <c r="H89" s="700"/>
      <c r="I89" s="700"/>
      <c r="J89" s="700"/>
      <c r="K89" s="700"/>
      <c r="L89" s="700"/>
      <c r="M89" s="700"/>
      <c r="N89" s="700"/>
      <c r="O89" s="700"/>
      <c r="P89" s="700"/>
      <c r="Q89" s="701"/>
      <c r="R89" s="701"/>
      <c r="S89" s="701"/>
      <c r="T89" s="701"/>
      <c r="U89" s="701"/>
      <c r="V89" s="701"/>
      <c r="W89" s="701"/>
      <c r="X89" s="701"/>
      <c r="Y89" s="701"/>
      <c r="Z89" s="701"/>
      <c r="AA89" s="701"/>
      <c r="AB89" s="701"/>
      <c r="AC89" s="701"/>
      <c r="AD89" s="701"/>
      <c r="AE89" s="701"/>
      <c r="AF89" s="701"/>
      <c r="AG89" s="701"/>
      <c r="AH89" s="701"/>
      <c r="AI89" s="701"/>
      <c r="AJ89" s="701"/>
      <c r="AK89" s="701"/>
      <c r="AL89" s="701"/>
      <c r="AM89" s="701"/>
      <c r="AN89" s="701"/>
      <c r="AO89" s="701"/>
      <c r="AP89" s="701"/>
      <c r="AQ89" s="701"/>
      <c r="AR89" s="701"/>
      <c r="AS89" s="701"/>
      <c r="AT89" s="701"/>
      <c r="AU89" s="701"/>
      <c r="AV89" s="701"/>
      <c r="AW89" s="701"/>
      <c r="AX89" s="701"/>
      <c r="AY89" s="701"/>
      <c r="AZ89" s="702"/>
      <c r="BA89" s="702"/>
      <c r="BB89" s="702"/>
      <c r="BC89" s="702"/>
      <c r="BD89" s="702"/>
      <c r="BE89" s="617"/>
      <c r="BF89" s="617"/>
      <c r="BG89" s="617"/>
      <c r="BH89" s="617"/>
      <c r="BI89" s="617"/>
      <c r="BJ89" s="617"/>
      <c r="BK89" s="617"/>
      <c r="BL89" s="617"/>
      <c r="BM89" s="617"/>
      <c r="BN89" s="617"/>
      <c r="BO89" s="617"/>
      <c r="BP89" s="617"/>
      <c r="BQ89" s="580">
        <v>83</v>
      </c>
      <c r="BR89" s="661"/>
      <c r="BS89" s="662"/>
      <c r="BT89" s="663"/>
      <c r="BU89" s="663"/>
      <c r="BV89" s="663"/>
      <c r="BW89" s="663"/>
      <c r="BX89" s="663"/>
      <c r="BY89" s="663"/>
      <c r="BZ89" s="663"/>
      <c r="CA89" s="663"/>
      <c r="CB89" s="663"/>
      <c r="CC89" s="663"/>
      <c r="CD89" s="663"/>
      <c r="CE89" s="663"/>
      <c r="CF89" s="663"/>
      <c r="CG89" s="664"/>
      <c r="CH89" s="665"/>
      <c r="CI89" s="666"/>
      <c r="CJ89" s="666"/>
      <c r="CK89" s="666"/>
      <c r="CL89" s="667"/>
      <c r="CM89" s="665"/>
      <c r="CN89" s="666"/>
      <c r="CO89" s="666"/>
      <c r="CP89" s="666"/>
      <c r="CQ89" s="667"/>
      <c r="CR89" s="665"/>
      <c r="CS89" s="666"/>
      <c r="CT89" s="666"/>
      <c r="CU89" s="666"/>
      <c r="CV89" s="667"/>
      <c r="CW89" s="665"/>
      <c r="CX89" s="666"/>
      <c r="CY89" s="666"/>
      <c r="CZ89" s="666"/>
      <c r="DA89" s="667"/>
      <c r="DB89" s="665"/>
      <c r="DC89" s="666"/>
      <c r="DD89" s="666"/>
      <c r="DE89" s="666"/>
      <c r="DF89" s="667"/>
      <c r="DG89" s="665"/>
      <c r="DH89" s="666"/>
      <c r="DI89" s="666"/>
      <c r="DJ89" s="666"/>
      <c r="DK89" s="667"/>
      <c r="DL89" s="665"/>
      <c r="DM89" s="666"/>
      <c r="DN89" s="666"/>
      <c r="DO89" s="666"/>
      <c r="DP89" s="667"/>
      <c r="DQ89" s="665"/>
      <c r="DR89" s="666"/>
      <c r="DS89" s="666"/>
      <c r="DT89" s="666"/>
      <c r="DU89" s="667"/>
      <c r="DV89" s="668"/>
      <c r="DW89" s="669"/>
      <c r="DX89" s="669"/>
      <c r="DY89" s="669"/>
      <c r="DZ89" s="670"/>
      <c r="EA89" s="503"/>
    </row>
    <row r="90" spans="1:131" s="504" customFormat="1" ht="26.25" hidden="1" customHeight="1" x14ac:dyDescent="0.15">
      <c r="A90" s="699"/>
      <c r="B90" s="700"/>
      <c r="C90" s="700"/>
      <c r="D90" s="700"/>
      <c r="E90" s="700"/>
      <c r="F90" s="700"/>
      <c r="G90" s="700"/>
      <c r="H90" s="700"/>
      <c r="I90" s="700"/>
      <c r="J90" s="700"/>
      <c r="K90" s="700"/>
      <c r="L90" s="700"/>
      <c r="M90" s="700"/>
      <c r="N90" s="700"/>
      <c r="O90" s="700"/>
      <c r="P90" s="700"/>
      <c r="Q90" s="701"/>
      <c r="R90" s="701"/>
      <c r="S90" s="701"/>
      <c r="T90" s="701"/>
      <c r="U90" s="701"/>
      <c r="V90" s="701"/>
      <c r="W90" s="701"/>
      <c r="X90" s="701"/>
      <c r="Y90" s="701"/>
      <c r="Z90" s="701"/>
      <c r="AA90" s="701"/>
      <c r="AB90" s="701"/>
      <c r="AC90" s="701"/>
      <c r="AD90" s="701"/>
      <c r="AE90" s="701"/>
      <c r="AF90" s="701"/>
      <c r="AG90" s="701"/>
      <c r="AH90" s="701"/>
      <c r="AI90" s="701"/>
      <c r="AJ90" s="701"/>
      <c r="AK90" s="701"/>
      <c r="AL90" s="701"/>
      <c r="AM90" s="701"/>
      <c r="AN90" s="701"/>
      <c r="AO90" s="701"/>
      <c r="AP90" s="701"/>
      <c r="AQ90" s="701"/>
      <c r="AR90" s="701"/>
      <c r="AS90" s="701"/>
      <c r="AT90" s="701"/>
      <c r="AU90" s="701"/>
      <c r="AV90" s="701"/>
      <c r="AW90" s="701"/>
      <c r="AX90" s="701"/>
      <c r="AY90" s="701"/>
      <c r="AZ90" s="702"/>
      <c r="BA90" s="702"/>
      <c r="BB90" s="702"/>
      <c r="BC90" s="702"/>
      <c r="BD90" s="702"/>
      <c r="BE90" s="617"/>
      <c r="BF90" s="617"/>
      <c r="BG90" s="617"/>
      <c r="BH90" s="617"/>
      <c r="BI90" s="617"/>
      <c r="BJ90" s="617"/>
      <c r="BK90" s="617"/>
      <c r="BL90" s="617"/>
      <c r="BM90" s="617"/>
      <c r="BN90" s="617"/>
      <c r="BO90" s="617"/>
      <c r="BP90" s="617"/>
      <c r="BQ90" s="580">
        <v>84</v>
      </c>
      <c r="BR90" s="661"/>
      <c r="BS90" s="662"/>
      <c r="BT90" s="663"/>
      <c r="BU90" s="663"/>
      <c r="BV90" s="663"/>
      <c r="BW90" s="663"/>
      <c r="BX90" s="663"/>
      <c r="BY90" s="663"/>
      <c r="BZ90" s="663"/>
      <c r="CA90" s="663"/>
      <c r="CB90" s="663"/>
      <c r="CC90" s="663"/>
      <c r="CD90" s="663"/>
      <c r="CE90" s="663"/>
      <c r="CF90" s="663"/>
      <c r="CG90" s="664"/>
      <c r="CH90" s="665"/>
      <c r="CI90" s="666"/>
      <c r="CJ90" s="666"/>
      <c r="CK90" s="666"/>
      <c r="CL90" s="667"/>
      <c r="CM90" s="665"/>
      <c r="CN90" s="666"/>
      <c r="CO90" s="666"/>
      <c r="CP90" s="666"/>
      <c r="CQ90" s="667"/>
      <c r="CR90" s="665"/>
      <c r="CS90" s="666"/>
      <c r="CT90" s="666"/>
      <c r="CU90" s="666"/>
      <c r="CV90" s="667"/>
      <c r="CW90" s="665"/>
      <c r="CX90" s="666"/>
      <c r="CY90" s="666"/>
      <c r="CZ90" s="666"/>
      <c r="DA90" s="667"/>
      <c r="DB90" s="665"/>
      <c r="DC90" s="666"/>
      <c r="DD90" s="666"/>
      <c r="DE90" s="666"/>
      <c r="DF90" s="667"/>
      <c r="DG90" s="665"/>
      <c r="DH90" s="666"/>
      <c r="DI90" s="666"/>
      <c r="DJ90" s="666"/>
      <c r="DK90" s="667"/>
      <c r="DL90" s="665"/>
      <c r="DM90" s="666"/>
      <c r="DN90" s="666"/>
      <c r="DO90" s="666"/>
      <c r="DP90" s="667"/>
      <c r="DQ90" s="665"/>
      <c r="DR90" s="666"/>
      <c r="DS90" s="666"/>
      <c r="DT90" s="666"/>
      <c r="DU90" s="667"/>
      <c r="DV90" s="668"/>
      <c r="DW90" s="669"/>
      <c r="DX90" s="669"/>
      <c r="DY90" s="669"/>
      <c r="DZ90" s="670"/>
      <c r="EA90" s="503"/>
    </row>
    <row r="91" spans="1:131" s="504" customFormat="1" ht="26.25" hidden="1" customHeight="1" x14ac:dyDescent="0.15">
      <c r="A91" s="699"/>
      <c r="B91" s="700"/>
      <c r="C91" s="700"/>
      <c r="D91" s="700"/>
      <c r="E91" s="700"/>
      <c r="F91" s="700"/>
      <c r="G91" s="700"/>
      <c r="H91" s="700"/>
      <c r="I91" s="700"/>
      <c r="J91" s="700"/>
      <c r="K91" s="700"/>
      <c r="L91" s="700"/>
      <c r="M91" s="700"/>
      <c r="N91" s="700"/>
      <c r="O91" s="700"/>
      <c r="P91" s="700"/>
      <c r="Q91" s="701"/>
      <c r="R91" s="701"/>
      <c r="S91" s="701"/>
      <c r="T91" s="701"/>
      <c r="U91" s="701"/>
      <c r="V91" s="701"/>
      <c r="W91" s="701"/>
      <c r="X91" s="701"/>
      <c r="Y91" s="701"/>
      <c r="Z91" s="701"/>
      <c r="AA91" s="701"/>
      <c r="AB91" s="701"/>
      <c r="AC91" s="701"/>
      <c r="AD91" s="701"/>
      <c r="AE91" s="701"/>
      <c r="AF91" s="701"/>
      <c r="AG91" s="701"/>
      <c r="AH91" s="701"/>
      <c r="AI91" s="701"/>
      <c r="AJ91" s="701"/>
      <c r="AK91" s="701"/>
      <c r="AL91" s="701"/>
      <c r="AM91" s="701"/>
      <c r="AN91" s="701"/>
      <c r="AO91" s="701"/>
      <c r="AP91" s="701"/>
      <c r="AQ91" s="701"/>
      <c r="AR91" s="701"/>
      <c r="AS91" s="701"/>
      <c r="AT91" s="701"/>
      <c r="AU91" s="701"/>
      <c r="AV91" s="701"/>
      <c r="AW91" s="701"/>
      <c r="AX91" s="701"/>
      <c r="AY91" s="701"/>
      <c r="AZ91" s="702"/>
      <c r="BA91" s="702"/>
      <c r="BB91" s="702"/>
      <c r="BC91" s="702"/>
      <c r="BD91" s="702"/>
      <c r="BE91" s="617"/>
      <c r="BF91" s="617"/>
      <c r="BG91" s="617"/>
      <c r="BH91" s="617"/>
      <c r="BI91" s="617"/>
      <c r="BJ91" s="617"/>
      <c r="BK91" s="617"/>
      <c r="BL91" s="617"/>
      <c r="BM91" s="617"/>
      <c r="BN91" s="617"/>
      <c r="BO91" s="617"/>
      <c r="BP91" s="617"/>
      <c r="BQ91" s="580">
        <v>85</v>
      </c>
      <c r="BR91" s="661"/>
      <c r="BS91" s="662"/>
      <c r="BT91" s="663"/>
      <c r="BU91" s="663"/>
      <c r="BV91" s="663"/>
      <c r="BW91" s="663"/>
      <c r="BX91" s="663"/>
      <c r="BY91" s="663"/>
      <c r="BZ91" s="663"/>
      <c r="CA91" s="663"/>
      <c r="CB91" s="663"/>
      <c r="CC91" s="663"/>
      <c r="CD91" s="663"/>
      <c r="CE91" s="663"/>
      <c r="CF91" s="663"/>
      <c r="CG91" s="664"/>
      <c r="CH91" s="665"/>
      <c r="CI91" s="666"/>
      <c r="CJ91" s="666"/>
      <c r="CK91" s="666"/>
      <c r="CL91" s="667"/>
      <c r="CM91" s="665"/>
      <c r="CN91" s="666"/>
      <c r="CO91" s="666"/>
      <c r="CP91" s="666"/>
      <c r="CQ91" s="667"/>
      <c r="CR91" s="665"/>
      <c r="CS91" s="666"/>
      <c r="CT91" s="666"/>
      <c r="CU91" s="666"/>
      <c r="CV91" s="667"/>
      <c r="CW91" s="665"/>
      <c r="CX91" s="666"/>
      <c r="CY91" s="666"/>
      <c r="CZ91" s="666"/>
      <c r="DA91" s="667"/>
      <c r="DB91" s="665"/>
      <c r="DC91" s="666"/>
      <c r="DD91" s="666"/>
      <c r="DE91" s="666"/>
      <c r="DF91" s="667"/>
      <c r="DG91" s="665"/>
      <c r="DH91" s="666"/>
      <c r="DI91" s="666"/>
      <c r="DJ91" s="666"/>
      <c r="DK91" s="667"/>
      <c r="DL91" s="665"/>
      <c r="DM91" s="666"/>
      <c r="DN91" s="666"/>
      <c r="DO91" s="666"/>
      <c r="DP91" s="667"/>
      <c r="DQ91" s="665"/>
      <c r="DR91" s="666"/>
      <c r="DS91" s="666"/>
      <c r="DT91" s="666"/>
      <c r="DU91" s="667"/>
      <c r="DV91" s="668"/>
      <c r="DW91" s="669"/>
      <c r="DX91" s="669"/>
      <c r="DY91" s="669"/>
      <c r="DZ91" s="670"/>
      <c r="EA91" s="503"/>
    </row>
    <row r="92" spans="1:131" s="504" customFormat="1" ht="26.25" hidden="1" customHeight="1" x14ac:dyDescent="0.15">
      <c r="A92" s="699"/>
      <c r="B92" s="700"/>
      <c r="C92" s="700"/>
      <c r="D92" s="700"/>
      <c r="E92" s="700"/>
      <c r="F92" s="700"/>
      <c r="G92" s="700"/>
      <c r="H92" s="700"/>
      <c r="I92" s="700"/>
      <c r="J92" s="700"/>
      <c r="K92" s="700"/>
      <c r="L92" s="700"/>
      <c r="M92" s="700"/>
      <c r="N92" s="700"/>
      <c r="O92" s="700"/>
      <c r="P92" s="700"/>
      <c r="Q92" s="701"/>
      <c r="R92" s="701"/>
      <c r="S92" s="701"/>
      <c r="T92" s="701"/>
      <c r="U92" s="701"/>
      <c r="V92" s="701"/>
      <c r="W92" s="701"/>
      <c r="X92" s="701"/>
      <c r="Y92" s="701"/>
      <c r="Z92" s="701"/>
      <c r="AA92" s="701"/>
      <c r="AB92" s="701"/>
      <c r="AC92" s="701"/>
      <c r="AD92" s="701"/>
      <c r="AE92" s="701"/>
      <c r="AF92" s="701"/>
      <c r="AG92" s="701"/>
      <c r="AH92" s="701"/>
      <c r="AI92" s="701"/>
      <c r="AJ92" s="701"/>
      <c r="AK92" s="701"/>
      <c r="AL92" s="701"/>
      <c r="AM92" s="701"/>
      <c r="AN92" s="701"/>
      <c r="AO92" s="701"/>
      <c r="AP92" s="701"/>
      <c r="AQ92" s="701"/>
      <c r="AR92" s="701"/>
      <c r="AS92" s="701"/>
      <c r="AT92" s="701"/>
      <c r="AU92" s="701"/>
      <c r="AV92" s="701"/>
      <c r="AW92" s="701"/>
      <c r="AX92" s="701"/>
      <c r="AY92" s="701"/>
      <c r="AZ92" s="702"/>
      <c r="BA92" s="702"/>
      <c r="BB92" s="702"/>
      <c r="BC92" s="702"/>
      <c r="BD92" s="702"/>
      <c r="BE92" s="617"/>
      <c r="BF92" s="617"/>
      <c r="BG92" s="617"/>
      <c r="BH92" s="617"/>
      <c r="BI92" s="617"/>
      <c r="BJ92" s="617"/>
      <c r="BK92" s="617"/>
      <c r="BL92" s="617"/>
      <c r="BM92" s="617"/>
      <c r="BN92" s="617"/>
      <c r="BO92" s="617"/>
      <c r="BP92" s="617"/>
      <c r="BQ92" s="580">
        <v>86</v>
      </c>
      <c r="BR92" s="661"/>
      <c r="BS92" s="662"/>
      <c r="BT92" s="663"/>
      <c r="BU92" s="663"/>
      <c r="BV92" s="663"/>
      <c r="BW92" s="663"/>
      <c r="BX92" s="663"/>
      <c r="BY92" s="663"/>
      <c r="BZ92" s="663"/>
      <c r="CA92" s="663"/>
      <c r="CB92" s="663"/>
      <c r="CC92" s="663"/>
      <c r="CD92" s="663"/>
      <c r="CE92" s="663"/>
      <c r="CF92" s="663"/>
      <c r="CG92" s="664"/>
      <c r="CH92" s="665"/>
      <c r="CI92" s="666"/>
      <c r="CJ92" s="666"/>
      <c r="CK92" s="666"/>
      <c r="CL92" s="667"/>
      <c r="CM92" s="665"/>
      <c r="CN92" s="666"/>
      <c r="CO92" s="666"/>
      <c r="CP92" s="666"/>
      <c r="CQ92" s="667"/>
      <c r="CR92" s="665"/>
      <c r="CS92" s="666"/>
      <c r="CT92" s="666"/>
      <c r="CU92" s="666"/>
      <c r="CV92" s="667"/>
      <c r="CW92" s="665"/>
      <c r="CX92" s="666"/>
      <c r="CY92" s="666"/>
      <c r="CZ92" s="666"/>
      <c r="DA92" s="667"/>
      <c r="DB92" s="665"/>
      <c r="DC92" s="666"/>
      <c r="DD92" s="666"/>
      <c r="DE92" s="666"/>
      <c r="DF92" s="667"/>
      <c r="DG92" s="665"/>
      <c r="DH92" s="666"/>
      <c r="DI92" s="666"/>
      <c r="DJ92" s="666"/>
      <c r="DK92" s="667"/>
      <c r="DL92" s="665"/>
      <c r="DM92" s="666"/>
      <c r="DN92" s="666"/>
      <c r="DO92" s="666"/>
      <c r="DP92" s="667"/>
      <c r="DQ92" s="665"/>
      <c r="DR92" s="666"/>
      <c r="DS92" s="666"/>
      <c r="DT92" s="666"/>
      <c r="DU92" s="667"/>
      <c r="DV92" s="668"/>
      <c r="DW92" s="669"/>
      <c r="DX92" s="669"/>
      <c r="DY92" s="669"/>
      <c r="DZ92" s="670"/>
      <c r="EA92" s="503"/>
    </row>
    <row r="93" spans="1:131" s="504" customFormat="1" ht="26.25" hidden="1" customHeight="1" x14ac:dyDescent="0.15">
      <c r="A93" s="699"/>
      <c r="B93" s="700"/>
      <c r="C93" s="700"/>
      <c r="D93" s="700"/>
      <c r="E93" s="700"/>
      <c r="F93" s="700"/>
      <c r="G93" s="700"/>
      <c r="H93" s="700"/>
      <c r="I93" s="700"/>
      <c r="J93" s="700"/>
      <c r="K93" s="700"/>
      <c r="L93" s="700"/>
      <c r="M93" s="700"/>
      <c r="N93" s="700"/>
      <c r="O93" s="700"/>
      <c r="P93" s="700"/>
      <c r="Q93" s="701"/>
      <c r="R93" s="701"/>
      <c r="S93" s="701"/>
      <c r="T93" s="701"/>
      <c r="U93" s="701"/>
      <c r="V93" s="701"/>
      <c r="W93" s="701"/>
      <c r="X93" s="701"/>
      <c r="Y93" s="701"/>
      <c r="Z93" s="701"/>
      <c r="AA93" s="701"/>
      <c r="AB93" s="701"/>
      <c r="AC93" s="701"/>
      <c r="AD93" s="701"/>
      <c r="AE93" s="701"/>
      <c r="AF93" s="701"/>
      <c r="AG93" s="701"/>
      <c r="AH93" s="701"/>
      <c r="AI93" s="701"/>
      <c r="AJ93" s="701"/>
      <c r="AK93" s="701"/>
      <c r="AL93" s="701"/>
      <c r="AM93" s="701"/>
      <c r="AN93" s="701"/>
      <c r="AO93" s="701"/>
      <c r="AP93" s="701"/>
      <c r="AQ93" s="701"/>
      <c r="AR93" s="701"/>
      <c r="AS93" s="701"/>
      <c r="AT93" s="701"/>
      <c r="AU93" s="701"/>
      <c r="AV93" s="701"/>
      <c r="AW93" s="701"/>
      <c r="AX93" s="701"/>
      <c r="AY93" s="701"/>
      <c r="AZ93" s="702"/>
      <c r="BA93" s="702"/>
      <c r="BB93" s="702"/>
      <c r="BC93" s="702"/>
      <c r="BD93" s="702"/>
      <c r="BE93" s="617"/>
      <c r="BF93" s="617"/>
      <c r="BG93" s="617"/>
      <c r="BH93" s="617"/>
      <c r="BI93" s="617"/>
      <c r="BJ93" s="617"/>
      <c r="BK93" s="617"/>
      <c r="BL93" s="617"/>
      <c r="BM93" s="617"/>
      <c r="BN93" s="617"/>
      <c r="BO93" s="617"/>
      <c r="BP93" s="617"/>
      <c r="BQ93" s="580">
        <v>87</v>
      </c>
      <c r="BR93" s="661"/>
      <c r="BS93" s="662"/>
      <c r="BT93" s="663"/>
      <c r="BU93" s="663"/>
      <c r="BV93" s="663"/>
      <c r="BW93" s="663"/>
      <c r="BX93" s="663"/>
      <c r="BY93" s="663"/>
      <c r="BZ93" s="663"/>
      <c r="CA93" s="663"/>
      <c r="CB93" s="663"/>
      <c r="CC93" s="663"/>
      <c r="CD93" s="663"/>
      <c r="CE93" s="663"/>
      <c r="CF93" s="663"/>
      <c r="CG93" s="664"/>
      <c r="CH93" s="665"/>
      <c r="CI93" s="666"/>
      <c r="CJ93" s="666"/>
      <c r="CK93" s="666"/>
      <c r="CL93" s="667"/>
      <c r="CM93" s="665"/>
      <c r="CN93" s="666"/>
      <c r="CO93" s="666"/>
      <c r="CP93" s="666"/>
      <c r="CQ93" s="667"/>
      <c r="CR93" s="665"/>
      <c r="CS93" s="666"/>
      <c r="CT93" s="666"/>
      <c r="CU93" s="666"/>
      <c r="CV93" s="667"/>
      <c r="CW93" s="665"/>
      <c r="CX93" s="666"/>
      <c r="CY93" s="666"/>
      <c r="CZ93" s="666"/>
      <c r="DA93" s="667"/>
      <c r="DB93" s="665"/>
      <c r="DC93" s="666"/>
      <c r="DD93" s="666"/>
      <c r="DE93" s="666"/>
      <c r="DF93" s="667"/>
      <c r="DG93" s="665"/>
      <c r="DH93" s="666"/>
      <c r="DI93" s="666"/>
      <c r="DJ93" s="666"/>
      <c r="DK93" s="667"/>
      <c r="DL93" s="665"/>
      <c r="DM93" s="666"/>
      <c r="DN93" s="666"/>
      <c r="DO93" s="666"/>
      <c r="DP93" s="667"/>
      <c r="DQ93" s="665"/>
      <c r="DR93" s="666"/>
      <c r="DS93" s="666"/>
      <c r="DT93" s="666"/>
      <c r="DU93" s="667"/>
      <c r="DV93" s="668"/>
      <c r="DW93" s="669"/>
      <c r="DX93" s="669"/>
      <c r="DY93" s="669"/>
      <c r="DZ93" s="670"/>
      <c r="EA93" s="503"/>
    </row>
    <row r="94" spans="1:131" s="504" customFormat="1" ht="26.25" hidden="1" customHeight="1" x14ac:dyDescent="0.15">
      <c r="A94" s="699"/>
      <c r="B94" s="700"/>
      <c r="C94" s="700"/>
      <c r="D94" s="700"/>
      <c r="E94" s="700"/>
      <c r="F94" s="700"/>
      <c r="G94" s="700"/>
      <c r="H94" s="700"/>
      <c r="I94" s="700"/>
      <c r="J94" s="700"/>
      <c r="K94" s="700"/>
      <c r="L94" s="700"/>
      <c r="M94" s="700"/>
      <c r="N94" s="700"/>
      <c r="O94" s="700"/>
      <c r="P94" s="700"/>
      <c r="Q94" s="701"/>
      <c r="R94" s="701"/>
      <c r="S94" s="701"/>
      <c r="T94" s="701"/>
      <c r="U94" s="701"/>
      <c r="V94" s="701"/>
      <c r="W94" s="701"/>
      <c r="X94" s="701"/>
      <c r="Y94" s="701"/>
      <c r="Z94" s="701"/>
      <c r="AA94" s="701"/>
      <c r="AB94" s="701"/>
      <c r="AC94" s="701"/>
      <c r="AD94" s="701"/>
      <c r="AE94" s="701"/>
      <c r="AF94" s="701"/>
      <c r="AG94" s="701"/>
      <c r="AH94" s="701"/>
      <c r="AI94" s="701"/>
      <c r="AJ94" s="701"/>
      <c r="AK94" s="701"/>
      <c r="AL94" s="701"/>
      <c r="AM94" s="701"/>
      <c r="AN94" s="701"/>
      <c r="AO94" s="701"/>
      <c r="AP94" s="701"/>
      <c r="AQ94" s="701"/>
      <c r="AR94" s="701"/>
      <c r="AS94" s="701"/>
      <c r="AT94" s="701"/>
      <c r="AU94" s="701"/>
      <c r="AV94" s="701"/>
      <c r="AW94" s="701"/>
      <c r="AX94" s="701"/>
      <c r="AY94" s="701"/>
      <c r="AZ94" s="702"/>
      <c r="BA94" s="702"/>
      <c r="BB94" s="702"/>
      <c r="BC94" s="702"/>
      <c r="BD94" s="702"/>
      <c r="BE94" s="617"/>
      <c r="BF94" s="617"/>
      <c r="BG94" s="617"/>
      <c r="BH94" s="617"/>
      <c r="BI94" s="617"/>
      <c r="BJ94" s="617"/>
      <c r="BK94" s="617"/>
      <c r="BL94" s="617"/>
      <c r="BM94" s="617"/>
      <c r="BN94" s="617"/>
      <c r="BO94" s="617"/>
      <c r="BP94" s="617"/>
      <c r="BQ94" s="580">
        <v>88</v>
      </c>
      <c r="BR94" s="661"/>
      <c r="BS94" s="662"/>
      <c r="BT94" s="663"/>
      <c r="BU94" s="663"/>
      <c r="BV94" s="663"/>
      <c r="BW94" s="663"/>
      <c r="BX94" s="663"/>
      <c r="BY94" s="663"/>
      <c r="BZ94" s="663"/>
      <c r="CA94" s="663"/>
      <c r="CB94" s="663"/>
      <c r="CC94" s="663"/>
      <c r="CD94" s="663"/>
      <c r="CE94" s="663"/>
      <c r="CF94" s="663"/>
      <c r="CG94" s="664"/>
      <c r="CH94" s="665"/>
      <c r="CI94" s="666"/>
      <c r="CJ94" s="666"/>
      <c r="CK94" s="666"/>
      <c r="CL94" s="667"/>
      <c r="CM94" s="665"/>
      <c r="CN94" s="666"/>
      <c r="CO94" s="666"/>
      <c r="CP94" s="666"/>
      <c r="CQ94" s="667"/>
      <c r="CR94" s="665"/>
      <c r="CS94" s="666"/>
      <c r="CT94" s="666"/>
      <c r="CU94" s="666"/>
      <c r="CV94" s="667"/>
      <c r="CW94" s="665"/>
      <c r="CX94" s="666"/>
      <c r="CY94" s="666"/>
      <c r="CZ94" s="666"/>
      <c r="DA94" s="667"/>
      <c r="DB94" s="665"/>
      <c r="DC94" s="666"/>
      <c r="DD94" s="666"/>
      <c r="DE94" s="666"/>
      <c r="DF94" s="667"/>
      <c r="DG94" s="665"/>
      <c r="DH94" s="666"/>
      <c r="DI94" s="666"/>
      <c r="DJ94" s="666"/>
      <c r="DK94" s="667"/>
      <c r="DL94" s="665"/>
      <c r="DM94" s="666"/>
      <c r="DN94" s="666"/>
      <c r="DO94" s="666"/>
      <c r="DP94" s="667"/>
      <c r="DQ94" s="665"/>
      <c r="DR94" s="666"/>
      <c r="DS94" s="666"/>
      <c r="DT94" s="666"/>
      <c r="DU94" s="667"/>
      <c r="DV94" s="668"/>
      <c r="DW94" s="669"/>
      <c r="DX94" s="669"/>
      <c r="DY94" s="669"/>
      <c r="DZ94" s="670"/>
      <c r="EA94" s="503"/>
    </row>
    <row r="95" spans="1:131" s="504" customFormat="1" ht="26.25" hidden="1" customHeight="1" x14ac:dyDescent="0.15">
      <c r="A95" s="699"/>
      <c r="B95" s="700"/>
      <c r="C95" s="700"/>
      <c r="D95" s="700"/>
      <c r="E95" s="700"/>
      <c r="F95" s="700"/>
      <c r="G95" s="700"/>
      <c r="H95" s="700"/>
      <c r="I95" s="700"/>
      <c r="J95" s="700"/>
      <c r="K95" s="700"/>
      <c r="L95" s="700"/>
      <c r="M95" s="700"/>
      <c r="N95" s="700"/>
      <c r="O95" s="700"/>
      <c r="P95" s="700"/>
      <c r="Q95" s="701"/>
      <c r="R95" s="701"/>
      <c r="S95" s="701"/>
      <c r="T95" s="701"/>
      <c r="U95" s="701"/>
      <c r="V95" s="701"/>
      <c r="W95" s="701"/>
      <c r="X95" s="701"/>
      <c r="Y95" s="701"/>
      <c r="Z95" s="701"/>
      <c r="AA95" s="701"/>
      <c r="AB95" s="701"/>
      <c r="AC95" s="701"/>
      <c r="AD95" s="701"/>
      <c r="AE95" s="701"/>
      <c r="AF95" s="701"/>
      <c r="AG95" s="701"/>
      <c r="AH95" s="701"/>
      <c r="AI95" s="701"/>
      <c r="AJ95" s="701"/>
      <c r="AK95" s="701"/>
      <c r="AL95" s="701"/>
      <c r="AM95" s="701"/>
      <c r="AN95" s="701"/>
      <c r="AO95" s="701"/>
      <c r="AP95" s="701"/>
      <c r="AQ95" s="701"/>
      <c r="AR95" s="701"/>
      <c r="AS95" s="701"/>
      <c r="AT95" s="701"/>
      <c r="AU95" s="701"/>
      <c r="AV95" s="701"/>
      <c r="AW95" s="701"/>
      <c r="AX95" s="701"/>
      <c r="AY95" s="701"/>
      <c r="AZ95" s="702"/>
      <c r="BA95" s="702"/>
      <c r="BB95" s="702"/>
      <c r="BC95" s="702"/>
      <c r="BD95" s="702"/>
      <c r="BE95" s="617"/>
      <c r="BF95" s="617"/>
      <c r="BG95" s="617"/>
      <c r="BH95" s="617"/>
      <c r="BI95" s="617"/>
      <c r="BJ95" s="617"/>
      <c r="BK95" s="617"/>
      <c r="BL95" s="617"/>
      <c r="BM95" s="617"/>
      <c r="BN95" s="617"/>
      <c r="BO95" s="617"/>
      <c r="BP95" s="617"/>
      <c r="BQ95" s="580">
        <v>89</v>
      </c>
      <c r="BR95" s="661"/>
      <c r="BS95" s="662"/>
      <c r="BT95" s="663"/>
      <c r="BU95" s="663"/>
      <c r="BV95" s="663"/>
      <c r="BW95" s="663"/>
      <c r="BX95" s="663"/>
      <c r="BY95" s="663"/>
      <c r="BZ95" s="663"/>
      <c r="CA95" s="663"/>
      <c r="CB95" s="663"/>
      <c r="CC95" s="663"/>
      <c r="CD95" s="663"/>
      <c r="CE95" s="663"/>
      <c r="CF95" s="663"/>
      <c r="CG95" s="664"/>
      <c r="CH95" s="665"/>
      <c r="CI95" s="666"/>
      <c r="CJ95" s="666"/>
      <c r="CK95" s="666"/>
      <c r="CL95" s="667"/>
      <c r="CM95" s="665"/>
      <c r="CN95" s="666"/>
      <c r="CO95" s="666"/>
      <c r="CP95" s="666"/>
      <c r="CQ95" s="667"/>
      <c r="CR95" s="665"/>
      <c r="CS95" s="666"/>
      <c r="CT95" s="666"/>
      <c r="CU95" s="666"/>
      <c r="CV95" s="667"/>
      <c r="CW95" s="665"/>
      <c r="CX95" s="666"/>
      <c r="CY95" s="666"/>
      <c r="CZ95" s="666"/>
      <c r="DA95" s="667"/>
      <c r="DB95" s="665"/>
      <c r="DC95" s="666"/>
      <c r="DD95" s="666"/>
      <c r="DE95" s="666"/>
      <c r="DF95" s="667"/>
      <c r="DG95" s="665"/>
      <c r="DH95" s="666"/>
      <c r="DI95" s="666"/>
      <c r="DJ95" s="666"/>
      <c r="DK95" s="667"/>
      <c r="DL95" s="665"/>
      <c r="DM95" s="666"/>
      <c r="DN95" s="666"/>
      <c r="DO95" s="666"/>
      <c r="DP95" s="667"/>
      <c r="DQ95" s="665"/>
      <c r="DR95" s="666"/>
      <c r="DS95" s="666"/>
      <c r="DT95" s="666"/>
      <c r="DU95" s="667"/>
      <c r="DV95" s="668"/>
      <c r="DW95" s="669"/>
      <c r="DX95" s="669"/>
      <c r="DY95" s="669"/>
      <c r="DZ95" s="670"/>
      <c r="EA95" s="503"/>
    </row>
    <row r="96" spans="1:131" s="504" customFormat="1" ht="26.25" hidden="1" customHeight="1" x14ac:dyDescent="0.15">
      <c r="A96" s="699"/>
      <c r="B96" s="700"/>
      <c r="C96" s="700"/>
      <c r="D96" s="700"/>
      <c r="E96" s="700"/>
      <c r="F96" s="700"/>
      <c r="G96" s="700"/>
      <c r="H96" s="700"/>
      <c r="I96" s="700"/>
      <c r="J96" s="700"/>
      <c r="K96" s="700"/>
      <c r="L96" s="700"/>
      <c r="M96" s="700"/>
      <c r="N96" s="700"/>
      <c r="O96" s="700"/>
      <c r="P96" s="700"/>
      <c r="Q96" s="701"/>
      <c r="R96" s="701"/>
      <c r="S96" s="701"/>
      <c r="T96" s="701"/>
      <c r="U96" s="701"/>
      <c r="V96" s="701"/>
      <c r="W96" s="701"/>
      <c r="X96" s="701"/>
      <c r="Y96" s="701"/>
      <c r="Z96" s="701"/>
      <c r="AA96" s="701"/>
      <c r="AB96" s="701"/>
      <c r="AC96" s="701"/>
      <c r="AD96" s="701"/>
      <c r="AE96" s="701"/>
      <c r="AF96" s="701"/>
      <c r="AG96" s="701"/>
      <c r="AH96" s="701"/>
      <c r="AI96" s="701"/>
      <c r="AJ96" s="701"/>
      <c r="AK96" s="701"/>
      <c r="AL96" s="701"/>
      <c r="AM96" s="701"/>
      <c r="AN96" s="701"/>
      <c r="AO96" s="701"/>
      <c r="AP96" s="701"/>
      <c r="AQ96" s="701"/>
      <c r="AR96" s="701"/>
      <c r="AS96" s="701"/>
      <c r="AT96" s="701"/>
      <c r="AU96" s="701"/>
      <c r="AV96" s="701"/>
      <c r="AW96" s="701"/>
      <c r="AX96" s="701"/>
      <c r="AY96" s="701"/>
      <c r="AZ96" s="702"/>
      <c r="BA96" s="702"/>
      <c r="BB96" s="702"/>
      <c r="BC96" s="702"/>
      <c r="BD96" s="702"/>
      <c r="BE96" s="617"/>
      <c r="BF96" s="617"/>
      <c r="BG96" s="617"/>
      <c r="BH96" s="617"/>
      <c r="BI96" s="617"/>
      <c r="BJ96" s="617"/>
      <c r="BK96" s="617"/>
      <c r="BL96" s="617"/>
      <c r="BM96" s="617"/>
      <c r="BN96" s="617"/>
      <c r="BO96" s="617"/>
      <c r="BP96" s="617"/>
      <c r="BQ96" s="580">
        <v>90</v>
      </c>
      <c r="BR96" s="661"/>
      <c r="BS96" s="662"/>
      <c r="BT96" s="663"/>
      <c r="BU96" s="663"/>
      <c r="BV96" s="663"/>
      <c r="BW96" s="663"/>
      <c r="BX96" s="663"/>
      <c r="BY96" s="663"/>
      <c r="BZ96" s="663"/>
      <c r="CA96" s="663"/>
      <c r="CB96" s="663"/>
      <c r="CC96" s="663"/>
      <c r="CD96" s="663"/>
      <c r="CE96" s="663"/>
      <c r="CF96" s="663"/>
      <c r="CG96" s="664"/>
      <c r="CH96" s="665"/>
      <c r="CI96" s="666"/>
      <c r="CJ96" s="666"/>
      <c r="CK96" s="666"/>
      <c r="CL96" s="667"/>
      <c r="CM96" s="665"/>
      <c r="CN96" s="666"/>
      <c r="CO96" s="666"/>
      <c r="CP96" s="666"/>
      <c r="CQ96" s="667"/>
      <c r="CR96" s="665"/>
      <c r="CS96" s="666"/>
      <c r="CT96" s="666"/>
      <c r="CU96" s="666"/>
      <c r="CV96" s="667"/>
      <c r="CW96" s="665"/>
      <c r="CX96" s="666"/>
      <c r="CY96" s="666"/>
      <c r="CZ96" s="666"/>
      <c r="DA96" s="667"/>
      <c r="DB96" s="665"/>
      <c r="DC96" s="666"/>
      <c r="DD96" s="666"/>
      <c r="DE96" s="666"/>
      <c r="DF96" s="667"/>
      <c r="DG96" s="665"/>
      <c r="DH96" s="666"/>
      <c r="DI96" s="666"/>
      <c r="DJ96" s="666"/>
      <c r="DK96" s="667"/>
      <c r="DL96" s="665"/>
      <c r="DM96" s="666"/>
      <c r="DN96" s="666"/>
      <c r="DO96" s="666"/>
      <c r="DP96" s="667"/>
      <c r="DQ96" s="665"/>
      <c r="DR96" s="666"/>
      <c r="DS96" s="666"/>
      <c r="DT96" s="666"/>
      <c r="DU96" s="667"/>
      <c r="DV96" s="668"/>
      <c r="DW96" s="669"/>
      <c r="DX96" s="669"/>
      <c r="DY96" s="669"/>
      <c r="DZ96" s="670"/>
      <c r="EA96" s="503"/>
    </row>
    <row r="97" spans="1:131" s="504" customFormat="1" ht="26.25" hidden="1" customHeight="1" x14ac:dyDescent="0.15">
      <c r="A97" s="699"/>
      <c r="B97" s="700"/>
      <c r="C97" s="700"/>
      <c r="D97" s="700"/>
      <c r="E97" s="700"/>
      <c r="F97" s="700"/>
      <c r="G97" s="700"/>
      <c r="H97" s="700"/>
      <c r="I97" s="700"/>
      <c r="J97" s="700"/>
      <c r="K97" s="700"/>
      <c r="L97" s="700"/>
      <c r="M97" s="700"/>
      <c r="N97" s="700"/>
      <c r="O97" s="700"/>
      <c r="P97" s="700"/>
      <c r="Q97" s="701"/>
      <c r="R97" s="701"/>
      <c r="S97" s="701"/>
      <c r="T97" s="701"/>
      <c r="U97" s="701"/>
      <c r="V97" s="701"/>
      <c r="W97" s="701"/>
      <c r="X97" s="701"/>
      <c r="Y97" s="701"/>
      <c r="Z97" s="701"/>
      <c r="AA97" s="701"/>
      <c r="AB97" s="701"/>
      <c r="AC97" s="701"/>
      <c r="AD97" s="701"/>
      <c r="AE97" s="701"/>
      <c r="AF97" s="701"/>
      <c r="AG97" s="701"/>
      <c r="AH97" s="701"/>
      <c r="AI97" s="701"/>
      <c r="AJ97" s="701"/>
      <c r="AK97" s="701"/>
      <c r="AL97" s="701"/>
      <c r="AM97" s="701"/>
      <c r="AN97" s="701"/>
      <c r="AO97" s="701"/>
      <c r="AP97" s="701"/>
      <c r="AQ97" s="701"/>
      <c r="AR97" s="701"/>
      <c r="AS97" s="701"/>
      <c r="AT97" s="701"/>
      <c r="AU97" s="701"/>
      <c r="AV97" s="701"/>
      <c r="AW97" s="701"/>
      <c r="AX97" s="701"/>
      <c r="AY97" s="701"/>
      <c r="AZ97" s="702"/>
      <c r="BA97" s="702"/>
      <c r="BB97" s="702"/>
      <c r="BC97" s="702"/>
      <c r="BD97" s="702"/>
      <c r="BE97" s="617"/>
      <c r="BF97" s="617"/>
      <c r="BG97" s="617"/>
      <c r="BH97" s="617"/>
      <c r="BI97" s="617"/>
      <c r="BJ97" s="617"/>
      <c r="BK97" s="617"/>
      <c r="BL97" s="617"/>
      <c r="BM97" s="617"/>
      <c r="BN97" s="617"/>
      <c r="BO97" s="617"/>
      <c r="BP97" s="617"/>
      <c r="BQ97" s="580">
        <v>91</v>
      </c>
      <c r="BR97" s="661"/>
      <c r="BS97" s="662"/>
      <c r="BT97" s="663"/>
      <c r="BU97" s="663"/>
      <c r="BV97" s="663"/>
      <c r="BW97" s="663"/>
      <c r="BX97" s="663"/>
      <c r="BY97" s="663"/>
      <c r="BZ97" s="663"/>
      <c r="CA97" s="663"/>
      <c r="CB97" s="663"/>
      <c r="CC97" s="663"/>
      <c r="CD97" s="663"/>
      <c r="CE97" s="663"/>
      <c r="CF97" s="663"/>
      <c r="CG97" s="664"/>
      <c r="CH97" s="665"/>
      <c r="CI97" s="666"/>
      <c r="CJ97" s="666"/>
      <c r="CK97" s="666"/>
      <c r="CL97" s="667"/>
      <c r="CM97" s="665"/>
      <c r="CN97" s="666"/>
      <c r="CO97" s="666"/>
      <c r="CP97" s="666"/>
      <c r="CQ97" s="667"/>
      <c r="CR97" s="665"/>
      <c r="CS97" s="666"/>
      <c r="CT97" s="666"/>
      <c r="CU97" s="666"/>
      <c r="CV97" s="667"/>
      <c r="CW97" s="665"/>
      <c r="CX97" s="666"/>
      <c r="CY97" s="666"/>
      <c r="CZ97" s="666"/>
      <c r="DA97" s="667"/>
      <c r="DB97" s="665"/>
      <c r="DC97" s="666"/>
      <c r="DD97" s="666"/>
      <c r="DE97" s="666"/>
      <c r="DF97" s="667"/>
      <c r="DG97" s="665"/>
      <c r="DH97" s="666"/>
      <c r="DI97" s="666"/>
      <c r="DJ97" s="666"/>
      <c r="DK97" s="667"/>
      <c r="DL97" s="665"/>
      <c r="DM97" s="666"/>
      <c r="DN97" s="666"/>
      <c r="DO97" s="666"/>
      <c r="DP97" s="667"/>
      <c r="DQ97" s="665"/>
      <c r="DR97" s="666"/>
      <c r="DS97" s="666"/>
      <c r="DT97" s="666"/>
      <c r="DU97" s="667"/>
      <c r="DV97" s="668"/>
      <c r="DW97" s="669"/>
      <c r="DX97" s="669"/>
      <c r="DY97" s="669"/>
      <c r="DZ97" s="670"/>
      <c r="EA97" s="503"/>
    </row>
    <row r="98" spans="1:131" s="504" customFormat="1" ht="26.25" hidden="1" customHeight="1" x14ac:dyDescent="0.15">
      <c r="A98" s="699"/>
      <c r="B98" s="700"/>
      <c r="C98" s="700"/>
      <c r="D98" s="700"/>
      <c r="E98" s="700"/>
      <c r="F98" s="700"/>
      <c r="G98" s="700"/>
      <c r="H98" s="700"/>
      <c r="I98" s="700"/>
      <c r="J98" s="700"/>
      <c r="K98" s="700"/>
      <c r="L98" s="700"/>
      <c r="M98" s="700"/>
      <c r="N98" s="700"/>
      <c r="O98" s="700"/>
      <c r="P98" s="700"/>
      <c r="Q98" s="701"/>
      <c r="R98" s="701"/>
      <c r="S98" s="701"/>
      <c r="T98" s="701"/>
      <c r="U98" s="701"/>
      <c r="V98" s="701"/>
      <c r="W98" s="701"/>
      <c r="X98" s="701"/>
      <c r="Y98" s="701"/>
      <c r="Z98" s="701"/>
      <c r="AA98" s="701"/>
      <c r="AB98" s="701"/>
      <c r="AC98" s="701"/>
      <c r="AD98" s="701"/>
      <c r="AE98" s="701"/>
      <c r="AF98" s="701"/>
      <c r="AG98" s="701"/>
      <c r="AH98" s="701"/>
      <c r="AI98" s="701"/>
      <c r="AJ98" s="701"/>
      <c r="AK98" s="701"/>
      <c r="AL98" s="701"/>
      <c r="AM98" s="701"/>
      <c r="AN98" s="701"/>
      <c r="AO98" s="701"/>
      <c r="AP98" s="701"/>
      <c r="AQ98" s="701"/>
      <c r="AR98" s="701"/>
      <c r="AS98" s="701"/>
      <c r="AT98" s="701"/>
      <c r="AU98" s="701"/>
      <c r="AV98" s="701"/>
      <c r="AW98" s="701"/>
      <c r="AX98" s="701"/>
      <c r="AY98" s="701"/>
      <c r="AZ98" s="702"/>
      <c r="BA98" s="702"/>
      <c r="BB98" s="702"/>
      <c r="BC98" s="702"/>
      <c r="BD98" s="702"/>
      <c r="BE98" s="617"/>
      <c r="BF98" s="617"/>
      <c r="BG98" s="617"/>
      <c r="BH98" s="617"/>
      <c r="BI98" s="617"/>
      <c r="BJ98" s="617"/>
      <c r="BK98" s="617"/>
      <c r="BL98" s="617"/>
      <c r="BM98" s="617"/>
      <c r="BN98" s="617"/>
      <c r="BO98" s="617"/>
      <c r="BP98" s="617"/>
      <c r="BQ98" s="580">
        <v>92</v>
      </c>
      <c r="BR98" s="661"/>
      <c r="BS98" s="662"/>
      <c r="BT98" s="663"/>
      <c r="BU98" s="663"/>
      <c r="BV98" s="663"/>
      <c r="BW98" s="663"/>
      <c r="BX98" s="663"/>
      <c r="BY98" s="663"/>
      <c r="BZ98" s="663"/>
      <c r="CA98" s="663"/>
      <c r="CB98" s="663"/>
      <c r="CC98" s="663"/>
      <c r="CD98" s="663"/>
      <c r="CE98" s="663"/>
      <c r="CF98" s="663"/>
      <c r="CG98" s="664"/>
      <c r="CH98" s="665"/>
      <c r="CI98" s="666"/>
      <c r="CJ98" s="666"/>
      <c r="CK98" s="666"/>
      <c r="CL98" s="667"/>
      <c r="CM98" s="665"/>
      <c r="CN98" s="666"/>
      <c r="CO98" s="666"/>
      <c r="CP98" s="666"/>
      <c r="CQ98" s="667"/>
      <c r="CR98" s="665"/>
      <c r="CS98" s="666"/>
      <c r="CT98" s="666"/>
      <c r="CU98" s="666"/>
      <c r="CV98" s="667"/>
      <c r="CW98" s="665"/>
      <c r="CX98" s="666"/>
      <c r="CY98" s="666"/>
      <c r="CZ98" s="666"/>
      <c r="DA98" s="667"/>
      <c r="DB98" s="665"/>
      <c r="DC98" s="666"/>
      <c r="DD98" s="666"/>
      <c r="DE98" s="666"/>
      <c r="DF98" s="667"/>
      <c r="DG98" s="665"/>
      <c r="DH98" s="666"/>
      <c r="DI98" s="666"/>
      <c r="DJ98" s="666"/>
      <c r="DK98" s="667"/>
      <c r="DL98" s="665"/>
      <c r="DM98" s="666"/>
      <c r="DN98" s="666"/>
      <c r="DO98" s="666"/>
      <c r="DP98" s="667"/>
      <c r="DQ98" s="665"/>
      <c r="DR98" s="666"/>
      <c r="DS98" s="666"/>
      <c r="DT98" s="666"/>
      <c r="DU98" s="667"/>
      <c r="DV98" s="668"/>
      <c r="DW98" s="669"/>
      <c r="DX98" s="669"/>
      <c r="DY98" s="669"/>
      <c r="DZ98" s="670"/>
      <c r="EA98" s="503"/>
    </row>
    <row r="99" spans="1:131" s="504" customFormat="1" ht="26.25" hidden="1" customHeight="1" x14ac:dyDescent="0.15">
      <c r="A99" s="699"/>
      <c r="B99" s="700"/>
      <c r="C99" s="700"/>
      <c r="D99" s="700"/>
      <c r="E99" s="700"/>
      <c r="F99" s="700"/>
      <c r="G99" s="700"/>
      <c r="H99" s="700"/>
      <c r="I99" s="700"/>
      <c r="J99" s="700"/>
      <c r="K99" s="700"/>
      <c r="L99" s="700"/>
      <c r="M99" s="700"/>
      <c r="N99" s="700"/>
      <c r="O99" s="700"/>
      <c r="P99" s="700"/>
      <c r="Q99" s="701"/>
      <c r="R99" s="701"/>
      <c r="S99" s="701"/>
      <c r="T99" s="701"/>
      <c r="U99" s="701"/>
      <c r="V99" s="701"/>
      <c r="W99" s="701"/>
      <c r="X99" s="701"/>
      <c r="Y99" s="701"/>
      <c r="Z99" s="701"/>
      <c r="AA99" s="701"/>
      <c r="AB99" s="701"/>
      <c r="AC99" s="701"/>
      <c r="AD99" s="701"/>
      <c r="AE99" s="701"/>
      <c r="AF99" s="701"/>
      <c r="AG99" s="701"/>
      <c r="AH99" s="701"/>
      <c r="AI99" s="701"/>
      <c r="AJ99" s="701"/>
      <c r="AK99" s="701"/>
      <c r="AL99" s="701"/>
      <c r="AM99" s="701"/>
      <c r="AN99" s="701"/>
      <c r="AO99" s="701"/>
      <c r="AP99" s="701"/>
      <c r="AQ99" s="701"/>
      <c r="AR99" s="701"/>
      <c r="AS99" s="701"/>
      <c r="AT99" s="701"/>
      <c r="AU99" s="701"/>
      <c r="AV99" s="701"/>
      <c r="AW99" s="701"/>
      <c r="AX99" s="701"/>
      <c r="AY99" s="701"/>
      <c r="AZ99" s="702"/>
      <c r="BA99" s="702"/>
      <c r="BB99" s="702"/>
      <c r="BC99" s="702"/>
      <c r="BD99" s="702"/>
      <c r="BE99" s="617"/>
      <c r="BF99" s="617"/>
      <c r="BG99" s="617"/>
      <c r="BH99" s="617"/>
      <c r="BI99" s="617"/>
      <c r="BJ99" s="617"/>
      <c r="BK99" s="617"/>
      <c r="BL99" s="617"/>
      <c r="BM99" s="617"/>
      <c r="BN99" s="617"/>
      <c r="BO99" s="617"/>
      <c r="BP99" s="617"/>
      <c r="BQ99" s="580">
        <v>93</v>
      </c>
      <c r="BR99" s="661"/>
      <c r="BS99" s="662"/>
      <c r="BT99" s="663"/>
      <c r="BU99" s="663"/>
      <c r="BV99" s="663"/>
      <c r="BW99" s="663"/>
      <c r="BX99" s="663"/>
      <c r="BY99" s="663"/>
      <c r="BZ99" s="663"/>
      <c r="CA99" s="663"/>
      <c r="CB99" s="663"/>
      <c r="CC99" s="663"/>
      <c r="CD99" s="663"/>
      <c r="CE99" s="663"/>
      <c r="CF99" s="663"/>
      <c r="CG99" s="664"/>
      <c r="CH99" s="665"/>
      <c r="CI99" s="666"/>
      <c r="CJ99" s="666"/>
      <c r="CK99" s="666"/>
      <c r="CL99" s="667"/>
      <c r="CM99" s="665"/>
      <c r="CN99" s="666"/>
      <c r="CO99" s="666"/>
      <c r="CP99" s="666"/>
      <c r="CQ99" s="667"/>
      <c r="CR99" s="665"/>
      <c r="CS99" s="666"/>
      <c r="CT99" s="666"/>
      <c r="CU99" s="666"/>
      <c r="CV99" s="667"/>
      <c r="CW99" s="665"/>
      <c r="CX99" s="666"/>
      <c r="CY99" s="666"/>
      <c r="CZ99" s="666"/>
      <c r="DA99" s="667"/>
      <c r="DB99" s="665"/>
      <c r="DC99" s="666"/>
      <c r="DD99" s="666"/>
      <c r="DE99" s="666"/>
      <c r="DF99" s="667"/>
      <c r="DG99" s="665"/>
      <c r="DH99" s="666"/>
      <c r="DI99" s="666"/>
      <c r="DJ99" s="666"/>
      <c r="DK99" s="667"/>
      <c r="DL99" s="665"/>
      <c r="DM99" s="666"/>
      <c r="DN99" s="666"/>
      <c r="DO99" s="666"/>
      <c r="DP99" s="667"/>
      <c r="DQ99" s="665"/>
      <c r="DR99" s="666"/>
      <c r="DS99" s="666"/>
      <c r="DT99" s="666"/>
      <c r="DU99" s="667"/>
      <c r="DV99" s="668"/>
      <c r="DW99" s="669"/>
      <c r="DX99" s="669"/>
      <c r="DY99" s="669"/>
      <c r="DZ99" s="670"/>
      <c r="EA99" s="503"/>
    </row>
    <row r="100" spans="1:131" s="504" customFormat="1" ht="26.25" hidden="1" customHeight="1" x14ac:dyDescent="0.15">
      <c r="A100" s="699"/>
      <c r="B100" s="700"/>
      <c r="C100" s="700"/>
      <c r="D100" s="700"/>
      <c r="E100" s="700"/>
      <c r="F100" s="700"/>
      <c r="G100" s="700"/>
      <c r="H100" s="700"/>
      <c r="I100" s="700"/>
      <c r="J100" s="700"/>
      <c r="K100" s="700"/>
      <c r="L100" s="700"/>
      <c r="M100" s="700"/>
      <c r="N100" s="700"/>
      <c r="O100" s="700"/>
      <c r="P100" s="700"/>
      <c r="Q100" s="701"/>
      <c r="R100" s="701"/>
      <c r="S100" s="701"/>
      <c r="T100" s="701"/>
      <c r="U100" s="701"/>
      <c r="V100" s="701"/>
      <c r="W100" s="701"/>
      <c r="X100" s="701"/>
      <c r="Y100" s="701"/>
      <c r="Z100" s="701"/>
      <c r="AA100" s="701"/>
      <c r="AB100" s="701"/>
      <c r="AC100" s="701"/>
      <c r="AD100" s="701"/>
      <c r="AE100" s="701"/>
      <c r="AF100" s="701"/>
      <c r="AG100" s="701"/>
      <c r="AH100" s="701"/>
      <c r="AI100" s="701"/>
      <c r="AJ100" s="701"/>
      <c r="AK100" s="701"/>
      <c r="AL100" s="701"/>
      <c r="AM100" s="701"/>
      <c r="AN100" s="701"/>
      <c r="AO100" s="701"/>
      <c r="AP100" s="701"/>
      <c r="AQ100" s="701"/>
      <c r="AR100" s="701"/>
      <c r="AS100" s="701"/>
      <c r="AT100" s="701"/>
      <c r="AU100" s="701"/>
      <c r="AV100" s="701"/>
      <c r="AW100" s="701"/>
      <c r="AX100" s="701"/>
      <c r="AY100" s="701"/>
      <c r="AZ100" s="702"/>
      <c r="BA100" s="702"/>
      <c r="BB100" s="702"/>
      <c r="BC100" s="702"/>
      <c r="BD100" s="702"/>
      <c r="BE100" s="617"/>
      <c r="BF100" s="617"/>
      <c r="BG100" s="617"/>
      <c r="BH100" s="617"/>
      <c r="BI100" s="617"/>
      <c r="BJ100" s="617"/>
      <c r="BK100" s="617"/>
      <c r="BL100" s="617"/>
      <c r="BM100" s="617"/>
      <c r="BN100" s="617"/>
      <c r="BO100" s="617"/>
      <c r="BP100" s="617"/>
      <c r="BQ100" s="580">
        <v>94</v>
      </c>
      <c r="BR100" s="661"/>
      <c r="BS100" s="662"/>
      <c r="BT100" s="663"/>
      <c r="BU100" s="663"/>
      <c r="BV100" s="663"/>
      <c r="BW100" s="663"/>
      <c r="BX100" s="663"/>
      <c r="BY100" s="663"/>
      <c r="BZ100" s="663"/>
      <c r="CA100" s="663"/>
      <c r="CB100" s="663"/>
      <c r="CC100" s="663"/>
      <c r="CD100" s="663"/>
      <c r="CE100" s="663"/>
      <c r="CF100" s="663"/>
      <c r="CG100" s="664"/>
      <c r="CH100" s="665"/>
      <c r="CI100" s="666"/>
      <c r="CJ100" s="666"/>
      <c r="CK100" s="666"/>
      <c r="CL100" s="667"/>
      <c r="CM100" s="665"/>
      <c r="CN100" s="666"/>
      <c r="CO100" s="666"/>
      <c r="CP100" s="666"/>
      <c r="CQ100" s="667"/>
      <c r="CR100" s="665"/>
      <c r="CS100" s="666"/>
      <c r="CT100" s="666"/>
      <c r="CU100" s="666"/>
      <c r="CV100" s="667"/>
      <c r="CW100" s="665"/>
      <c r="CX100" s="666"/>
      <c r="CY100" s="666"/>
      <c r="CZ100" s="666"/>
      <c r="DA100" s="667"/>
      <c r="DB100" s="665"/>
      <c r="DC100" s="666"/>
      <c r="DD100" s="666"/>
      <c r="DE100" s="666"/>
      <c r="DF100" s="667"/>
      <c r="DG100" s="665"/>
      <c r="DH100" s="666"/>
      <c r="DI100" s="666"/>
      <c r="DJ100" s="666"/>
      <c r="DK100" s="667"/>
      <c r="DL100" s="665"/>
      <c r="DM100" s="666"/>
      <c r="DN100" s="666"/>
      <c r="DO100" s="666"/>
      <c r="DP100" s="667"/>
      <c r="DQ100" s="665"/>
      <c r="DR100" s="666"/>
      <c r="DS100" s="666"/>
      <c r="DT100" s="666"/>
      <c r="DU100" s="667"/>
      <c r="DV100" s="668"/>
      <c r="DW100" s="669"/>
      <c r="DX100" s="669"/>
      <c r="DY100" s="669"/>
      <c r="DZ100" s="670"/>
      <c r="EA100" s="503"/>
    </row>
    <row r="101" spans="1:131" s="504" customFormat="1" ht="26.25" hidden="1" customHeight="1" x14ac:dyDescent="0.15">
      <c r="A101" s="699"/>
      <c r="B101" s="700"/>
      <c r="C101" s="700"/>
      <c r="D101" s="700"/>
      <c r="E101" s="700"/>
      <c r="F101" s="700"/>
      <c r="G101" s="700"/>
      <c r="H101" s="700"/>
      <c r="I101" s="700"/>
      <c r="J101" s="700"/>
      <c r="K101" s="700"/>
      <c r="L101" s="700"/>
      <c r="M101" s="700"/>
      <c r="N101" s="700"/>
      <c r="O101" s="700"/>
      <c r="P101" s="700"/>
      <c r="Q101" s="701"/>
      <c r="R101" s="701"/>
      <c r="S101" s="701"/>
      <c r="T101" s="701"/>
      <c r="U101" s="701"/>
      <c r="V101" s="701"/>
      <c r="W101" s="701"/>
      <c r="X101" s="701"/>
      <c r="Y101" s="701"/>
      <c r="Z101" s="701"/>
      <c r="AA101" s="701"/>
      <c r="AB101" s="701"/>
      <c r="AC101" s="701"/>
      <c r="AD101" s="701"/>
      <c r="AE101" s="701"/>
      <c r="AF101" s="701"/>
      <c r="AG101" s="701"/>
      <c r="AH101" s="701"/>
      <c r="AI101" s="701"/>
      <c r="AJ101" s="701"/>
      <c r="AK101" s="701"/>
      <c r="AL101" s="701"/>
      <c r="AM101" s="701"/>
      <c r="AN101" s="701"/>
      <c r="AO101" s="701"/>
      <c r="AP101" s="701"/>
      <c r="AQ101" s="701"/>
      <c r="AR101" s="701"/>
      <c r="AS101" s="701"/>
      <c r="AT101" s="701"/>
      <c r="AU101" s="701"/>
      <c r="AV101" s="701"/>
      <c r="AW101" s="701"/>
      <c r="AX101" s="701"/>
      <c r="AY101" s="701"/>
      <c r="AZ101" s="702"/>
      <c r="BA101" s="702"/>
      <c r="BB101" s="702"/>
      <c r="BC101" s="702"/>
      <c r="BD101" s="702"/>
      <c r="BE101" s="617"/>
      <c r="BF101" s="617"/>
      <c r="BG101" s="617"/>
      <c r="BH101" s="617"/>
      <c r="BI101" s="617"/>
      <c r="BJ101" s="617"/>
      <c r="BK101" s="617"/>
      <c r="BL101" s="617"/>
      <c r="BM101" s="617"/>
      <c r="BN101" s="617"/>
      <c r="BO101" s="617"/>
      <c r="BP101" s="617"/>
      <c r="BQ101" s="580">
        <v>95</v>
      </c>
      <c r="BR101" s="661"/>
      <c r="BS101" s="662"/>
      <c r="BT101" s="663"/>
      <c r="BU101" s="663"/>
      <c r="BV101" s="663"/>
      <c r="BW101" s="663"/>
      <c r="BX101" s="663"/>
      <c r="BY101" s="663"/>
      <c r="BZ101" s="663"/>
      <c r="CA101" s="663"/>
      <c r="CB101" s="663"/>
      <c r="CC101" s="663"/>
      <c r="CD101" s="663"/>
      <c r="CE101" s="663"/>
      <c r="CF101" s="663"/>
      <c r="CG101" s="664"/>
      <c r="CH101" s="665"/>
      <c r="CI101" s="666"/>
      <c r="CJ101" s="666"/>
      <c r="CK101" s="666"/>
      <c r="CL101" s="667"/>
      <c r="CM101" s="665"/>
      <c r="CN101" s="666"/>
      <c r="CO101" s="666"/>
      <c r="CP101" s="666"/>
      <c r="CQ101" s="667"/>
      <c r="CR101" s="665"/>
      <c r="CS101" s="666"/>
      <c r="CT101" s="666"/>
      <c r="CU101" s="666"/>
      <c r="CV101" s="667"/>
      <c r="CW101" s="665"/>
      <c r="CX101" s="666"/>
      <c r="CY101" s="666"/>
      <c r="CZ101" s="666"/>
      <c r="DA101" s="667"/>
      <c r="DB101" s="665"/>
      <c r="DC101" s="666"/>
      <c r="DD101" s="666"/>
      <c r="DE101" s="666"/>
      <c r="DF101" s="667"/>
      <c r="DG101" s="665"/>
      <c r="DH101" s="666"/>
      <c r="DI101" s="666"/>
      <c r="DJ101" s="666"/>
      <c r="DK101" s="667"/>
      <c r="DL101" s="665"/>
      <c r="DM101" s="666"/>
      <c r="DN101" s="666"/>
      <c r="DO101" s="666"/>
      <c r="DP101" s="667"/>
      <c r="DQ101" s="665"/>
      <c r="DR101" s="666"/>
      <c r="DS101" s="666"/>
      <c r="DT101" s="666"/>
      <c r="DU101" s="667"/>
      <c r="DV101" s="668"/>
      <c r="DW101" s="669"/>
      <c r="DX101" s="669"/>
      <c r="DY101" s="669"/>
      <c r="DZ101" s="670"/>
      <c r="EA101" s="503"/>
    </row>
    <row r="102" spans="1:131" s="504" customFormat="1" ht="26.25" customHeight="1" thickBot="1" x14ac:dyDescent="0.2">
      <c r="A102" s="699"/>
      <c r="B102" s="700"/>
      <c r="C102" s="700"/>
      <c r="D102" s="700"/>
      <c r="E102" s="700"/>
      <c r="F102" s="700"/>
      <c r="G102" s="700"/>
      <c r="H102" s="700"/>
      <c r="I102" s="700"/>
      <c r="J102" s="700"/>
      <c r="K102" s="700"/>
      <c r="L102" s="700"/>
      <c r="M102" s="700"/>
      <c r="N102" s="700"/>
      <c r="O102" s="700"/>
      <c r="P102" s="700"/>
      <c r="Q102" s="701"/>
      <c r="R102" s="701"/>
      <c r="S102" s="701"/>
      <c r="T102" s="701"/>
      <c r="U102" s="701"/>
      <c r="V102" s="701"/>
      <c r="W102" s="701"/>
      <c r="X102" s="701"/>
      <c r="Y102" s="701"/>
      <c r="Z102" s="701"/>
      <c r="AA102" s="701"/>
      <c r="AB102" s="701"/>
      <c r="AC102" s="701"/>
      <c r="AD102" s="701"/>
      <c r="AE102" s="701"/>
      <c r="AF102" s="701"/>
      <c r="AG102" s="701"/>
      <c r="AH102" s="701"/>
      <c r="AI102" s="701"/>
      <c r="AJ102" s="701"/>
      <c r="AK102" s="701"/>
      <c r="AL102" s="701"/>
      <c r="AM102" s="701"/>
      <c r="AN102" s="701"/>
      <c r="AO102" s="701"/>
      <c r="AP102" s="701"/>
      <c r="AQ102" s="701"/>
      <c r="AR102" s="701"/>
      <c r="AS102" s="701"/>
      <c r="AT102" s="701"/>
      <c r="AU102" s="701"/>
      <c r="AV102" s="701"/>
      <c r="AW102" s="701"/>
      <c r="AX102" s="701"/>
      <c r="AY102" s="701"/>
      <c r="AZ102" s="702"/>
      <c r="BA102" s="702"/>
      <c r="BB102" s="702"/>
      <c r="BC102" s="702"/>
      <c r="BD102" s="702"/>
      <c r="BE102" s="617"/>
      <c r="BF102" s="617"/>
      <c r="BG102" s="617"/>
      <c r="BH102" s="617"/>
      <c r="BI102" s="617"/>
      <c r="BJ102" s="617"/>
      <c r="BK102" s="617"/>
      <c r="BL102" s="617"/>
      <c r="BM102" s="617"/>
      <c r="BN102" s="617"/>
      <c r="BO102" s="617"/>
      <c r="BP102" s="617"/>
      <c r="BQ102" s="600" t="s">
        <v>317</v>
      </c>
      <c r="BR102" s="601" t="s">
        <v>350</v>
      </c>
      <c r="BS102" s="602"/>
      <c r="BT102" s="602"/>
      <c r="BU102" s="602"/>
      <c r="BV102" s="602"/>
      <c r="BW102" s="602"/>
      <c r="BX102" s="602"/>
      <c r="BY102" s="602"/>
      <c r="BZ102" s="602"/>
      <c r="CA102" s="602"/>
      <c r="CB102" s="602"/>
      <c r="CC102" s="602"/>
      <c r="CD102" s="602"/>
      <c r="CE102" s="602"/>
      <c r="CF102" s="602"/>
      <c r="CG102" s="603"/>
      <c r="CH102" s="703"/>
      <c r="CI102" s="704"/>
      <c r="CJ102" s="704"/>
      <c r="CK102" s="704"/>
      <c r="CL102" s="705"/>
      <c r="CM102" s="703"/>
      <c r="CN102" s="704"/>
      <c r="CO102" s="704"/>
      <c r="CP102" s="704"/>
      <c r="CQ102" s="705"/>
      <c r="CR102" s="706"/>
      <c r="CS102" s="657"/>
      <c r="CT102" s="657"/>
      <c r="CU102" s="657"/>
      <c r="CV102" s="707"/>
      <c r="CW102" s="706"/>
      <c r="CX102" s="657"/>
      <c r="CY102" s="657"/>
      <c r="CZ102" s="657"/>
      <c r="DA102" s="707"/>
      <c r="DB102" s="706"/>
      <c r="DC102" s="657"/>
      <c r="DD102" s="657"/>
      <c r="DE102" s="657"/>
      <c r="DF102" s="707"/>
      <c r="DG102" s="706"/>
      <c r="DH102" s="657"/>
      <c r="DI102" s="657"/>
      <c r="DJ102" s="657"/>
      <c r="DK102" s="707"/>
      <c r="DL102" s="706"/>
      <c r="DM102" s="657"/>
      <c r="DN102" s="657"/>
      <c r="DO102" s="657"/>
      <c r="DP102" s="707"/>
      <c r="DQ102" s="706"/>
      <c r="DR102" s="657"/>
      <c r="DS102" s="657"/>
      <c r="DT102" s="657"/>
      <c r="DU102" s="707"/>
      <c r="DV102" s="708"/>
      <c r="DW102" s="709"/>
      <c r="DX102" s="709"/>
      <c r="DY102" s="709"/>
      <c r="DZ102" s="710"/>
      <c r="EA102" s="503"/>
    </row>
    <row r="103" spans="1:131" s="504" customFormat="1" ht="26.25" customHeight="1" x14ac:dyDescent="0.15">
      <c r="A103" s="699"/>
      <c r="B103" s="700"/>
      <c r="C103" s="700"/>
      <c r="D103" s="700"/>
      <c r="E103" s="700"/>
      <c r="F103" s="700"/>
      <c r="G103" s="700"/>
      <c r="H103" s="700"/>
      <c r="I103" s="700"/>
      <c r="J103" s="700"/>
      <c r="K103" s="700"/>
      <c r="L103" s="700"/>
      <c r="M103" s="700"/>
      <c r="N103" s="700"/>
      <c r="O103" s="700"/>
      <c r="P103" s="700"/>
      <c r="Q103" s="701"/>
      <c r="R103" s="701"/>
      <c r="S103" s="701"/>
      <c r="T103" s="701"/>
      <c r="U103" s="701"/>
      <c r="V103" s="701"/>
      <c r="W103" s="701"/>
      <c r="X103" s="701"/>
      <c r="Y103" s="701"/>
      <c r="Z103" s="701"/>
      <c r="AA103" s="701"/>
      <c r="AB103" s="701"/>
      <c r="AC103" s="701"/>
      <c r="AD103" s="701"/>
      <c r="AE103" s="701"/>
      <c r="AF103" s="701"/>
      <c r="AG103" s="701"/>
      <c r="AH103" s="701"/>
      <c r="AI103" s="701"/>
      <c r="AJ103" s="701"/>
      <c r="AK103" s="701"/>
      <c r="AL103" s="701"/>
      <c r="AM103" s="701"/>
      <c r="AN103" s="701"/>
      <c r="AO103" s="701"/>
      <c r="AP103" s="701"/>
      <c r="AQ103" s="701"/>
      <c r="AR103" s="701"/>
      <c r="AS103" s="701"/>
      <c r="AT103" s="701"/>
      <c r="AU103" s="701"/>
      <c r="AV103" s="701"/>
      <c r="AW103" s="701"/>
      <c r="AX103" s="701"/>
      <c r="AY103" s="701"/>
      <c r="AZ103" s="702"/>
      <c r="BA103" s="702"/>
      <c r="BB103" s="702"/>
      <c r="BC103" s="702"/>
      <c r="BD103" s="702"/>
      <c r="BE103" s="617"/>
      <c r="BF103" s="617"/>
      <c r="BG103" s="617"/>
      <c r="BH103" s="617"/>
      <c r="BI103" s="617"/>
      <c r="BJ103" s="617"/>
      <c r="BK103" s="617"/>
      <c r="BL103" s="617"/>
      <c r="BM103" s="617"/>
      <c r="BN103" s="617"/>
      <c r="BO103" s="617"/>
      <c r="BP103" s="617"/>
      <c r="BQ103" s="711" t="s">
        <v>351</v>
      </c>
      <c r="BR103" s="711"/>
      <c r="BS103" s="711"/>
      <c r="BT103" s="711"/>
      <c r="BU103" s="711"/>
      <c r="BV103" s="711"/>
      <c r="BW103" s="711"/>
      <c r="BX103" s="711"/>
      <c r="BY103" s="711"/>
      <c r="BZ103" s="711"/>
      <c r="CA103" s="711"/>
      <c r="CB103" s="711"/>
      <c r="CC103" s="711"/>
      <c r="CD103" s="711"/>
      <c r="CE103" s="711"/>
      <c r="CF103" s="711"/>
      <c r="CG103" s="711"/>
      <c r="CH103" s="711"/>
      <c r="CI103" s="711"/>
      <c r="CJ103" s="711"/>
      <c r="CK103" s="711"/>
      <c r="CL103" s="711"/>
      <c r="CM103" s="711"/>
      <c r="CN103" s="711"/>
      <c r="CO103" s="711"/>
      <c r="CP103" s="711"/>
      <c r="CQ103" s="711"/>
      <c r="CR103" s="711"/>
      <c r="CS103" s="711"/>
      <c r="CT103" s="711"/>
      <c r="CU103" s="711"/>
      <c r="CV103" s="711"/>
      <c r="CW103" s="711"/>
      <c r="CX103" s="711"/>
      <c r="CY103" s="711"/>
      <c r="CZ103" s="711"/>
      <c r="DA103" s="711"/>
      <c r="DB103" s="711"/>
      <c r="DC103" s="711"/>
      <c r="DD103" s="711"/>
      <c r="DE103" s="711"/>
      <c r="DF103" s="711"/>
      <c r="DG103" s="711"/>
      <c r="DH103" s="711"/>
      <c r="DI103" s="711"/>
      <c r="DJ103" s="711"/>
      <c r="DK103" s="711"/>
      <c r="DL103" s="711"/>
      <c r="DM103" s="711"/>
      <c r="DN103" s="711"/>
      <c r="DO103" s="711"/>
      <c r="DP103" s="711"/>
      <c r="DQ103" s="711"/>
      <c r="DR103" s="711"/>
      <c r="DS103" s="711"/>
      <c r="DT103" s="711"/>
      <c r="DU103" s="711"/>
      <c r="DV103" s="711"/>
      <c r="DW103" s="711"/>
      <c r="DX103" s="711"/>
      <c r="DY103" s="711"/>
      <c r="DZ103" s="711"/>
      <c r="EA103" s="503"/>
    </row>
    <row r="104" spans="1:131" s="504" customFormat="1" ht="26.25" customHeight="1" x14ac:dyDescent="0.15">
      <c r="A104" s="699"/>
      <c r="B104" s="700"/>
      <c r="C104" s="700"/>
      <c r="D104" s="700"/>
      <c r="E104" s="700"/>
      <c r="F104" s="700"/>
      <c r="G104" s="700"/>
      <c r="H104" s="700"/>
      <c r="I104" s="700"/>
      <c r="J104" s="700"/>
      <c r="K104" s="700"/>
      <c r="L104" s="700"/>
      <c r="M104" s="700"/>
      <c r="N104" s="700"/>
      <c r="O104" s="700"/>
      <c r="P104" s="700"/>
      <c r="Q104" s="701"/>
      <c r="R104" s="701"/>
      <c r="S104" s="701"/>
      <c r="T104" s="701"/>
      <c r="U104" s="701"/>
      <c r="V104" s="701"/>
      <c r="W104" s="701"/>
      <c r="X104" s="701"/>
      <c r="Y104" s="701"/>
      <c r="Z104" s="701"/>
      <c r="AA104" s="701"/>
      <c r="AB104" s="701"/>
      <c r="AC104" s="701"/>
      <c r="AD104" s="701"/>
      <c r="AE104" s="701"/>
      <c r="AF104" s="701"/>
      <c r="AG104" s="701"/>
      <c r="AH104" s="701"/>
      <c r="AI104" s="701"/>
      <c r="AJ104" s="701"/>
      <c r="AK104" s="701"/>
      <c r="AL104" s="701"/>
      <c r="AM104" s="701"/>
      <c r="AN104" s="701"/>
      <c r="AO104" s="701"/>
      <c r="AP104" s="701"/>
      <c r="AQ104" s="701"/>
      <c r="AR104" s="701"/>
      <c r="AS104" s="701"/>
      <c r="AT104" s="701"/>
      <c r="AU104" s="701"/>
      <c r="AV104" s="701"/>
      <c r="AW104" s="701"/>
      <c r="AX104" s="701"/>
      <c r="AY104" s="701"/>
      <c r="AZ104" s="702"/>
      <c r="BA104" s="702"/>
      <c r="BB104" s="702"/>
      <c r="BC104" s="702"/>
      <c r="BD104" s="702"/>
      <c r="BE104" s="617"/>
      <c r="BF104" s="617"/>
      <c r="BG104" s="617"/>
      <c r="BH104" s="617"/>
      <c r="BI104" s="617"/>
      <c r="BJ104" s="617"/>
      <c r="BK104" s="617"/>
      <c r="BL104" s="617"/>
      <c r="BM104" s="617"/>
      <c r="BN104" s="617"/>
      <c r="BO104" s="617"/>
      <c r="BP104" s="617"/>
      <c r="BQ104" s="712" t="s">
        <v>352</v>
      </c>
      <c r="BR104" s="712"/>
      <c r="BS104" s="712"/>
      <c r="BT104" s="712"/>
      <c r="BU104" s="712"/>
      <c r="BV104" s="712"/>
      <c r="BW104" s="712"/>
      <c r="BX104" s="712"/>
      <c r="BY104" s="712"/>
      <c r="BZ104" s="712"/>
      <c r="CA104" s="712"/>
      <c r="CB104" s="712"/>
      <c r="CC104" s="712"/>
      <c r="CD104" s="712"/>
      <c r="CE104" s="712"/>
      <c r="CF104" s="712"/>
      <c r="CG104" s="712"/>
      <c r="CH104" s="712"/>
      <c r="CI104" s="712"/>
      <c r="CJ104" s="712"/>
      <c r="CK104" s="712"/>
      <c r="CL104" s="712"/>
      <c r="CM104" s="712"/>
      <c r="CN104" s="712"/>
      <c r="CO104" s="712"/>
      <c r="CP104" s="712"/>
      <c r="CQ104" s="712"/>
      <c r="CR104" s="712"/>
      <c r="CS104" s="712"/>
      <c r="CT104" s="712"/>
      <c r="CU104" s="712"/>
      <c r="CV104" s="712"/>
      <c r="CW104" s="712"/>
      <c r="CX104" s="712"/>
      <c r="CY104" s="712"/>
      <c r="CZ104" s="712"/>
      <c r="DA104" s="712"/>
      <c r="DB104" s="712"/>
      <c r="DC104" s="712"/>
      <c r="DD104" s="712"/>
      <c r="DE104" s="712"/>
      <c r="DF104" s="712"/>
      <c r="DG104" s="712"/>
      <c r="DH104" s="712"/>
      <c r="DI104" s="712"/>
      <c r="DJ104" s="712"/>
      <c r="DK104" s="712"/>
      <c r="DL104" s="712"/>
      <c r="DM104" s="712"/>
      <c r="DN104" s="712"/>
      <c r="DO104" s="712"/>
      <c r="DP104" s="712"/>
      <c r="DQ104" s="712"/>
      <c r="DR104" s="712"/>
      <c r="DS104" s="712"/>
      <c r="DT104" s="712"/>
      <c r="DU104" s="712"/>
      <c r="DV104" s="712"/>
      <c r="DW104" s="712"/>
      <c r="DX104" s="712"/>
      <c r="DY104" s="712"/>
      <c r="DZ104" s="712"/>
      <c r="EA104" s="503"/>
    </row>
    <row r="105" spans="1:131" s="504" customFormat="1" ht="11.25" customHeight="1" x14ac:dyDescent="0.15">
      <c r="A105" s="617"/>
      <c r="B105" s="617"/>
      <c r="C105" s="617"/>
      <c r="D105" s="617"/>
      <c r="E105" s="617"/>
      <c r="F105" s="617"/>
      <c r="G105" s="617"/>
      <c r="H105" s="617"/>
      <c r="I105" s="617"/>
      <c r="J105" s="617"/>
      <c r="K105" s="617"/>
      <c r="L105" s="617"/>
      <c r="M105" s="617"/>
      <c r="N105" s="617"/>
      <c r="O105" s="617"/>
      <c r="P105" s="617"/>
      <c r="Q105" s="617"/>
      <c r="R105" s="617"/>
      <c r="S105" s="617"/>
      <c r="T105" s="617"/>
      <c r="U105" s="617"/>
      <c r="V105" s="617"/>
      <c r="W105" s="617"/>
      <c r="X105" s="617"/>
      <c r="Y105" s="617"/>
      <c r="Z105" s="617"/>
      <c r="AA105" s="617"/>
      <c r="AB105" s="617"/>
      <c r="AC105" s="617"/>
      <c r="AD105" s="617"/>
      <c r="AE105" s="617"/>
      <c r="AF105" s="617"/>
      <c r="AG105" s="617"/>
      <c r="AH105" s="617"/>
      <c r="AI105" s="617"/>
      <c r="AJ105" s="617"/>
      <c r="AK105" s="617"/>
      <c r="AL105" s="617"/>
      <c r="AM105" s="617"/>
      <c r="AN105" s="617"/>
      <c r="AO105" s="617"/>
      <c r="AP105" s="617"/>
      <c r="AQ105" s="617"/>
      <c r="AR105" s="617"/>
      <c r="AS105" s="617"/>
      <c r="AT105" s="617"/>
      <c r="AU105" s="617"/>
      <c r="AV105" s="617"/>
      <c r="AW105" s="617"/>
      <c r="AX105" s="617"/>
      <c r="AY105" s="617"/>
      <c r="AZ105" s="617"/>
      <c r="BA105" s="617"/>
      <c r="BB105" s="617"/>
      <c r="BC105" s="617"/>
      <c r="BD105" s="617"/>
      <c r="BE105" s="617"/>
      <c r="BF105" s="617"/>
      <c r="BG105" s="617"/>
      <c r="BH105" s="617"/>
      <c r="BI105" s="617"/>
      <c r="BJ105" s="617"/>
      <c r="BK105" s="617"/>
      <c r="BL105" s="617"/>
      <c r="BM105" s="617"/>
      <c r="BN105" s="617"/>
      <c r="BO105" s="617"/>
      <c r="BP105" s="617"/>
      <c r="BQ105" s="690"/>
      <c r="BR105" s="690"/>
      <c r="BS105" s="690"/>
      <c r="BT105" s="690"/>
      <c r="BU105" s="690"/>
      <c r="BV105" s="690"/>
      <c r="BW105" s="690"/>
      <c r="BX105" s="690"/>
      <c r="BY105" s="690"/>
      <c r="BZ105" s="690"/>
      <c r="CA105" s="690"/>
      <c r="CB105" s="690"/>
      <c r="CC105" s="690"/>
      <c r="CD105" s="690"/>
      <c r="CE105" s="690"/>
      <c r="CF105" s="690"/>
      <c r="CG105" s="690"/>
      <c r="CH105" s="690"/>
      <c r="CI105" s="690"/>
      <c r="CJ105" s="690"/>
      <c r="CK105" s="690"/>
      <c r="CL105" s="690"/>
      <c r="CM105" s="690"/>
      <c r="CN105" s="690"/>
      <c r="CO105" s="690"/>
      <c r="CP105" s="690"/>
      <c r="CQ105" s="690"/>
      <c r="CR105" s="690"/>
      <c r="CS105" s="690"/>
      <c r="CT105" s="690"/>
      <c r="CU105" s="690"/>
      <c r="CV105" s="690"/>
      <c r="CW105" s="690"/>
      <c r="CX105" s="690"/>
      <c r="CY105" s="690"/>
      <c r="CZ105" s="690"/>
      <c r="DA105" s="690"/>
      <c r="DB105" s="690"/>
      <c r="DC105" s="690"/>
      <c r="DD105" s="690"/>
      <c r="DE105" s="690"/>
      <c r="DF105" s="690"/>
      <c r="DG105" s="690"/>
      <c r="DH105" s="690"/>
      <c r="DI105" s="690"/>
      <c r="DJ105" s="690"/>
      <c r="DK105" s="690"/>
      <c r="DL105" s="690"/>
      <c r="DM105" s="690"/>
      <c r="DN105" s="690"/>
      <c r="DO105" s="690"/>
      <c r="DP105" s="690"/>
      <c r="DQ105" s="690"/>
      <c r="DR105" s="690"/>
      <c r="DS105" s="690"/>
      <c r="DT105" s="690"/>
      <c r="DU105" s="690"/>
      <c r="DV105" s="690"/>
      <c r="DW105" s="690"/>
      <c r="DX105" s="690"/>
      <c r="DY105" s="690"/>
      <c r="DZ105" s="690"/>
      <c r="EA105" s="503"/>
    </row>
    <row r="106" spans="1:131" s="504" customFormat="1" ht="11.25" customHeight="1" x14ac:dyDescent="0.15">
      <c r="A106" s="713"/>
      <c r="B106" s="713"/>
      <c r="C106" s="713"/>
      <c r="D106" s="713"/>
      <c r="E106" s="713"/>
      <c r="F106" s="713"/>
      <c r="G106" s="713"/>
      <c r="H106" s="713"/>
      <c r="I106" s="713"/>
      <c r="J106" s="713"/>
      <c r="K106" s="713"/>
      <c r="L106" s="713"/>
      <c r="M106" s="713"/>
      <c r="N106" s="713"/>
      <c r="O106" s="713"/>
      <c r="P106" s="713"/>
      <c r="Q106" s="713"/>
      <c r="R106" s="713"/>
      <c r="S106" s="713"/>
      <c r="T106" s="713"/>
      <c r="U106" s="713"/>
      <c r="V106" s="713"/>
      <c r="W106" s="713"/>
      <c r="X106" s="713"/>
      <c r="Y106" s="713"/>
      <c r="Z106" s="713"/>
      <c r="AA106" s="713"/>
      <c r="AB106" s="713"/>
      <c r="AC106" s="713"/>
      <c r="AD106" s="713"/>
      <c r="AE106" s="713"/>
      <c r="AF106" s="713"/>
      <c r="AG106" s="713"/>
      <c r="AH106" s="713"/>
      <c r="AI106" s="713"/>
      <c r="AJ106" s="713"/>
      <c r="AK106" s="713"/>
      <c r="AL106" s="713"/>
      <c r="AM106" s="713"/>
      <c r="AN106" s="713"/>
      <c r="AO106" s="713"/>
      <c r="AP106" s="713"/>
      <c r="AQ106" s="713"/>
      <c r="AR106" s="713"/>
      <c r="AS106" s="713"/>
      <c r="AT106" s="713"/>
      <c r="AU106" s="713"/>
      <c r="AV106" s="713"/>
      <c r="AW106" s="713"/>
      <c r="AX106" s="713"/>
      <c r="AY106" s="713"/>
      <c r="AZ106" s="713"/>
      <c r="BA106" s="713"/>
      <c r="BB106" s="713"/>
      <c r="BC106" s="713"/>
      <c r="BD106" s="713"/>
      <c r="BE106" s="713"/>
      <c r="BF106" s="713"/>
      <c r="BG106" s="713"/>
      <c r="BH106" s="713"/>
      <c r="BI106" s="713"/>
      <c r="BJ106" s="713"/>
      <c r="BK106" s="713"/>
      <c r="BL106" s="713"/>
      <c r="BM106" s="713"/>
      <c r="BN106" s="713"/>
      <c r="BO106" s="713"/>
      <c r="BP106" s="713"/>
      <c r="BQ106" s="690"/>
      <c r="BR106" s="690"/>
      <c r="BS106" s="690"/>
      <c r="BT106" s="690"/>
      <c r="BU106" s="690"/>
      <c r="BV106" s="690"/>
      <c r="BW106" s="690"/>
      <c r="BX106" s="690"/>
      <c r="BY106" s="690"/>
      <c r="BZ106" s="690"/>
      <c r="CA106" s="690"/>
      <c r="CB106" s="690"/>
      <c r="CC106" s="690"/>
      <c r="CD106" s="690"/>
      <c r="CE106" s="690"/>
      <c r="CF106" s="690"/>
      <c r="CG106" s="690"/>
      <c r="CH106" s="690"/>
      <c r="CI106" s="690"/>
      <c r="CJ106" s="690"/>
      <c r="CK106" s="690"/>
      <c r="CL106" s="690"/>
      <c r="CM106" s="690"/>
      <c r="CN106" s="690"/>
      <c r="CO106" s="690"/>
      <c r="CP106" s="690"/>
      <c r="CQ106" s="690"/>
      <c r="CR106" s="690"/>
      <c r="CS106" s="690"/>
      <c r="CT106" s="690"/>
      <c r="CU106" s="690"/>
      <c r="CV106" s="690"/>
      <c r="CW106" s="690"/>
      <c r="CX106" s="690"/>
      <c r="CY106" s="690"/>
      <c r="CZ106" s="690"/>
      <c r="DA106" s="690"/>
      <c r="DB106" s="690"/>
      <c r="DC106" s="690"/>
      <c r="DD106" s="690"/>
      <c r="DE106" s="690"/>
      <c r="DF106" s="690"/>
      <c r="DG106" s="690"/>
      <c r="DH106" s="690"/>
      <c r="DI106" s="690"/>
      <c r="DJ106" s="690"/>
      <c r="DK106" s="690"/>
      <c r="DL106" s="690"/>
      <c r="DM106" s="690"/>
      <c r="DN106" s="690"/>
      <c r="DO106" s="690"/>
      <c r="DP106" s="690"/>
      <c r="DQ106" s="690"/>
      <c r="DR106" s="690"/>
      <c r="DS106" s="690"/>
      <c r="DT106" s="690"/>
      <c r="DU106" s="690"/>
      <c r="DV106" s="690"/>
      <c r="DW106" s="690"/>
      <c r="DX106" s="690"/>
      <c r="DY106" s="690"/>
      <c r="DZ106" s="690"/>
      <c r="EA106" s="503"/>
    </row>
    <row r="107" spans="1:131" s="503" customFormat="1" ht="26.25" customHeight="1" thickBot="1" x14ac:dyDescent="0.2">
      <c r="A107" s="714" t="s">
        <v>353</v>
      </c>
      <c r="B107" s="715"/>
      <c r="C107" s="715"/>
      <c r="D107" s="715"/>
      <c r="E107" s="715"/>
      <c r="F107" s="715"/>
      <c r="G107" s="715"/>
      <c r="H107" s="715"/>
      <c r="I107" s="715"/>
      <c r="J107" s="715"/>
      <c r="K107" s="715"/>
      <c r="L107" s="715"/>
      <c r="M107" s="715"/>
      <c r="N107" s="715"/>
      <c r="O107" s="715"/>
      <c r="P107" s="715"/>
      <c r="Q107" s="715"/>
      <c r="R107" s="715"/>
      <c r="S107" s="715"/>
      <c r="T107" s="715"/>
      <c r="U107" s="715"/>
      <c r="V107" s="715"/>
      <c r="W107" s="715"/>
      <c r="X107" s="715"/>
      <c r="Y107" s="715"/>
      <c r="Z107" s="715"/>
      <c r="AA107" s="715"/>
      <c r="AB107" s="715"/>
      <c r="AC107" s="715"/>
      <c r="AD107" s="715"/>
      <c r="AE107" s="715"/>
      <c r="AF107" s="715"/>
      <c r="AG107" s="715"/>
      <c r="AH107" s="715"/>
      <c r="AI107" s="715"/>
      <c r="AJ107" s="715"/>
      <c r="AK107" s="715"/>
      <c r="AL107" s="715"/>
      <c r="AM107" s="715"/>
      <c r="AN107" s="715"/>
      <c r="AO107" s="715"/>
      <c r="AP107" s="715"/>
      <c r="AQ107" s="715"/>
      <c r="AR107" s="715"/>
      <c r="AS107" s="715"/>
      <c r="AT107" s="715"/>
      <c r="AU107" s="714" t="s">
        <v>354</v>
      </c>
      <c r="AV107" s="715"/>
      <c r="AW107" s="715"/>
      <c r="AX107" s="715"/>
      <c r="AY107" s="715"/>
      <c r="AZ107" s="715"/>
      <c r="BA107" s="715"/>
      <c r="BB107" s="715"/>
      <c r="BC107" s="715"/>
      <c r="BD107" s="715"/>
      <c r="BE107" s="715"/>
      <c r="BF107" s="715"/>
      <c r="BG107" s="715"/>
      <c r="BH107" s="715"/>
      <c r="BI107" s="715"/>
      <c r="BJ107" s="715"/>
      <c r="BK107" s="715"/>
      <c r="BL107" s="715"/>
      <c r="BM107" s="715"/>
      <c r="BN107" s="715"/>
      <c r="BO107" s="715"/>
      <c r="BP107" s="715"/>
      <c r="BQ107" s="715"/>
      <c r="BR107" s="715"/>
      <c r="BS107" s="715"/>
      <c r="BT107" s="715"/>
      <c r="BU107" s="715"/>
      <c r="BV107" s="715"/>
      <c r="BW107" s="715"/>
      <c r="BX107" s="715"/>
      <c r="BY107" s="715"/>
      <c r="BZ107" s="715"/>
      <c r="CA107" s="715"/>
      <c r="CB107" s="715"/>
      <c r="CC107" s="715"/>
      <c r="CD107" s="715"/>
      <c r="CE107" s="715"/>
      <c r="CF107" s="715"/>
      <c r="CG107" s="715"/>
      <c r="CH107" s="715"/>
      <c r="CI107" s="715"/>
      <c r="CJ107" s="715"/>
      <c r="CK107" s="715"/>
      <c r="CL107" s="715"/>
      <c r="CM107" s="715"/>
      <c r="CN107" s="715"/>
      <c r="CO107" s="715"/>
      <c r="CP107" s="715"/>
      <c r="CQ107" s="715"/>
      <c r="CR107" s="715"/>
      <c r="CS107" s="715"/>
      <c r="CT107" s="715"/>
      <c r="CU107" s="715"/>
      <c r="CV107" s="715"/>
      <c r="CW107" s="715"/>
      <c r="CX107" s="715"/>
      <c r="CY107" s="715"/>
      <c r="CZ107" s="715"/>
      <c r="DA107" s="715"/>
      <c r="DB107" s="715"/>
      <c r="DC107" s="715"/>
      <c r="DD107" s="715"/>
      <c r="DE107" s="715"/>
      <c r="DF107" s="715"/>
      <c r="DG107" s="715"/>
      <c r="DH107" s="715"/>
      <c r="DI107" s="715"/>
      <c r="DJ107" s="715"/>
      <c r="DK107" s="715"/>
      <c r="DL107" s="715"/>
      <c r="DM107" s="715"/>
      <c r="DN107" s="715"/>
      <c r="DO107" s="715"/>
      <c r="DP107" s="715"/>
      <c r="DQ107" s="715"/>
      <c r="DR107" s="715"/>
      <c r="DS107" s="715"/>
      <c r="DT107" s="715"/>
      <c r="DU107" s="715"/>
      <c r="DV107" s="715"/>
      <c r="DW107" s="715"/>
      <c r="DX107" s="715"/>
      <c r="DY107" s="715"/>
      <c r="DZ107" s="715"/>
    </row>
    <row r="108" spans="1:131" s="503" customFormat="1" ht="26.25" customHeight="1" x14ac:dyDescent="0.15">
      <c r="A108" s="716" t="s">
        <v>355</v>
      </c>
      <c r="B108" s="717"/>
      <c r="C108" s="717"/>
      <c r="D108" s="717"/>
      <c r="E108" s="717"/>
      <c r="F108" s="717"/>
      <c r="G108" s="717"/>
      <c r="H108" s="717"/>
      <c r="I108" s="717"/>
      <c r="J108" s="717"/>
      <c r="K108" s="717"/>
      <c r="L108" s="717"/>
      <c r="M108" s="717"/>
      <c r="N108" s="717"/>
      <c r="O108" s="717"/>
      <c r="P108" s="717"/>
      <c r="Q108" s="717"/>
      <c r="R108" s="717"/>
      <c r="S108" s="717"/>
      <c r="T108" s="717"/>
      <c r="U108" s="717"/>
      <c r="V108" s="717"/>
      <c r="W108" s="717"/>
      <c r="X108" s="717"/>
      <c r="Y108" s="717"/>
      <c r="Z108" s="717"/>
      <c r="AA108" s="717"/>
      <c r="AB108" s="717"/>
      <c r="AC108" s="717"/>
      <c r="AD108" s="717"/>
      <c r="AE108" s="717"/>
      <c r="AF108" s="717"/>
      <c r="AG108" s="717"/>
      <c r="AH108" s="717"/>
      <c r="AI108" s="717"/>
      <c r="AJ108" s="717"/>
      <c r="AK108" s="717"/>
      <c r="AL108" s="717"/>
      <c r="AM108" s="717"/>
      <c r="AN108" s="717"/>
      <c r="AO108" s="717"/>
      <c r="AP108" s="717"/>
      <c r="AQ108" s="717"/>
      <c r="AR108" s="717"/>
      <c r="AS108" s="717"/>
      <c r="AT108" s="718"/>
      <c r="AU108" s="716" t="s">
        <v>356</v>
      </c>
      <c r="AV108" s="717"/>
      <c r="AW108" s="717"/>
      <c r="AX108" s="717"/>
      <c r="AY108" s="717"/>
      <c r="AZ108" s="717"/>
      <c r="BA108" s="717"/>
      <c r="BB108" s="717"/>
      <c r="BC108" s="717"/>
      <c r="BD108" s="717"/>
      <c r="BE108" s="717"/>
      <c r="BF108" s="717"/>
      <c r="BG108" s="717"/>
      <c r="BH108" s="717"/>
      <c r="BI108" s="717"/>
      <c r="BJ108" s="717"/>
      <c r="BK108" s="717"/>
      <c r="BL108" s="717"/>
      <c r="BM108" s="717"/>
      <c r="BN108" s="717"/>
      <c r="BO108" s="717"/>
      <c r="BP108" s="717"/>
      <c r="BQ108" s="717"/>
      <c r="BR108" s="717"/>
      <c r="BS108" s="717"/>
      <c r="BT108" s="717"/>
      <c r="BU108" s="717"/>
      <c r="BV108" s="717"/>
      <c r="BW108" s="717"/>
      <c r="BX108" s="717"/>
      <c r="BY108" s="717"/>
      <c r="BZ108" s="717"/>
      <c r="CA108" s="717"/>
      <c r="CB108" s="717"/>
      <c r="CC108" s="717"/>
      <c r="CD108" s="717"/>
      <c r="CE108" s="717"/>
      <c r="CF108" s="717"/>
      <c r="CG108" s="717"/>
      <c r="CH108" s="717"/>
      <c r="CI108" s="717"/>
      <c r="CJ108" s="717"/>
      <c r="CK108" s="717"/>
      <c r="CL108" s="717"/>
      <c r="CM108" s="717"/>
      <c r="CN108" s="717"/>
      <c r="CO108" s="717"/>
      <c r="CP108" s="717"/>
      <c r="CQ108" s="717"/>
      <c r="CR108" s="717"/>
      <c r="CS108" s="717"/>
      <c r="CT108" s="717"/>
      <c r="CU108" s="717"/>
      <c r="CV108" s="717"/>
      <c r="CW108" s="717"/>
      <c r="CX108" s="717"/>
      <c r="CY108" s="717"/>
      <c r="CZ108" s="717"/>
      <c r="DA108" s="717"/>
      <c r="DB108" s="717"/>
      <c r="DC108" s="717"/>
      <c r="DD108" s="717"/>
      <c r="DE108" s="717"/>
      <c r="DF108" s="717"/>
      <c r="DG108" s="717"/>
      <c r="DH108" s="717"/>
      <c r="DI108" s="717"/>
      <c r="DJ108" s="717"/>
      <c r="DK108" s="717"/>
      <c r="DL108" s="717"/>
      <c r="DM108" s="717"/>
      <c r="DN108" s="717"/>
      <c r="DO108" s="717"/>
      <c r="DP108" s="717"/>
      <c r="DQ108" s="717"/>
      <c r="DR108" s="717"/>
      <c r="DS108" s="717"/>
      <c r="DT108" s="717"/>
      <c r="DU108" s="717"/>
      <c r="DV108" s="717"/>
      <c r="DW108" s="717"/>
      <c r="DX108" s="717"/>
      <c r="DY108" s="717"/>
      <c r="DZ108" s="718"/>
    </row>
    <row r="109" spans="1:131" s="503" customFormat="1" ht="26.25" customHeight="1" x14ac:dyDescent="0.15">
      <c r="A109" s="719" t="s">
        <v>357</v>
      </c>
      <c r="B109" s="720"/>
      <c r="C109" s="720"/>
      <c r="D109" s="720"/>
      <c r="E109" s="720"/>
      <c r="F109" s="720"/>
      <c r="G109" s="720"/>
      <c r="H109" s="720"/>
      <c r="I109" s="720"/>
      <c r="J109" s="720"/>
      <c r="K109" s="720"/>
      <c r="L109" s="720"/>
      <c r="M109" s="720"/>
      <c r="N109" s="720"/>
      <c r="O109" s="720"/>
      <c r="P109" s="720"/>
      <c r="Q109" s="720"/>
      <c r="R109" s="720"/>
      <c r="S109" s="720"/>
      <c r="T109" s="720"/>
      <c r="U109" s="720"/>
      <c r="V109" s="720"/>
      <c r="W109" s="720"/>
      <c r="X109" s="720"/>
      <c r="Y109" s="720"/>
      <c r="Z109" s="721"/>
      <c r="AA109" s="722" t="s">
        <v>358</v>
      </c>
      <c r="AB109" s="720"/>
      <c r="AC109" s="720"/>
      <c r="AD109" s="720"/>
      <c r="AE109" s="721"/>
      <c r="AF109" s="722" t="s">
        <v>237</v>
      </c>
      <c r="AG109" s="720"/>
      <c r="AH109" s="720"/>
      <c r="AI109" s="720"/>
      <c r="AJ109" s="721"/>
      <c r="AK109" s="722" t="s">
        <v>236</v>
      </c>
      <c r="AL109" s="720"/>
      <c r="AM109" s="720"/>
      <c r="AN109" s="720"/>
      <c r="AO109" s="721"/>
      <c r="AP109" s="722" t="s">
        <v>359</v>
      </c>
      <c r="AQ109" s="720"/>
      <c r="AR109" s="720"/>
      <c r="AS109" s="720"/>
      <c r="AT109" s="723"/>
      <c r="AU109" s="719" t="s">
        <v>357</v>
      </c>
      <c r="AV109" s="720"/>
      <c r="AW109" s="720"/>
      <c r="AX109" s="720"/>
      <c r="AY109" s="720"/>
      <c r="AZ109" s="720"/>
      <c r="BA109" s="720"/>
      <c r="BB109" s="720"/>
      <c r="BC109" s="720"/>
      <c r="BD109" s="720"/>
      <c r="BE109" s="720"/>
      <c r="BF109" s="720"/>
      <c r="BG109" s="720"/>
      <c r="BH109" s="720"/>
      <c r="BI109" s="720"/>
      <c r="BJ109" s="720"/>
      <c r="BK109" s="720"/>
      <c r="BL109" s="720"/>
      <c r="BM109" s="720"/>
      <c r="BN109" s="720"/>
      <c r="BO109" s="720"/>
      <c r="BP109" s="721"/>
      <c r="BQ109" s="722" t="s">
        <v>358</v>
      </c>
      <c r="BR109" s="720"/>
      <c r="BS109" s="720"/>
      <c r="BT109" s="720"/>
      <c r="BU109" s="721"/>
      <c r="BV109" s="722" t="s">
        <v>237</v>
      </c>
      <c r="BW109" s="720"/>
      <c r="BX109" s="720"/>
      <c r="BY109" s="720"/>
      <c r="BZ109" s="721"/>
      <c r="CA109" s="722" t="s">
        <v>236</v>
      </c>
      <c r="CB109" s="720"/>
      <c r="CC109" s="720"/>
      <c r="CD109" s="720"/>
      <c r="CE109" s="721"/>
      <c r="CF109" s="724" t="s">
        <v>359</v>
      </c>
      <c r="CG109" s="724"/>
      <c r="CH109" s="724"/>
      <c r="CI109" s="724"/>
      <c r="CJ109" s="724"/>
      <c r="CK109" s="722" t="s">
        <v>360</v>
      </c>
      <c r="CL109" s="720"/>
      <c r="CM109" s="720"/>
      <c r="CN109" s="720"/>
      <c r="CO109" s="720"/>
      <c r="CP109" s="720"/>
      <c r="CQ109" s="720"/>
      <c r="CR109" s="720"/>
      <c r="CS109" s="720"/>
      <c r="CT109" s="720"/>
      <c r="CU109" s="720"/>
      <c r="CV109" s="720"/>
      <c r="CW109" s="720"/>
      <c r="CX109" s="720"/>
      <c r="CY109" s="720"/>
      <c r="CZ109" s="720"/>
      <c r="DA109" s="720"/>
      <c r="DB109" s="720"/>
      <c r="DC109" s="720"/>
      <c r="DD109" s="720"/>
      <c r="DE109" s="720"/>
      <c r="DF109" s="721"/>
      <c r="DG109" s="722" t="s">
        <v>358</v>
      </c>
      <c r="DH109" s="720"/>
      <c r="DI109" s="720"/>
      <c r="DJ109" s="720"/>
      <c r="DK109" s="721"/>
      <c r="DL109" s="722" t="s">
        <v>237</v>
      </c>
      <c r="DM109" s="720"/>
      <c r="DN109" s="720"/>
      <c r="DO109" s="720"/>
      <c r="DP109" s="721"/>
      <c r="DQ109" s="722" t="s">
        <v>236</v>
      </c>
      <c r="DR109" s="720"/>
      <c r="DS109" s="720"/>
      <c r="DT109" s="720"/>
      <c r="DU109" s="721"/>
      <c r="DV109" s="722" t="s">
        <v>359</v>
      </c>
      <c r="DW109" s="720"/>
      <c r="DX109" s="720"/>
      <c r="DY109" s="720"/>
      <c r="DZ109" s="723"/>
    </row>
    <row r="110" spans="1:131" s="503" customFormat="1" ht="26.25" customHeight="1" x14ac:dyDescent="0.15">
      <c r="A110" s="725" t="s">
        <v>361</v>
      </c>
      <c r="B110" s="726"/>
      <c r="C110" s="726"/>
      <c r="D110" s="726"/>
      <c r="E110" s="726"/>
      <c r="F110" s="726"/>
      <c r="G110" s="726"/>
      <c r="H110" s="726"/>
      <c r="I110" s="726"/>
      <c r="J110" s="726"/>
      <c r="K110" s="726"/>
      <c r="L110" s="726"/>
      <c r="M110" s="726"/>
      <c r="N110" s="726"/>
      <c r="O110" s="726"/>
      <c r="P110" s="726"/>
      <c r="Q110" s="726"/>
      <c r="R110" s="726"/>
      <c r="S110" s="726"/>
      <c r="T110" s="726"/>
      <c r="U110" s="726"/>
      <c r="V110" s="726"/>
      <c r="W110" s="726"/>
      <c r="X110" s="726"/>
      <c r="Y110" s="726"/>
      <c r="Z110" s="727"/>
      <c r="AA110" s="728">
        <v>603875</v>
      </c>
      <c r="AB110" s="729"/>
      <c r="AC110" s="729"/>
      <c r="AD110" s="729"/>
      <c r="AE110" s="730"/>
      <c r="AF110" s="731">
        <v>701120</v>
      </c>
      <c r="AG110" s="729"/>
      <c r="AH110" s="729"/>
      <c r="AI110" s="729"/>
      <c r="AJ110" s="730"/>
      <c r="AK110" s="731">
        <v>769179</v>
      </c>
      <c r="AL110" s="729"/>
      <c r="AM110" s="729"/>
      <c r="AN110" s="729"/>
      <c r="AO110" s="730"/>
      <c r="AP110" s="732">
        <v>41.9</v>
      </c>
      <c r="AQ110" s="733"/>
      <c r="AR110" s="733"/>
      <c r="AS110" s="733"/>
      <c r="AT110" s="734"/>
      <c r="AU110" s="735" t="s">
        <v>362</v>
      </c>
      <c r="AV110" s="736"/>
      <c r="AW110" s="736"/>
      <c r="AX110" s="736"/>
      <c r="AY110" s="736"/>
      <c r="AZ110" s="737" t="s">
        <v>363</v>
      </c>
      <c r="BA110" s="726"/>
      <c r="BB110" s="726"/>
      <c r="BC110" s="726"/>
      <c r="BD110" s="726"/>
      <c r="BE110" s="726"/>
      <c r="BF110" s="726"/>
      <c r="BG110" s="726"/>
      <c r="BH110" s="726"/>
      <c r="BI110" s="726"/>
      <c r="BJ110" s="726"/>
      <c r="BK110" s="726"/>
      <c r="BL110" s="726"/>
      <c r="BM110" s="726"/>
      <c r="BN110" s="726"/>
      <c r="BO110" s="726"/>
      <c r="BP110" s="727"/>
      <c r="BQ110" s="738">
        <v>7118295</v>
      </c>
      <c r="BR110" s="739"/>
      <c r="BS110" s="739"/>
      <c r="BT110" s="739"/>
      <c r="BU110" s="739"/>
      <c r="BV110" s="739">
        <v>9155246</v>
      </c>
      <c r="BW110" s="739"/>
      <c r="BX110" s="739"/>
      <c r="BY110" s="739"/>
      <c r="BZ110" s="739"/>
      <c r="CA110" s="739">
        <v>9242199</v>
      </c>
      <c r="CB110" s="739"/>
      <c r="CC110" s="739"/>
      <c r="CD110" s="739"/>
      <c r="CE110" s="739"/>
      <c r="CF110" s="740">
        <v>503.9</v>
      </c>
      <c r="CG110" s="741"/>
      <c r="CH110" s="741"/>
      <c r="CI110" s="741"/>
      <c r="CJ110" s="741"/>
      <c r="CK110" s="742" t="s">
        <v>364</v>
      </c>
      <c r="CL110" s="743"/>
      <c r="CM110" s="744" t="s">
        <v>365</v>
      </c>
      <c r="CN110" s="745"/>
      <c r="CO110" s="745"/>
      <c r="CP110" s="745"/>
      <c r="CQ110" s="745"/>
      <c r="CR110" s="745"/>
      <c r="CS110" s="745"/>
      <c r="CT110" s="745"/>
      <c r="CU110" s="745"/>
      <c r="CV110" s="745"/>
      <c r="CW110" s="745"/>
      <c r="CX110" s="745"/>
      <c r="CY110" s="745"/>
      <c r="CZ110" s="745"/>
      <c r="DA110" s="745"/>
      <c r="DB110" s="745"/>
      <c r="DC110" s="745"/>
      <c r="DD110" s="745"/>
      <c r="DE110" s="745"/>
      <c r="DF110" s="746"/>
      <c r="DG110" s="738" t="s">
        <v>64</v>
      </c>
      <c r="DH110" s="739"/>
      <c r="DI110" s="739"/>
      <c r="DJ110" s="739"/>
      <c r="DK110" s="739"/>
      <c r="DL110" s="739" t="s">
        <v>64</v>
      </c>
      <c r="DM110" s="739"/>
      <c r="DN110" s="739"/>
      <c r="DO110" s="739"/>
      <c r="DP110" s="739"/>
      <c r="DQ110" s="739" t="s">
        <v>64</v>
      </c>
      <c r="DR110" s="739"/>
      <c r="DS110" s="739"/>
      <c r="DT110" s="739"/>
      <c r="DU110" s="739"/>
      <c r="DV110" s="747" t="s">
        <v>64</v>
      </c>
      <c r="DW110" s="747"/>
      <c r="DX110" s="747"/>
      <c r="DY110" s="747"/>
      <c r="DZ110" s="748"/>
    </row>
    <row r="111" spans="1:131" s="503" customFormat="1" ht="26.25" customHeight="1" x14ac:dyDescent="0.15">
      <c r="A111" s="749" t="s">
        <v>366</v>
      </c>
      <c r="B111" s="750"/>
      <c r="C111" s="750"/>
      <c r="D111" s="750"/>
      <c r="E111" s="750"/>
      <c r="F111" s="750"/>
      <c r="G111" s="750"/>
      <c r="H111" s="750"/>
      <c r="I111" s="750"/>
      <c r="J111" s="750"/>
      <c r="K111" s="750"/>
      <c r="L111" s="750"/>
      <c r="M111" s="750"/>
      <c r="N111" s="750"/>
      <c r="O111" s="750"/>
      <c r="P111" s="750"/>
      <c r="Q111" s="750"/>
      <c r="R111" s="750"/>
      <c r="S111" s="750"/>
      <c r="T111" s="750"/>
      <c r="U111" s="750"/>
      <c r="V111" s="750"/>
      <c r="W111" s="750"/>
      <c r="X111" s="750"/>
      <c r="Y111" s="750"/>
      <c r="Z111" s="751"/>
      <c r="AA111" s="752" t="s">
        <v>64</v>
      </c>
      <c r="AB111" s="753"/>
      <c r="AC111" s="753"/>
      <c r="AD111" s="753"/>
      <c r="AE111" s="754"/>
      <c r="AF111" s="755" t="s">
        <v>64</v>
      </c>
      <c r="AG111" s="753"/>
      <c r="AH111" s="753"/>
      <c r="AI111" s="753"/>
      <c r="AJ111" s="754"/>
      <c r="AK111" s="755" t="s">
        <v>64</v>
      </c>
      <c r="AL111" s="753"/>
      <c r="AM111" s="753"/>
      <c r="AN111" s="753"/>
      <c r="AO111" s="754"/>
      <c r="AP111" s="756" t="s">
        <v>64</v>
      </c>
      <c r="AQ111" s="757"/>
      <c r="AR111" s="757"/>
      <c r="AS111" s="757"/>
      <c r="AT111" s="758"/>
      <c r="AU111" s="759"/>
      <c r="AV111" s="760"/>
      <c r="AW111" s="760"/>
      <c r="AX111" s="760"/>
      <c r="AY111" s="760"/>
      <c r="AZ111" s="761" t="s">
        <v>367</v>
      </c>
      <c r="BA111" s="762"/>
      <c r="BB111" s="762"/>
      <c r="BC111" s="762"/>
      <c r="BD111" s="762"/>
      <c r="BE111" s="762"/>
      <c r="BF111" s="762"/>
      <c r="BG111" s="762"/>
      <c r="BH111" s="762"/>
      <c r="BI111" s="762"/>
      <c r="BJ111" s="762"/>
      <c r="BK111" s="762"/>
      <c r="BL111" s="762"/>
      <c r="BM111" s="762"/>
      <c r="BN111" s="762"/>
      <c r="BO111" s="762"/>
      <c r="BP111" s="763"/>
      <c r="BQ111" s="764" t="s">
        <v>64</v>
      </c>
      <c r="BR111" s="765"/>
      <c r="BS111" s="765"/>
      <c r="BT111" s="765"/>
      <c r="BU111" s="765"/>
      <c r="BV111" s="765" t="s">
        <v>64</v>
      </c>
      <c r="BW111" s="765"/>
      <c r="BX111" s="765"/>
      <c r="BY111" s="765"/>
      <c r="BZ111" s="765"/>
      <c r="CA111" s="765" t="s">
        <v>64</v>
      </c>
      <c r="CB111" s="765"/>
      <c r="CC111" s="765"/>
      <c r="CD111" s="765"/>
      <c r="CE111" s="765"/>
      <c r="CF111" s="766" t="s">
        <v>64</v>
      </c>
      <c r="CG111" s="767"/>
      <c r="CH111" s="767"/>
      <c r="CI111" s="767"/>
      <c r="CJ111" s="767"/>
      <c r="CK111" s="768"/>
      <c r="CL111" s="769"/>
      <c r="CM111" s="770" t="s">
        <v>368</v>
      </c>
      <c r="CN111" s="771"/>
      <c r="CO111" s="771"/>
      <c r="CP111" s="771"/>
      <c r="CQ111" s="771"/>
      <c r="CR111" s="771"/>
      <c r="CS111" s="771"/>
      <c r="CT111" s="771"/>
      <c r="CU111" s="771"/>
      <c r="CV111" s="771"/>
      <c r="CW111" s="771"/>
      <c r="CX111" s="771"/>
      <c r="CY111" s="771"/>
      <c r="CZ111" s="771"/>
      <c r="DA111" s="771"/>
      <c r="DB111" s="771"/>
      <c r="DC111" s="771"/>
      <c r="DD111" s="771"/>
      <c r="DE111" s="771"/>
      <c r="DF111" s="772"/>
      <c r="DG111" s="764" t="s">
        <v>64</v>
      </c>
      <c r="DH111" s="765"/>
      <c r="DI111" s="765"/>
      <c r="DJ111" s="765"/>
      <c r="DK111" s="765"/>
      <c r="DL111" s="765" t="s">
        <v>64</v>
      </c>
      <c r="DM111" s="765"/>
      <c r="DN111" s="765"/>
      <c r="DO111" s="765"/>
      <c r="DP111" s="765"/>
      <c r="DQ111" s="765" t="s">
        <v>64</v>
      </c>
      <c r="DR111" s="765"/>
      <c r="DS111" s="765"/>
      <c r="DT111" s="765"/>
      <c r="DU111" s="765"/>
      <c r="DV111" s="773" t="s">
        <v>64</v>
      </c>
      <c r="DW111" s="773"/>
      <c r="DX111" s="773"/>
      <c r="DY111" s="773"/>
      <c r="DZ111" s="774"/>
    </row>
    <row r="112" spans="1:131" s="503" customFormat="1" ht="26.25" customHeight="1" x14ac:dyDescent="0.15">
      <c r="A112" s="775" t="s">
        <v>369</v>
      </c>
      <c r="B112" s="776"/>
      <c r="C112" s="762" t="s">
        <v>370</v>
      </c>
      <c r="D112" s="762"/>
      <c r="E112" s="762"/>
      <c r="F112" s="762"/>
      <c r="G112" s="762"/>
      <c r="H112" s="762"/>
      <c r="I112" s="762"/>
      <c r="J112" s="762"/>
      <c r="K112" s="762"/>
      <c r="L112" s="762"/>
      <c r="M112" s="762"/>
      <c r="N112" s="762"/>
      <c r="O112" s="762"/>
      <c r="P112" s="762"/>
      <c r="Q112" s="762"/>
      <c r="R112" s="762"/>
      <c r="S112" s="762"/>
      <c r="T112" s="762"/>
      <c r="U112" s="762"/>
      <c r="V112" s="762"/>
      <c r="W112" s="762"/>
      <c r="X112" s="762"/>
      <c r="Y112" s="762"/>
      <c r="Z112" s="763"/>
      <c r="AA112" s="777" t="s">
        <v>64</v>
      </c>
      <c r="AB112" s="778"/>
      <c r="AC112" s="778"/>
      <c r="AD112" s="778"/>
      <c r="AE112" s="779"/>
      <c r="AF112" s="780" t="s">
        <v>64</v>
      </c>
      <c r="AG112" s="778"/>
      <c r="AH112" s="778"/>
      <c r="AI112" s="778"/>
      <c r="AJ112" s="779"/>
      <c r="AK112" s="780" t="s">
        <v>64</v>
      </c>
      <c r="AL112" s="778"/>
      <c r="AM112" s="778"/>
      <c r="AN112" s="778"/>
      <c r="AO112" s="779"/>
      <c r="AP112" s="781" t="s">
        <v>64</v>
      </c>
      <c r="AQ112" s="782"/>
      <c r="AR112" s="782"/>
      <c r="AS112" s="782"/>
      <c r="AT112" s="783"/>
      <c r="AU112" s="759"/>
      <c r="AV112" s="760"/>
      <c r="AW112" s="760"/>
      <c r="AX112" s="760"/>
      <c r="AY112" s="760"/>
      <c r="AZ112" s="761" t="s">
        <v>371</v>
      </c>
      <c r="BA112" s="762"/>
      <c r="BB112" s="762"/>
      <c r="BC112" s="762"/>
      <c r="BD112" s="762"/>
      <c r="BE112" s="762"/>
      <c r="BF112" s="762"/>
      <c r="BG112" s="762"/>
      <c r="BH112" s="762"/>
      <c r="BI112" s="762"/>
      <c r="BJ112" s="762"/>
      <c r="BK112" s="762"/>
      <c r="BL112" s="762"/>
      <c r="BM112" s="762"/>
      <c r="BN112" s="762"/>
      <c r="BO112" s="762"/>
      <c r="BP112" s="763"/>
      <c r="BQ112" s="764">
        <v>1724939</v>
      </c>
      <c r="BR112" s="765"/>
      <c r="BS112" s="765"/>
      <c r="BT112" s="765"/>
      <c r="BU112" s="765"/>
      <c r="BV112" s="765">
        <v>1679608</v>
      </c>
      <c r="BW112" s="765"/>
      <c r="BX112" s="765"/>
      <c r="BY112" s="765"/>
      <c r="BZ112" s="765"/>
      <c r="CA112" s="765">
        <v>1655544</v>
      </c>
      <c r="CB112" s="765"/>
      <c r="CC112" s="765"/>
      <c r="CD112" s="765"/>
      <c r="CE112" s="765"/>
      <c r="CF112" s="766">
        <v>90.3</v>
      </c>
      <c r="CG112" s="767"/>
      <c r="CH112" s="767"/>
      <c r="CI112" s="767"/>
      <c r="CJ112" s="767"/>
      <c r="CK112" s="768"/>
      <c r="CL112" s="769"/>
      <c r="CM112" s="770" t="s">
        <v>372</v>
      </c>
      <c r="CN112" s="771"/>
      <c r="CO112" s="771"/>
      <c r="CP112" s="771"/>
      <c r="CQ112" s="771"/>
      <c r="CR112" s="771"/>
      <c r="CS112" s="771"/>
      <c r="CT112" s="771"/>
      <c r="CU112" s="771"/>
      <c r="CV112" s="771"/>
      <c r="CW112" s="771"/>
      <c r="CX112" s="771"/>
      <c r="CY112" s="771"/>
      <c r="CZ112" s="771"/>
      <c r="DA112" s="771"/>
      <c r="DB112" s="771"/>
      <c r="DC112" s="771"/>
      <c r="DD112" s="771"/>
      <c r="DE112" s="771"/>
      <c r="DF112" s="772"/>
      <c r="DG112" s="764" t="s">
        <v>64</v>
      </c>
      <c r="DH112" s="765"/>
      <c r="DI112" s="765"/>
      <c r="DJ112" s="765"/>
      <c r="DK112" s="765"/>
      <c r="DL112" s="765" t="s">
        <v>64</v>
      </c>
      <c r="DM112" s="765"/>
      <c r="DN112" s="765"/>
      <c r="DO112" s="765"/>
      <c r="DP112" s="765"/>
      <c r="DQ112" s="765" t="s">
        <v>64</v>
      </c>
      <c r="DR112" s="765"/>
      <c r="DS112" s="765"/>
      <c r="DT112" s="765"/>
      <c r="DU112" s="765"/>
      <c r="DV112" s="773" t="s">
        <v>64</v>
      </c>
      <c r="DW112" s="773"/>
      <c r="DX112" s="773"/>
      <c r="DY112" s="773"/>
      <c r="DZ112" s="774"/>
    </row>
    <row r="113" spans="1:130" s="503" customFormat="1" ht="26.25" customHeight="1" x14ac:dyDescent="0.15">
      <c r="A113" s="784"/>
      <c r="B113" s="785"/>
      <c r="C113" s="762" t="s">
        <v>373</v>
      </c>
      <c r="D113" s="762"/>
      <c r="E113" s="762"/>
      <c r="F113" s="762"/>
      <c r="G113" s="762"/>
      <c r="H113" s="762"/>
      <c r="I113" s="762"/>
      <c r="J113" s="762"/>
      <c r="K113" s="762"/>
      <c r="L113" s="762"/>
      <c r="M113" s="762"/>
      <c r="N113" s="762"/>
      <c r="O113" s="762"/>
      <c r="P113" s="762"/>
      <c r="Q113" s="762"/>
      <c r="R113" s="762"/>
      <c r="S113" s="762"/>
      <c r="T113" s="762"/>
      <c r="U113" s="762"/>
      <c r="V113" s="762"/>
      <c r="W113" s="762"/>
      <c r="X113" s="762"/>
      <c r="Y113" s="762"/>
      <c r="Z113" s="763"/>
      <c r="AA113" s="752">
        <v>150899</v>
      </c>
      <c r="AB113" s="753"/>
      <c r="AC113" s="753"/>
      <c r="AD113" s="753"/>
      <c r="AE113" s="754"/>
      <c r="AF113" s="755">
        <v>166929</v>
      </c>
      <c r="AG113" s="753"/>
      <c r="AH113" s="753"/>
      <c r="AI113" s="753"/>
      <c r="AJ113" s="754"/>
      <c r="AK113" s="755">
        <v>177567</v>
      </c>
      <c r="AL113" s="753"/>
      <c r="AM113" s="753"/>
      <c r="AN113" s="753"/>
      <c r="AO113" s="754"/>
      <c r="AP113" s="756">
        <v>9.6999999999999993</v>
      </c>
      <c r="AQ113" s="757"/>
      <c r="AR113" s="757"/>
      <c r="AS113" s="757"/>
      <c r="AT113" s="758"/>
      <c r="AU113" s="759"/>
      <c r="AV113" s="760"/>
      <c r="AW113" s="760"/>
      <c r="AX113" s="760"/>
      <c r="AY113" s="760"/>
      <c r="AZ113" s="761" t="s">
        <v>374</v>
      </c>
      <c r="BA113" s="762"/>
      <c r="BB113" s="762"/>
      <c r="BC113" s="762"/>
      <c r="BD113" s="762"/>
      <c r="BE113" s="762"/>
      <c r="BF113" s="762"/>
      <c r="BG113" s="762"/>
      <c r="BH113" s="762"/>
      <c r="BI113" s="762"/>
      <c r="BJ113" s="762"/>
      <c r="BK113" s="762"/>
      <c r="BL113" s="762"/>
      <c r="BM113" s="762"/>
      <c r="BN113" s="762"/>
      <c r="BO113" s="762"/>
      <c r="BP113" s="763"/>
      <c r="BQ113" s="764">
        <v>251530</v>
      </c>
      <c r="BR113" s="765"/>
      <c r="BS113" s="765"/>
      <c r="BT113" s="765"/>
      <c r="BU113" s="765"/>
      <c r="BV113" s="765">
        <v>241432</v>
      </c>
      <c r="BW113" s="765"/>
      <c r="BX113" s="765"/>
      <c r="BY113" s="765"/>
      <c r="BZ113" s="765"/>
      <c r="CA113" s="765">
        <v>230361</v>
      </c>
      <c r="CB113" s="765"/>
      <c r="CC113" s="765"/>
      <c r="CD113" s="765"/>
      <c r="CE113" s="765"/>
      <c r="CF113" s="766">
        <v>12.6</v>
      </c>
      <c r="CG113" s="767"/>
      <c r="CH113" s="767"/>
      <c r="CI113" s="767"/>
      <c r="CJ113" s="767"/>
      <c r="CK113" s="768"/>
      <c r="CL113" s="769"/>
      <c r="CM113" s="770" t="s">
        <v>375</v>
      </c>
      <c r="CN113" s="771"/>
      <c r="CO113" s="771"/>
      <c r="CP113" s="771"/>
      <c r="CQ113" s="771"/>
      <c r="CR113" s="771"/>
      <c r="CS113" s="771"/>
      <c r="CT113" s="771"/>
      <c r="CU113" s="771"/>
      <c r="CV113" s="771"/>
      <c r="CW113" s="771"/>
      <c r="CX113" s="771"/>
      <c r="CY113" s="771"/>
      <c r="CZ113" s="771"/>
      <c r="DA113" s="771"/>
      <c r="DB113" s="771"/>
      <c r="DC113" s="771"/>
      <c r="DD113" s="771"/>
      <c r="DE113" s="771"/>
      <c r="DF113" s="772"/>
      <c r="DG113" s="777" t="s">
        <v>64</v>
      </c>
      <c r="DH113" s="778"/>
      <c r="DI113" s="778"/>
      <c r="DJ113" s="778"/>
      <c r="DK113" s="779"/>
      <c r="DL113" s="780" t="s">
        <v>64</v>
      </c>
      <c r="DM113" s="778"/>
      <c r="DN113" s="778"/>
      <c r="DO113" s="778"/>
      <c r="DP113" s="779"/>
      <c r="DQ113" s="780" t="s">
        <v>64</v>
      </c>
      <c r="DR113" s="778"/>
      <c r="DS113" s="778"/>
      <c r="DT113" s="778"/>
      <c r="DU113" s="779"/>
      <c r="DV113" s="781" t="s">
        <v>64</v>
      </c>
      <c r="DW113" s="782"/>
      <c r="DX113" s="782"/>
      <c r="DY113" s="782"/>
      <c r="DZ113" s="783"/>
    </row>
    <row r="114" spans="1:130" s="503" customFormat="1" ht="26.25" customHeight="1" x14ac:dyDescent="0.15">
      <c r="A114" s="784"/>
      <c r="B114" s="785"/>
      <c r="C114" s="762" t="s">
        <v>376</v>
      </c>
      <c r="D114" s="762"/>
      <c r="E114" s="762"/>
      <c r="F114" s="762"/>
      <c r="G114" s="762"/>
      <c r="H114" s="762"/>
      <c r="I114" s="762"/>
      <c r="J114" s="762"/>
      <c r="K114" s="762"/>
      <c r="L114" s="762"/>
      <c r="M114" s="762"/>
      <c r="N114" s="762"/>
      <c r="O114" s="762"/>
      <c r="P114" s="762"/>
      <c r="Q114" s="762"/>
      <c r="R114" s="762"/>
      <c r="S114" s="762"/>
      <c r="T114" s="762"/>
      <c r="U114" s="762"/>
      <c r="V114" s="762"/>
      <c r="W114" s="762"/>
      <c r="X114" s="762"/>
      <c r="Y114" s="762"/>
      <c r="Z114" s="763"/>
      <c r="AA114" s="777">
        <v>18176</v>
      </c>
      <c r="AB114" s="778"/>
      <c r="AC114" s="778"/>
      <c r="AD114" s="778"/>
      <c r="AE114" s="779"/>
      <c r="AF114" s="780">
        <v>18786</v>
      </c>
      <c r="AG114" s="778"/>
      <c r="AH114" s="778"/>
      <c r="AI114" s="778"/>
      <c r="AJ114" s="779"/>
      <c r="AK114" s="780">
        <v>20656</v>
      </c>
      <c r="AL114" s="778"/>
      <c r="AM114" s="778"/>
      <c r="AN114" s="778"/>
      <c r="AO114" s="779"/>
      <c r="AP114" s="781">
        <v>1.1000000000000001</v>
      </c>
      <c r="AQ114" s="782"/>
      <c r="AR114" s="782"/>
      <c r="AS114" s="782"/>
      <c r="AT114" s="783"/>
      <c r="AU114" s="759"/>
      <c r="AV114" s="760"/>
      <c r="AW114" s="760"/>
      <c r="AX114" s="760"/>
      <c r="AY114" s="760"/>
      <c r="AZ114" s="761" t="s">
        <v>377</v>
      </c>
      <c r="BA114" s="762"/>
      <c r="BB114" s="762"/>
      <c r="BC114" s="762"/>
      <c r="BD114" s="762"/>
      <c r="BE114" s="762"/>
      <c r="BF114" s="762"/>
      <c r="BG114" s="762"/>
      <c r="BH114" s="762"/>
      <c r="BI114" s="762"/>
      <c r="BJ114" s="762"/>
      <c r="BK114" s="762"/>
      <c r="BL114" s="762"/>
      <c r="BM114" s="762"/>
      <c r="BN114" s="762"/>
      <c r="BO114" s="762"/>
      <c r="BP114" s="763"/>
      <c r="BQ114" s="764">
        <v>743790</v>
      </c>
      <c r="BR114" s="765"/>
      <c r="BS114" s="765"/>
      <c r="BT114" s="765"/>
      <c r="BU114" s="765"/>
      <c r="BV114" s="765">
        <v>710405</v>
      </c>
      <c r="BW114" s="765"/>
      <c r="BX114" s="765"/>
      <c r="BY114" s="765"/>
      <c r="BZ114" s="765"/>
      <c r="CA114" s="765">
        <v>698408</v>
      </c>
      <c r="CB114" s="765"/>
      <c r="CC114" s="765"/>
      <c r="CD114" s="765"/>
      <c r="CE114" s="765"/>
      <c r="CF114" s="766">
        <v>38.1</v>
      </c>
      <c r="CG114" s="767"/>
      <c r="CH114" s="767"/>
      <c r="CI114" s="767"/>
      <c r="CJ114" s="767"/>
      <c r="CK114" s="768"/>
      <c r="CL114" s="769"/>
      <c r="CM114" s="770" t="s">
        <v>378</v>
      </c>
      <c r="CN114" s="771"/>
      <c r="CO114" s="771"/>
      <c r="CP114" s="771"/>
      <c r="CQ114" s="771"/>
      <c r="CR114" s="771"/>
      <c r="CS114" s="771"/>
      <c r="CT114" s="771"/>
      <c r="CU114" s="771"/>
      <c r="CV114" s="771"/>
      <c r="CW114" s="771"/>
      <c r="CX114" s="771"/>
      <c r="CY114" s="771"/>
      <c r="CZ114" s="771"/>
      <c r="DA114" s="771"/>
      <c r="DB114" s="771"/>
      <c r="DC114" s="771"/>
      <c r="DD114" s="771"/>
      <c r="DE114" s="771"/>
      <c r="DF114" s="772"/>
      <c r="DG114" s="777" t="s">
        <v>64</v>
      </c>
      <c r="DH114" s="778"/>
      <c r="DI114" s="778"/>
      <c r="DJ114" s="778"/>
      <c r="DK114" s="779"/>
      <c r="DL114" s="780" t="s">
        <v>64</v>
      </c>
      <c r="DM114" s="778"/>
      <c r="DN114" s="778"/>
      <c r="DO114" s="778"/>
      <c r="DP114" s="779"/>
      <c r="DQ114" s="780" t="s">
        <v>64</v>
      </c>
      <c r="DR114" s="778"/>
      <c r="DS114" s="778"/>
      <c r="DT114" s="778"/>
      <c r="DU114" s="779"/>
      <c r="DV114" s="781" t="s">
        <v>64</v>
      </c>
      <c r="DW114" s="782"/>
      <c r="DX114" s="782"/>
      <c r="DY114" s="782"/>
      <c r="DZ114" s="783"/>
    </row>
    <row r="115" spans="1:130" s="503" customFormat="1" ht="26.25" customHeight="1" x14ac:dyDescent="0.15">
      <c r="A115" s="784"/>
      <c r="B115" s="785"/>
      <c r="C115" s="762" t="s">
        <v>379</v>
      </c>
      <c r="D115" s="762"/>
      <c r="E115" s="762"/>
      <c r="F115" s="762"/>
      <c r="G115" s="762"/>
      <c r="H115" s="762"/>
      <c r="I115" s="762"/>
      <c r="J115" s="762"/>
      <c r="K115" s="762"/>
      <c r="L115" s="762"/>
      <c r="M115" s="762"/>
      <c r="N115" s="762"/>
      <c r="O115" s="762"/>
      <c r="P115" s="762"/>
      <c r="Q115" s="762"/>
      <c r="R115" s="762"/>
      <c r="S115" s="762"/>
      <c r="T115" s="762"/>
      <c r="U115" s="762"/>
      <c r="V115" s="762"/>
      <c r="W115" s="762"/>
      <c r="X115" s="762"/>
      <c r="Y115" s="762"/>
      <c r="Z115" s="763"/>
      <c r="AA115" s="752">
        <v>33</v>
      </c>
      <c r="AB115" s="753"/>
      <c r="AC115" s="753"/>
      <c r="AD115" s="753"/>
      <c r="AE115" s="754"/>
      <c r="AF115" s="755" t="s">
        <v>64</v>
      </c>
      <c r="AG115" s="753"/>
      <c r="AH115" s="753"/>
      <c r="AI115" s="753"/>
      <c r="AJ115" s="754"/>
      <c r="AK115" s="755" t="s">
        <v>64</v>
      </c>
      <c r="AL115" s="753"/>
      <c r="AM115" s="753"/>
      <c r="AN115" s="753"/>
      <c r="AO115" s="754"/>
      <c r="AP115" s="756" t="s">
        <v>64</v>
      </c>
      <c r="AQ115" s="757"/>
      <c r="AR115" s="757"/>
      <c r="AS115" s="757"/>
      <c r="AT115" s="758"/>
      <c r="AU115" s="759"/>
      <c r="AV115" s="760"/>
      <c r="AW115" s="760"/>
      <c r="AX115" s="760"/>
      <c r="AY115" s="760"/>
      <c r="AZ115" s="761" t="s">
        <v>380</v>
      </c>
      <c r="BA115" s="762"/>
      <c r="BB115" s="762"/>
      <c r="BC115" s="762"/>
      <c r="BD115" s="762"/>
      <c r="BE115" s="762"/>
      <c r="BF115" s="762"/>
      <c r="BG115" s="762"/>
      <c r="BH115" s="762"/>
      <c r="BI115" s="762"/>
      <c r="BJ115" s="762"/>
      <c r="BK115" s="762"/>
      <c r="BL115" s="762"/>
      <c r="BM115" s="762"/>
      <c r="BN115" s="762"/>
      <c r="BO115" s="762"/>
      <c r="BP115" s="763"/>
      <c r="BQ115" s="764" t="s">
        <v>64</v>
      </c>
      <c r="BR115" s="765"/>
      <c r="BS115" s="765"/>
      <c r="BT115" s="765"/>
      <c r="BU115" s="765"/>
      <c r="BV115" s="765" t="s">
        <v>64</v>
      </c>
      <c r="BW115" s="765"/>
      <c r="BX115" s="765"/>
      <c r="BY115" s="765"/>
      <c r="BZ115" s="765"/>
      <c r="CA115" s="765" t="s">
        <v>64</v>
      </c>
      <c r="CB115" s="765"/>
      <c r="CC115" s="765"/>
      <c r="CD115" s="765"/>
      <c r="CE115" s="765"/>
      <c r="CF115" s="766" t="s">
        <v>64</v>
      </c>
      <c r="CG115" s="767"/>
      <c r="CH115" s="767"/>
      <c r="CI115" s="767"/>
      <c r="CJ115" s="767"/>
      <c r="CK115" s="768"/>
      <c r="CL115" s="769"/>
      <c r="CM115" s="761" t="s">
        <v>381</v>
      </c>
      <c r="CN115" s="786"/>
      <c r="CO115" s="786"/>
      <c r="CP115" s="786"/>
      <c r="CQ115" s="786"/>
      <c r="CR115" s="786"/>
      <c r="CS115" s="786"/>
      <c r="CT115" s="786"/>
      <c r="CU115" s="786"/>
      <c r="CV115" s="786"/>
      <c r="CW115" s="786"/>
      <c r="CX115" s="786"/>
      <c r="CY115" s="786"/>
      <c r="CZ115" s="786"/>
      <c r="DA115" s="786"/>
      <c r="DB115" s="786"/>
      <c r="DC115" s="786"/>
      <c r="DD115" s="786"/>
      <c r="DE115" s="786"/>
      <c r="DF115" s="763"/>
      <c r="DG115" s="777" t="s">
        <v>64</v>
      </c>
      <c r="DH115" s="778"/>
      <c r="DI115" s="778"/>
      <c r="DJ115" s="778"/>
      <c r="DK115" s="779"/>
      <c r="DL115" s="780" t="s">
        <v>64</v>
      </c>
      <c r="DM115" s="778"/>
      <c r="DN115" s="778"/>
      <c r="DO115" s="778"/>
      <c r="DP115" s="779"/>
      <c r="DQ115" s="780" t="s">
        <v>64</v>
      </c>
      <c r="DR115" s="778"/>
      <c r="DS115" s="778"/>
      <c r="DT115" s="778"/>
      <c r="DU115" s="779"/>
      <c r="DV115" s="781" t="s">
        <v>64</v>
      </c>
      <c r="DW115" s="782"/>
      <c r="DX115" s="782"/>
      <c r="DY115" s="782"/>
      <c r="DZ115" s="783"/>
    </row>
    <row r="116" spans="1:130" s="503" customFormat="1" ht="26.25" customHeight="1" x14ac:dyDescent="0.15">
      <c r="A116" s="787"/>
      <c r="B116" s="788"/>
      <c r="C116" s="789" t="s">
        <v>382</v>
      </c>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90"/>
      <c r="AA116" s="777" t="s">
        <v>64</v>
      </c>
      <c r="AB116" s="778"/>
      <c r="AC116" s="778"/>
      <c r="AD116" s="778"/>
      <c r="AE116" s="779"/>
      <c r="AF116" s="780" t="s">
        <v>64</v>
      </c>
      <c r="AG116" s="778"/>
      <c r="AH116" s="778"/>
      <c r="AI116" s="778"/>
      <c r="AJ116" s="779"/>
      <c r="AK116" s="780">
        <v>24</v>
      </c>
      <c r="AL116" s="778"/>
      <c r="AM116" s="778"/>
      <c r="AN116" s="778"/>
      <c r="AO116" s="779"/>
      <c r="AP116" s="781">
        <v>0</v>
      </c>
      <c r="AQ116" s="782"/>
      <c r="AR116" s="782"/>
      <c r="AS116" s="782"/>
      <c r="AT116" s="783"/>
      <c r="AU116" s="759"/>
      <c r="AV116" s="760"/>
      <c r="AW116" s="760"/>
      <c r="AX116" s="760"/>
      <c r="AY116" s="760"/>
      <c r="AZ116" s="791" t="s">
        <v>383</v>
      </c>
      <c r="BA116" s="792"/>
      <c r="BB116" s="792"/>
      <c r="BC116" s="792"/>
      <c r="BD116" s="792"/>
      <c r="BE116" s="792"/>
      <c r="BF116" s="792"/>
      <c r="BG116" s="792"/>
      <c r="BH116" s="792"/>
      <c r="BI116" s="792"/>
      <c r="BJ116" s="792"/>
      <c r="BK116" s="792"/>
      <c r="BL116" s="792"/>
      <c r="BM116" s="792"/>
      <c r="BN116" s="792"/>
      <c r="BO116" s="792"/>
      <c r="BP116" s="793"/>
      <c r="BQ116" s="764" t="s">
        <v>64</v>
      </c>
      <c r="BR116" s="765"/>
      <c r="BS116" s="765"/>
      <c r="BT116" s="765"/>
      <c r="BU116" s="765"/>
      <c r="BV116" s="765" t="s">
        <v>64</v>
      </c>
      <c r="BW116" s="765"/>
      <c r="BX116" s="765"/>
      <c r="BY116" s="765"/>
      <c r="BZ116" s="765"/>
      <c r="CA116" s="765" t="s">
        <v>64</v>
      </c>
      <c r="CB116" s="765"/>
      <c r="CC116" s="765"/>
      <c r="CD116" s="765"/>
      <c r="CE116" s="765"/>
      <c r="CF116" s="766" t="s">
        <v>64</v>
      </c>
      <c r="CG116" s="767"/>
      <c r="CH116" s="767"/>
      <c r="CI116" s="767"/>
      <c r="CJ116" s="767"/>
      <c r="CK116" s="768"/>
      <c r="CL116" s="769"/>
      <c r="CM116" s="770" t="s">
        <v>384</v>
      </c>
      <c r="CN116" s="771"/>
      <c r="CO116" s="771"/>
      <c r="CP116" s="771"/>
      <c r="CQ116" s="771"/>
      <c r="CR116" s="771"/>
      <c r="CS116" s="771"/>
      <c r="CT116" s="771"/>
      <c r="CU116" s="771"/>
      <c r="CV116" s="771"/>
      <c r="CW116" s="771"/>
      <c r="CX116" s="771"/>
      <c r="CY116" s="771"/>
      <c r="CZ116" s="771"/>
      <c r="DA116" s="771"/>
      <c r="DB116" s="771"/>
      <c r="DC116" s="771"/>
      <c r="DD116" s="771"/>
      <c r="DE116" s="771"/>
      <c r="DF116" s="772"/>
      <c r="DG116" s="777" t="s">
        <v>64</v>
      </c>
      <c r="DH116" s="778"/>
      <c r="DI116" s="778"/>
      <c r="DJ116" s="778"/>
      <c r="DK116" s="779"/>
      <c r="DL116" s="780" t="s">
        <v>64</v>
      </c>
      <c r="DM116" s="778"/>
      <c r="DN116" s="778"/>
      <c r="DO116" s="778"/>
      <c r="DP116" s="779"/>
      <c r="DQ116" s="780" t="s">
        <v>64</v>
      </c>
      <c r="DR116" s="778"/>
      <c r="DS116" s="778"/>
      <c r="DT116" s="778"/>
      <c r="DU116" s="779"/>
      <c r="DV116" s="781" t="s">
        <v>64</v>
      </c>
      <c r="DW116" s="782"/>
      <c r="DX116" s="782"/>
      <c r="DY116" s="782"/>
      <c r="DZ116" s="783"/>
    </row>
    <row r="117" spans="1:130" s="503" customFormat="1" ht="26.25" customHeight="1" x14ac:dyDescent="0.15">
      <c r="A117" s="719" t="s">
        <v>120</v>
      </c>
      <c r="B117" s="720"/>
      <c r="C117" s="720"/>
      <c r="D117" s="720"/>
      <c r="E117" s="720"/>
      <c r="F117" s="720"/>
      <c r="G117" s="720"/>
      <c r="H117" s="720"/>
      <c r="I117" s="720"/>
      <c r="J117" s="720"/>
      <c r="K117" s="720"/>
      <c r="L117" s="720"/>
      <c r="M117" s="720"/>
      <c r="N117" s="720"/>
      <c r="O117" s="720"/>
      <c r="P117" s="720"/>
      <c r="Q117" s="720"/>
      <c r="R117" s="720"/>
      <c r="S117" s="720"/>
      <c r="T117" s="720"/>
      <c r="U117" s="720"/>
      <c r="V117" s="720"/>
      <c r="W117" s="720"/>
      <c r="X117" s="720"/>
      <c r="Y117" s="794" t="s">
        <v>385</v>
      </c>
      <c r="Z117" s="721"/>
      <c r="AA117" s="795">
        <v>772983</v>
      </c>
      <c r="AB117" s="796"/>
      <c r="AC117" s="796"/>
      <c r="AD117" s="796"/>
      <c r="AE117" s="797"/>
      <c r="AF117" s="798">
        <v>886835</v>
      </c>
      <c r="AG117" s="796"/>
      <c r="AH117" s="796"/>
      <c r="AI117" s="796"/>
      <c r="AJ117" s="797"/>
      <c r="AK117" s="798">
        <v>967426</v>
      </c>
      <c r="AL117" s="796"/>
      <c r="AM117" s="796"/>
      <c r="AN117" s="796"/>
      <c r="AO117" s="797"/>
      <c r="AP117" s="799"/>
      <c r="AQ117" s="800"/>
      <c r="AR117" s="800"/>
      <c r="AS117" s="800"/>
      <c r="AT117" s="801"/>
      <c r="AU117" s="759"/>
      <c r="AV117" s="760"/>
      <c r="AW117" s="760"/>
      <c r="AX117" s="760"/>
      <c r="AY117" s="760"/>
      <c r="AZ117" s="791" t="s">
        <v>386</v>
      </c>
      <c r="BA117" s="792"/>
      <c r="BB117" s="792"/>
      <c r="BC117" s="792"/>
      <c r="BD117" s="792"/>
      <c r="BE117" s="792"/>
      <c r="BF117" s="792"/>
      <c r="BG117" s="792"/>
      <c r="BH117" s="792"/>
      <c r="BI117" s="792"/>
      <c r="BJ117" s="792"/>
      <c r="BK117" s="792"/>
      <c r="BL117" s="792"/>
      <c r="BM117" s="792"/>
      <c r="BN117" s="792"/>
      <c r="BO117" s="792"/>
      <c r="BP117" s="793"/>
      <c r="BQ117" s="764" t="s">
        <v>64</v>
      </c>
      <c r="BR117" s="765"/>
      <c r="BS117" s="765"/>
      <c r="BT117" s="765"/>
      <c r="BU117" s="765"/>
      <c r="BV117" s="765" t="s">
        <v>64</v>
      </c>
      <c r="BW117" s="765"/>
      <c r="BX117" s="765"/>
      <c r="BY117" s="765"/>
      <c r="BZ117" s="765"/>
      <c r="CA117" s="765" t="s">
        <v>64</v>
      </c>
      <c r="CB117" s="765"/>
      <c r="CC117" s="765"/>
      <c r="CD117" s="765"/>
      <c r="CE117" s="765"/>
      <c r="CF117" s="766" t="s">
        <v>64</v>
      </c>
      <c r="CG117" s="767"/>
      <c r="CH117" s="767"/>
      <c r="CI117" s="767"/>
      <c r="CJ117" s="767"/>
      <c r="CK117" s="768"/>
      <c r="CL117" s="769"/>
      <c r="CM117" s="770" t="s">
        <v>387</v>
      </c>
      <c r="CN117" s="771"/>
      <c r="CO117" s="771"/>
      <c r="CP117" s="771"/>
      <c r="CQ117" s="771"/>
      <c r="CR117" s="771"/>
      <c r="CS117" s="771"/>
      <c r="CT117" s="771"/>
      <c r="CU117" s="771"/>
      <c r="CV117" s="771"/>
      <c r="CW117" s="771"/>
      <c r="CX117" s="771"/>
      <c r="CY117" s="771"/>
      <c r="CZ117" s="771"/>
      <c r="DA117" s="771"/>
      <c r="DB117" s="771"/>
      <c r="DC117" s="771"/>
      <c r="DD117" s="771"/>
      <c r="DE117" s="771"/>
      <c r="DF117" s="772"/>
      <c r="DG117" s="777" t="s">
        <v>64</v>
      </c>
      <c r="DH117" s="778"/>
      <c r="DI117" s="778"/>
      <c r="DJ117" s="778"/>
      <c r="DK117" s="779"/>
      <c r="DL117" s="780" t="s">
        <v>64</v>
      </c>
      <c r="DM117" s="778"/>
      <c r="DN117" s="778"/>
      <c r="DO117" s="778"/>
      <c r="DP117" s="779"/>
      <c r="DQ117" s="780" t="s">
        <v>64</v>
      </c>
      <c r="DR117" s="778"/>
      <c r="DS117" s="778"/>
      <c r="DT117" s="778"/>
      <c r="DU117" s="779"/>
      <c r="DV117" s="781" t="s">
        <v>64</v>
      </c>
      <c r="DW117" s="782"/>
      <c r="DX117" s="782"/>
      <c r="DY117" s="782"/>
      <c r="DZ117" s="783"/>
    </row>
    <row r="118" spans="1:130" s="503" customFormat="1" ht="26.25" customHeight="1" x14ac:dyDescent="0.15">
      <c r="A118" s="719" t="s">
        <v>360</v>
      </c>
      <c r="B118" s="720"/>
      <c r="C118" s="720"/>
      <c r="D118" s="720"/>
      <c r="E118" s="720"/>
      <c r="F118" s="720"/>
      <c r="G118" s="720"/>
      <c r="H118" s="720"/>
      <c r="I118" s="720"/>
      <c r="J118" s="720"/>
      <c r="K118" s="720"/>
      <c r="L118" s="720"/>
      <c r="M118" s="720"/>
      <c r="N118" s="720"/>
      <c r="O118" s="720"/>
      <c r="P118" s="720"/>
      <c r="Q118" s="720"/>
      <c r="R118" s="720"/>
      <c r="S118" s="720"/>
      <c r="T118" s="720"/>
      <c r="U118" s="720"/>
      <c r="V118" s="720"/>
      <c r="W118" s="720"/>
      <c r="X118" s="720"/>
      <c r="Y118" s="720"/>
      <c r="Z118" s="721"/>
      <c r="AA118" s="722" t="s">
        <v>358</v>
      </c>
      <c r="AB118" s="720"/>
      <c r="AC118" s="720"/>
      <c r="AD118" s="720"/>
      <c r="AE118" s="721"/>
      <c r="AF118" s="722" t="s">
        <v>237</v>
      </c>
      <c r="AG118" s="720"/>
      <c r="AH118" s="720"/>
      <c r="AI118" s="720"/>
      <c r="AJ118" s="721"/>
      <c r="AK118" s="722" t="s">
        <v>236</v>
      </c>
      <c r="AL118" s="720"/>
      <c r="AM118" s="720"/>
      <c r="AN118" s="720"/>
      <c r="AO118" s="721"/>
      <c r="AP118" s="802" t="s">
        <v>359</v>
      </c>
      <c r="AQ118" s="803"/>
      <c r="AR118" s="803"/>
      <c r="AS118" s="803"/>
      <c r="AT118" s="804"/>
      <c r="AU118" s="759"/>
      <c r="AV118" s="760"/>
      <c r="AW118" s="760"/>
      <c r="AX118" s="760"/>
      <c r="AY118" s="760"/>
      <c r="AZ118" s="805" t="s">
        <v>388</v>
      </c>
      <c r="BA118" s="789"/>
      <c r="BB118" s="789"/>
      <c r="BC118" s="789"/>
      <c r="BD118" s="789"/>
      <c r="BE118" s="789"/>
      <c r="BF118" s="789"/>
      <c r="BG118" s="789"/>
      <c r="BH118" s="789"/>
      <c r="BI118" s="789"/>
      <c r="BJ118" s="789"/>
      <c r="BK118" s="789"/>
      <c r="BL118" s="789"/>
      <c r="BM118" s="789"/>
      <c r="BN118" s="789"/>
      <c r="BO118" s="789"/>
      <c r="BP118" s="790"/>
      <c r="BQ118" s="806" t="s">
        <v>64</v>
      </c>
      <c r="BR118" s="807"/>
      <c r="BS118" s="807"/>
      <c r="BT118" s="807"/>
      <c r="BU118" s="807"/>
      <c r="BV118" s="807" t="s">
        <v>64</v>
      </c>
      <c r="BW118" s="807"/>
      <c r="BX118" s="807"/>
      <c r="BY118" s="807"/>
      <c r="BZ118" s="807"/>
      <c r="CA118" s="807" t="s">
        <v>64</v>
      </c>
      <c r="CB118" s="807"/>
      <c r="CC118" s="807"/>
      <c r="CD118" s="807"/>
      <c r="CE118" s="807"/>
      <c r="CF118" s="766" t="s">
        <v>64</v>
      </c>
      <c r="CG118" s="767"/>
      <c r="CH118" s="767"/>
      <c r="CI118" s="767"/>
      <c r="CJ118" s="767"/>
      <c r="CK118" s="768"/>
      <c r="CL118" s="769"/>
      <c r="CM118" s="770" t="s">
        <v>389</v>
      </c>
      <c r="CN118" s="771"/>
      <c r="CO118" s="771"/>
      <c r="CP118" s="771"/>
      <c r="CQ118" s="771"/>
      <c r="CR118" s="771"/>
      <c r="CS118" s="771"/>
      <c r="CT118" s="771"/>
      <c r="CU118" s="771"/>
      <c r="CV118" s="771"/>
      <c r="CW118" s="771"/>
      <c r="CX118" s="771"/>
      <c r="CY118" s="771"/>
      <c r="CZ118" s="771"/>
      <c r="DA118" s="771"/>
      <c r="DB118" s="771"/>
      <c r="DC118" s="771"/>
      <c r="DD118" s="771"/>
      <c r="DE118" s="771"/>
      <c r="DF118" s="772"/>
      <c r="DG118" s="777" t="s">
        <v>64</v>
      </c>
      <c r="DH118" s="778"/>
      <c r="DI118" s="778"/>
      <c r="DJ118" s="778"/>
      <c r="DK118" s="779"/>
      <c r="DL118" s="780" t="s">
        <v>64</v>
      </c>
      <c r="DM118" s="778"/>
      <c r="DN118" s="778"/>
      <c r="DO118" s="778"/>
      <c r="DP118" s="779"/>
      <c r="DQ118" s="780" t="s">
        <v>64</v>
      </c>
      <c r="DR118" s="778"/>
      <c r="DS118" s="778"/>
      <c r="DT118" s="778"/>
      <c r="DU118" s="779"/>
      <c r="DV118" s="781" t="s">
        <v>64</v>
      </c>
      <c r="DW118" s="782"/>
      <c r="DX118" s="782"/>
      <c r="DY118" s="782"/>
      <c r="DZ118" s="783"/>
    </row>
    <row r="119" spans="1:130" s="503" customFormat="1" ht="26.25" customHeight="1" x14ac:dyDescent="0.15">
      <c r="A119" s="808" t="s">
        <v>364</v>
      </c>
      <c r="B119" s="743"/>
      <c r="C119" s="744" t="s">
        <v>365</v>
      </c>
      <c r="D119" s="745"/>
      <c r="E119" s="745"/>
      <c r="F119" s="745"/>
      <c r="G119" s="745"/>
      <c r="H119" s="745"/>
      <c r="I119" s="745"/>
      <c r="J119" s="745"/>
      <c r="K119" s="745"/>
      <c r="L119" s="745"/>
      <c r="M119" s="745"/>
      <c r="N119" s="745"/>
      <c r="O119" s="745"/>
      <c r="P119" s="745"/>
      <c r="Q119" s="745"/>
      <c r="R119" s="745"/>
      <c r="S119" s="745"/>
      <c r="T119" s="745"/>
      <c r="U119" s="745"/>
      <c r="V119" s="745"/>
      <c r="W119" s="745"/>
      <c r="X119" s="745"/>
      <c r="Y119" s="745"/>
      <c r="Z119" s="746"/>
      <c r="AA119" s="728" t="s">
        <v>64</v>
      </c>
      <c r="AB119" s="729"/>
      <c r="AC119" s="729"/>
      <c r="AD119" s="729"/>
      <c r="AE119" s="730"/>
      <c r="AF119" s="731" t="s">
        <v>64</v>
      </c>
      <c r="AG119" s="729"/>
      <c r="AH119" s="729"/>
      <c r="AI119" s="729"/>
      <c r="AJ119" s="730"/>
      <c r="AK119" s="731" t="s">
        <v>64</v>
      </c>
      <c r="AL119" s="729"/>
      <c r="AM119" s="729"/>
      <c r="AN119" s="729"/>
      <c r="AO119" s="730"/>
      <c r="AP119" s="732" t="s">
        <v>64</v>
      </c>
      <c r="AQ119" s="733"/>
      <c r="AR119" s="733"/>
      <c r="AS119" s="733"/>
      <c r="AT119" s="734"/>
      <c r="AU119" s="809"/>
      <c r="AV119" s="810"/>
      <c r="AW119" s="810"/>
      <c r="AX119" s="810"/>
      <c r="AY119" s="810"/>
      <c r="AZ119" s="811" t="s">
        <v>120</v>
      </c>
      <c r="BA119" s="811"/>
      <c r="BB119" s="811"/>
      <c r="BC119" s="811"/>
      <c r="BD119" s="811"/>
      <c r="BE119" s="811"/>
      <c r="BF119" s="811"/>
      <c r="BG119" s="811"/>
      <c r="BH119" s="811"/>
      <c r="BI119" s="811"/>
      <c r="BJ119" s="811"/>
      <c r="BK119" s="811"/>
      <c r="BL119" s="811"/>
      <c r="BM119" s="811"/>
      <c r="BN119" s="811"/>
      <c r="BO119" s="794" t="s">
        <v>390</v>
      </c>
      <c r="BP119" s="812"/>
      <c r="BQ119" s="806">
        <v>9838554</v>
      </c>
      <c r="BR119" s="807"/>
      <c r="BS119" s="807"/>
      <c r="BT119" s="807"/>
      <c r="BU119" s="807"/>
      <c r="BV119" s="807">
        <v>11786691</v>
      </c>
      <c r="BW119" s="807"/>
      <c r="BX119" s="807"/>
      <c r="BY119" s="807"/>
      <c r="BZ119" s="807"/>
      <c r="CA119" s="807">
        <v>11826512</v>
      </c>
      <c r="CB119" s="807"/>
      <c r="CC119" s="807"/>
      <c r="CD119" s="807"/>
      <c r="CE119" s="807"/>
      <c r="CF119" s="813"/>
      <c r="CG119" s="814"/>
      <c r="CH119" s="814"/>
      <c r="CI119" s="814"/>
      <c r="CJ119" s="815"/>
      <c r="CK119" s="816"/>
      <c r="CL119" s="817"/>
      <c r="CM119" s="818" t="s">
        <v>391</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821" t="s">
        <v>64</v>
      </c>
      <c r="DH119" s="822"/>
      <c r="DI119" s="822"/>
      <c r="DJ119" s="822"/>
      <c r="DK119" s="823"/>
      <c r="DL119" s="824" t="s">
        <v>64</v>
      </c>
      <c r="DM119" s="822"/>
      <c r="DN119" s="822"/>
      <c r="DO119" s="822"/>
      <c r="DP119" s="823"/>
      <c r="DQ119" s="824" t="s">
        <v>64</v>
      </c>
      <c r="DR119" s="822"/>
      <c r="DS119" s="822"/>
      <c r="DT119" s="822"/>
      <c r="DU119" s="823"/>
      <c r="DV119" s="825" t="s">
        <v>64</v>
      </c>
      <c r="DW119" s="826"/>
      <c r="DX119" s="826"/>
      <c r="DY119" s="826"/>
      <c r="DZ119" s="827"/>
    </row>
    <row r="120" spans="1:130" s="503" customFormat="1" ht="26.25" customHeight="1" x14ac:dyDescent="0.15">
      <c r="A120" s="828"/>
      <c r="B120" s="769"/>
      <c r="C120" s="770" t="s">
        <v>368</v>
      </c>
      <c r="D120" s="771"/>
      <c r="E120" s="771"/>
      <c r="F120" s="771"/>
      <c r="G120" s="771"/>
      <c r="H120" s="771"/>
      <c r="I120" s="771"/>
      <c r="J120" s="771"/>
      <c r="K120" s="771"/>
      <c r="L120" s="771"/>
      <c r="M120" s="771"/>
      <c r="N120" s="771"/>
      <c r="O120" s="771"/>
      <c r="P120" s="771"/>
      <c r="Q120" s="771"/>
      <c r="R120" s="771"/>
      <c r="S120" s="771"/>
      <c r="T120" s="771"/>
      <c r="U120" s="771"/>
      <c r="V120" s="771"/>
      <c r="W120" s="771"/>
      <c r="X120" s="771"/>
      <c r="Y120" s="771"/>
      <c r="Z120" s="772"/>
      <c r="AA120" s="777" t="s">
        <v>64</v>
      </c>
      <c r="AB120" s="778"/>
      <c r="AC120" s="778"/>
      <c r="AD120" s="778"/>
      <c r="AE120" s="779"/>
      <c r="AF120" s="780" t="s">
        <v>64</v>
      </c>
      <c r="AG120" s="778"/>
      <c r="AH120" s="778"/>
      <c r="AI120" s="778"/>
      <c r="AJ120" s="779"/>
      <c r="AK120" s="780" t="s">
        <v>64</v>
      </c>
      <c r="AL120" s="778"/>
      <c r="AM120" s="778"/>
      <c r="AN120" s="778"/>
      <c r="AO120" s="779"/>
      <c r="AP120" s="781" t="s">
        <v>64</v>
      </c>
      <c r="AQ120" s="782"/>
      <c r="AR120" s="782"/>
      <c r="AS120" s="782"/>
      <c r="AT120" s="783"/>
      <c r="AU120" s="829" t="s">
        <v>392</v>
      </c>
      <c r="AV120" s="830"/>
      <c r="AW120" s="830"/>
      <c r="AX120" s="830"/>
      <c r="AY120" s="831"/>
      <c r="AZ120" s="737" t="s">
        <v>393</v>
      </c>
      <c r="BA120" s="726"/>
      <c r="BB120" s="726"/>
      <c r="BC120" s="726"/>
      <c r="BD120" s="726"/>
      <c r="BE120" s="726"/>
      <c r="BF120" s="726"/>
      <c r="BG120" s="726"/>
      <c r="BH120" s="726"/>
      <c r="BI120" s="726"/>
      <c r="BJ120" s="726"/>
      <c r="BK120" s="726"/>
      <c r="BL120" s="726"/>
      <c r="BM120" s="726"/>
      <c r="BN120" s="726"/>
      <c r="BO120" s="726"/>
      <c r="BP120" s="727"/>
      <c r="BQ120" s="738">
        <v>1795506</v>
      </c>
      <c r="BR120" s="739"/>
      <c r="BS120" s="739"/>
      <c r="BT120" s="739"/>
      <c r="BU120" s="739"/>
      <c r="BV120" s="739">
        <v>2125394</v>
      </c>
      <c r="BW120" s="739"/>
      <c r="BX120" s="739"/>
      <c r="BY120" s="739"/>
      <c r="BZ120" s="739"/>
      <c r="CA120" s="739">
        <v>2242018</v>
      </c>
      <c r="CB120" s="739"/>
      <c r="CC120" s="739"/>
      <c r="CD120" s="739"/>
      <c r="CE120" s="739"/>
      <c r="CF120" s="740">
        <v>122.2</v>
      </c>
      <c r="CG120" s="741"/>
      <c r="CH120" s="741"/>
      <c r="CI120" s="741"/>
      <c r="CJ120" s="741"/>
      <c r="CK120" s="832" t="s">
        <v>394</v>
      </c>
      <c r="CL120" s="833"/>
      <c r="CM120" s="833"/>
      <c r="CN120" s="833"/>
      <c r="CO120" s="834"/>
      <c r="CP120" s="835" t="s">
        <v>335</v>
      </c>
      <c r="CQ120" s="836"/>
      <c r="CR120" s="836"/>
      <c r="CS120" s="836"/>
      <c r="CT120" s="836"/>
      <c r="CU120" s="836"/>
      <c r="CV120" s="836"/>
      <c r="CW120" s="836"/>
      <c r="CX120" s="836"/>
      <c r="CY120" s="836"/>
      <c r="CZ120" s="836"/>
      <c r="DA120" s="836"/>
      <c r="DB120" s="836"/>
      <c r="DC120" s="836"/>
      <c r="DD120" s="836"/>
      <c r="DE120" s="836"/>
      <c r="DF120" s="837"/>
      <c r="DG120" s="738">
        <v>1346313</v>
      </c>
      <c r="DH120" s="739"/>
      <c r="DI120" s="739"/>
      <c r="DJ120" s="739"/>
      <c r="DK120" s="739"/>
      <c r="DL120" s="739">
        <v>1316832</v>
      </c>
      <c r="DM120" s="739"/>
      <c r="DN120" s="739"/>
      <c r="DO120" s="739"/>
      <c r="DP120" s="739"/>
      <c r="DQ120" s="739">
        <v>1292534</v>
      </c>
      <c r="DR120" s="739"/>
      <c r="DS120" s="739"/>
      <c r="DT120" s="739"/>
      <c r="DU120" s="739"/>
      <c r="DV120" s="747">
        <v>70.5</v>
      </c>
      <c r="DW120" s="747"/>
      <c r="DX120" s="747"/>
      <c r="DY120" s="747"/>
      <c r="DZ120" s="748"/>
    </row>
    <row r="121" spans="1:130" s="503" customFormat="1" ht="26.25" customHeight="1" x14ac:dyDescent="0.15">
      <c r="A121" s="828"/>
      <c r="B121" s="769"/>
      <c r="C121" s="791" t="s">
        <v>395</v>
      </c>
      <c r="D121" s="792"/>
      <c r="E121" s="792"/>
      <c r="F121" s="792"/>
      <c r="G121" s="792"/>
      <c r="H121" s="792"/>
      <c r="I121" s="792"/>
      <c r="J121" s="792"/>
      <c r="K121" s="792"/>
      <c r="L121" s="792"/>
      <c r="M121" s="792"/>
      <c r="N121" s="792"/>
      <c r="O121" s="792"/>
      <c r="P121" s="792"/>
      <c r="Q121" s="792"/>
      <c r="R121" s="792"/>
      <c r="S121" s="792"/>
      <c r="T121" s="792"/>
      <c r="U121" s="792"/>
      <c r="V121" s="792"/>
      <c r="W121" s="792"/>
      <c r="X121" s="792"/>
      <c r="Y121" s="792"/>
      <c r="Z121" s="793"/>
      <c r="AA121" s="777" t="s">
        <v>64</v>
      </c>
      <c r="AB121" s="778"/>
      <c r="AC121" s="778"/>
      <c r="AD121" s="778"/>
      <c r="AE121" s="779"/>
      <c r="AF121" s="780" t="s">
        <v>64</v>
      </c>
      <c r="AG121" s="778"/>
      <c r="AH121" s="778"/>
      <c r="AI121" s="778"/>
      <c r="AJ121" s="779"/>
      <c r="AK121" s="780" t="s">
        <v>64</v>
      </c>
      <c r="AL121" s="778"/>
      <c r="AM121" s="778"/>
      <c r="AN121" s="778"/>
      <c r="AO121" s="779"/>
      <c r="AP121" s="781" t="s">
        <v>64</v>
      </c>
      <c r="AQ121" s="782"/>
      <c r="AR121" s="782"/>
      <c r="AS121" s="782"/>
      <c r="AT121" s="783"/>
      <c r="AU121" s="838"/>
      <c r="AV121" s="839"/>
      <c r="AW121" s="839"/>
      <c r="AX121" s="839"/>
      <c r="AY121" s="840"/>
      <c r="AZ121" s="761" t="s">
        <v>396</v>
      </c>
      <c r="BA121" s="762"/>
      <c r="BB121" s="762"/>
      <c r="BC121" s="762"/>
      <c r="BD121" s="762"/>
      <c r="BE121" s="762"/>
      <c r="BF121" s="762"/>
      <c r="BG121" s="762"/>
      <c r="BH121" s="762"/>
      <c r="BI121" s="762"/>
      <c r="BJ121" s="762"/>
      <c r="BK121" s="762"/>
      <c r="BL121" s="762"/>
      <c r="BM121" s="762"/>
      <c r="BN121" s="762"/>
      <c r="BO121" s="762"/>
      <c r="BP121" s="763"/>
      <c r="BQ121" s="764">
        <v>498405</v>
      </c>
      <c r="BR121" s="765"/>
      <c r="BS121" s="765"/>
      <c r="BT121" s="765"/>
      <c r="BU121" s="765"/>
      <c r="BV121" s="765">
        <v>452845</v>
      </c>
      <c r="BW121" s="765"/>
      <c r="BX121" s="765"/>
      <c r="BY121" s="765"/>
      <c r="BZ121" s="765"/>
      <c r="CA121" s="765">
        <v>402634</v>
      </c>
      <c r="CB121" s="765"/>
      <c r="CC121" s="765"/>
      <c r="CD121" s="765"/>
      <c r="CE121" s="765"/>
      <c r="CF121" s="766">
        <v>22</v>
      </c>
      <c r="CG121" s="767"/>
      <c r="CH121" s="767"/>
      <c r="CI121" s="767"/>
      <c r="CJ121" s="767"/>
      <c r="CK121" s="841"/>
      <c r="CL121" s="842"/>
      <c r="CM121" s="842"/>
      <c r="CN121" s="842"/>
      <c r="CO121" s="843"/>
      <c r="CP121" s="844" t="s">
        <v>333</v>
      </c>
      <c r="CQ121" s="845"/>
      <c r="CR121" s="845"/>
      <c r="CS121" s="845"/>
      <c r="CT121" s="845"/>
      <c r="CU121" s="845"/>
      <c r="CV121" s="845"/>
      <c r="CW121" s="845"/>
      <c r="CX121" s="845"/>
      <c r="CY121" s="845"/>
      <c r="CZ121" s="845"/>
      <c r="DA121" s="845"/>
      <c r="DB121" s="845"/>
      <c r="DC121" s="845"/>
      <c r="DD121" s="845"/>
      <c r="DE121" s="845"/>
      <c r="DF121" s="846"/>
      <c r="DG121" s="764">
        <v>378354</v>
      </c>
      <c r="DH121" s="765"/>
      <c r="DI121" s="765"/>
      <c r="DJ121" s="765"/>
      <c r="DK121" s="765"/>
      <c r="DL121" s="765">
        <v>362219</v>
      </c>
      <c r="DM121" s="765"/>
      <c r="DN121" s="765"/>
      <c r="DO121" s="765"/>
      <c r="DP121" s="765"/>
      <c r="DQ121" s="765">
        <v>362465</v>
      </c>
      <c r="DR121" s="765"/>
      <c r="DS121" s="765"/>
      <c r="DT121" s="765"/>
      <c r="DU121" s="765"/>
      <c r="DV121" s="773">
        <v>19.8</v>
      </c>
      <c r="DW121" s="773"/>
      <c r="DX121" s="773"/>
      <c r="DY121" s="773"/>
      <c r="DZ121" s="774"/>
    </row>
    <row r="122" spans="1:130" s="503" customFormat="1" ht="26.25" customHeight="1" x14ac:dyDescent="0.15">
      <c r="A122" s="828"/>
      <c r="B122" s="769"/>
      <c r="C122" s="770" t="s">
        <v>378</v>
      </c>
      <c r="D122" s="771"/>
      <c r="E122" s="771"/>
      <c r="F122" s="771"/>
      <c r="G122" s="771"/>
      <c r="H122" s="771"/>
      <c r="I122" s="771"/>
      <c r="J122" s="771"/>
      <c r="K122" s="771"/>
      <c r="L122" s="771"/>
      <c r="M122" s="771"/>
      <c r="N122" s="771"/>
      <c r="O122" s="771"/>
      <c r="P122" s="771"/>
      <c r="Q122" s="771"/>
      <c r="R122" s="771"/>
      <c r="S122" s="771"/>
      <c r="T122" s="771"/>
      <c r="U122" s="771"/>
      <c r="V122" s="771"/>
      <c r="W122" s="771"/>
      <c r="X122" s="771"/>
      <c r="Y122" s="771"/>
      <c r="Z122" s="772"/>
      <c r="AA122" s="777" t="s">
        <v>64</v>
      </c>
      <c r="AB122" s="778"/>
      <c r="AC122" s="778"/>
      <c r="AD122" s="778"/>
      <c r="AE122" s="779"/>
      <c r="AF122" s="780" t="s">
        <v>64</v>
      </c>
      <c r="AG122" s="778"/>
      <c r="AH122" s="778"/>
      <c r="AI122" s="778"/>
      <c r="AJ122" s="779"/>
      <c r="AK122" s="780" t="s">
        <v>64</v>
      </c>
      <c r="AL122" s="778"/>
      <c r="AM122" s="778"/>
      <c r="AN122" s="778"/>
      <c r="AO122" s="779"/>
      <c r="AP122" s="781" t="s">
        <v>64</v>
      </c>
      <c r="AQ122" s="782"/>
      <c r="AR122" s="782"/>
      <c r="AS122" s="782"/>
      <c r="AT122" s="783"/>
      <c r="AU122" s="838"/>
      <c r="AV122" s="839"/>
      <c r="AW122" s="839"/>
      <c r="AX122" s="839"/>
      <c r="AY122" s="840"/>
      <c r="AZ122" s="805" t="s">
        <v>397</v>
      </c>
      <c r="BA122" s="789"/>
      <c r="BB122" s="789"/>
      <c r="BC122" s="789"/>
      <c r="BD122" s="789"/>
      <c r="BE122" s="789"/>
      <c r="BF122" s="789"/>
      <c r="BG122" s="789"/>
      <c r="BH122" s="789"/>
      <c r="BI122" s="789"/>
      <c r="BJ122" s="789"/>
      <c r="BK122" s="789"/>
      <c r="BL122" s="789"/>
      <c r="BM122" s="789"/>
      <c r="BN122" s="789"/>
      <c r="BO122" s="789"/>
      <c r="BP122" s="790"/>
      <c r="BQ122" s="806">
        <v>6514436</v>
      </c>
      <c r="BR122" s="807"/>
      <c r="BS122" s="807"/>
      <c r="BT122" s="807"/>
      <c r="BU122" s="807"/>
      <c r="BV122" s="807">
        <v>7882794</v>
      </c>
      <c r="BW122" s="807"/>
      <c r="BX122" s="807"/>
      <c r="BY122" s="807"/>
      <c r="BZ122" s="807"/>
      <c r="CA122" s="807">
        <v>7790659</v>
      </c>
      <c r="CB122" s="807"/>
      <c r="CC122" s="807"/>
      <c r="CD122" s="807"/>
      <c r="CE122" s="807"/>
      <c r="CF122" s="847">
        <v>424.7</v>
      </c>
      <c r="CG122" s="848"/>
      <c r="CH122" s="848"/>
      <c r="CI122" s="848"/>
      <c r="CJ122" s="848"/>
      <c r="CK122" s="841"/>
      <c r="CL122" s="842"/>
      <c r="CM122" s="842"/>
      <c r="CN122" s="842"/>
      <c r="CO122" s="843"/>
      <c r="CP122" s="844" t="s">
        <v>332</v>
      </c>
      <c r="CQ122" s="845"/>
      <c r="CR122" s="845"/>
      <c r="CS122" s="845"/>
      <c r="CT122" s="845"/>
      <c r="CU122" s="845"/>
      <c r="CV122" s="845"/>
      <c r="CW122" s="845"/>
      <c r="CX122" s="845"/>
      <c r="CY122" s="845"/>
      <c r="CZ122" s="845"/>
      <c r="DA122" s="845"/>
      <c r="DB122" s="845"/>
      <c r="DC122" s="845"/>
      <c r="DD122" s="845"/>
      <c r="DE122" s="845"/>
      <c r="DF122" s="846"/>
      <c r="DG122" s="764">
        <v>272</v>
      </c>
      <c r="DH122" s="765"/>
      <c r="DI122" s="765"/>
      <c r="DJ122" s="765"/>
      <c r="DK122" s="765"/>
      <c r="DL122" s="765">
        <v>557</v>
      </c>
      <c r="DM122" s="765"/>
      <c r="DN122" s="765"/>
      <c r="DO122" s="765"/>
      <c r="DP122" s="765"/>
      <c r="DQ122" s="765">
        <v>545</v>
      </c>
      <c r="DR122" s="765"/>
      <c r="DS122" s="765"/>
      <c r="DT122" s="765"/>
      <c r="DU122" s="765"/>
      <c r="DV122" s="773">
        <v>0</v>
      </c>
      <c r="DW122" s="773"/>
      <c r="DX122" s="773"/>
      <c r="DY122" s="773"/>
      <c r="DZ122" s="774"/>
    </row>
    <row r="123" spans="1:130" s="503" customFormat="1" ht="26.25" customHeight="1" x14ac:dyDescent="0.15">
      <c r="A123" s="828"/>
      <c r="B123" s="769"/>
      <c r="C123" s="770" t="s">
        <v>384</v>
      </c>
      <c r="D123" s="771"/>
      <c r="E123" s="771"/>
      <c r="F123" s="771"/>
      <c r="G123" s="771"/>
      <c r="H123" s="771"/>
      <c r="I123" s="771"/>
      <c r="J123" s="771"/>
      <c r="K123" s="771"/>
      <c r="L123" s="771"/>
      <c r="M123" s="771"/>
      <c r="N123" s="771"/>
      <c r="O123" s="771"/>
      <c r="P123" s="771"/>
      <c r="Q123" s="771"/>
      <c r="R123" s="771"/>
      <c r="S123" s="771"/>
      <c r="T123" s="771"/>
      <c r="U123" s="771"/>
      <c r="V123" s="771"/>
      <c r="W123" s="771"/>
      <c r="X123" s="771"/>
      <c r="Y123" s="771"/>
      <c r="Z123" s="772"/>
      <c r="AA123" s="777" t="s">
        <v>64</v>
      </c>
      <c r="AB123" s="778"/>
      <c r="AC123" s="778"/>
      <c r="AD123" s="778"/>
      <c r="AE123" s="779"/>
      <c r="AF123" s="780" t="s">
        <v>64</v>
      </c>
      <c r="AG123" s="778"/>
      <c r="AH123" s="778"/>
      <c r="AI123" s="778"/>
      <c r="AJ123" s="779"/>
      <c r="AK123" s="780" t="s">
        <v>64</v>
      </c>
      <c r="AL123" s="778"/>
      <c r="AM123" s="778"/>
      <c r="AN123" s="778"/>
      <c r="AO123" s="779"/>
      <c r="AP123" s="781" t="s">
        <v>64</v>
      </c>
      <c r="AQ123" s="782"/>
      <c r="AR123" s="782"/>
      <c r="AS123" s="782"/>
      <c r="AT123" s="783"/>
      <c r="AU123" s="849"/>
      <c r="AV123" s="850"/>
      <c r="AW123" s="850"/>
      <c r="AX123" s="850"/>
      <c r="AY123" s="850"/>
      <c r="AZ123" s="811" t="s">
        <v>120</v>
      </c>
      <c r="BA123" s="811"/>
      <c r="BB123" s="811"/>
      <c r="BC123" s="811"/>
      <c r="BD123" s="811"/>
      <c r="BE123" s="811"/>
      <c r="BF123" s="811"/>
      <c r="BG123" s="811"/>
      <c r="BH123" s="811"/>
      <c r="BI123" s="811"/>
      <c r="BJ123" s="811"/>
      <c r="BK123" s="811"/>
      <c r="BL123" s="811"/>
      <c r="BM123" s="811"/>
      <c r="BN123" s="811"/>
      <c r="BO123" s="794" t="s">
        <v>398</v>
      </c>
      <c r="BP123" s="812"/>
      <c r="BQ123" s="851">
        <v>8808347</v>
      </c>
      <c r="BR123" s="852"/>
      <c r="BS123" s="852"/>
      <c r="BT123" s="852"/>
      <c r="BU123" s="852"/>
      <c r="BV123" s="852">
        <v>10461033</v>
      </c>
      <c r="BW123" s="852"/>
      <c r="BX123" s="852"/>
      <c r="BY123" s="852"/>
      <c r="BZ123" s="852"/>
      <c r="CA123" s="852">
        <v>10435311</v>
      </c>
      <c r="CB123" s="852"/>
      <c r="CC123" s="852"/>
      <c r="CD123" s="852"/>
      <c r="CE123" s="852"/>
      <c r="CF123" s="813"/>
      <c r="CG123" s="814"/>
      <c r="CH123" s="814"/>
      <c r="CI123" s="814"/>
      <c r="CJ123" s="815"/>
      <c r="CK123" s="841"/>
      <c r="CL123" s="842"/>
      <c r="CM123" s="842"/>
      <c r="CN123" s="842"/>
      <c r="CO123" s="843"/>
      <c r="CP123" s="844" t="s">
        <v>331</v>
      </c>
      <c r="CQ123" s="845"/>
      <c r="CR123" s="845"/>
      <c r="CS123" s="845"/>
      <c r="CT123" s="845"/>
      <c r="CU123" s="845"/>
      <c r="CV123" s="845"/>
      <c r="CW123" s="845"/>
      <c r="CX123" s="845"/>
      <c r="CY123" s="845"/>
      <c r="CZ123" s="845"/>
      <c r="DA123" s="845"/>
      <c r="DB123" s="845"/>
      <c r="DC123" s="845"/>
      <c r="DD123" s="845"/>
      <c r="DE123" s="845"/>
      <c r="DF123" s="846"/>
      <c r="DG123" s="777" t="s">
        <v>64</v>
      </c>
      <c r="DH123" s="778"/>
      <c r="DI123" s="778"/>
      <c r="DJ123" s="778"/>
      <c r="DK123" s="779"/>
      <c r="DL123" s="780" t="s">
        <v>64</v>
      </c>
      <c r="DM123" s="778"/>
      <c r="DN123" s="778"/>
      <c r="DO123" s="778"/>
      <c r="DP123" s="779"/>
      <c r="DQ123" s="780" t="s">
        <v>64</v>
      </c>
      <c r="DR123" s="778"/>
      <c r="DS123" s="778"/>
      <c r="DT123" s="778"/>
      <c r="DU123" s="779"/>
      <c r="DV123" s="781" t="s">
        <v>64</v>
      </c>
      <c r="DW123" s="782"/>
      <c r="DX123" s="782"/>
      <c r="DY123" s="782"/>
      <c r="DZ123" s="783"/>
    </row>
    <row r="124" spans="1:130" s="503" customFormat="1" ht="26.25" customHeight="1" thickBot="1" x14ac:dyDescent="0.2">
      <c r="A124" s="828"/>
      <c r="B124" s="769"/>
      <c r="C124" s="770" t="s">
        <v>387</v>
      </c>
      <c r="D124" s="771"/>
      <c r="E124" s="771"/>
      <c r="F124" s="771"/>
      <c r="G124" s="771"/>
      <c r="H124" s="771"/>
      <c r="I124" s="771"/>
      <c r="J124" s="771"/>
      <c r="K124" s="771"/>
      <c r="L124" s="771"/>
      <c r="M124" s="771"/>
      <c r="N124" s="771"/>
      <c r="O124" s="771"/>
      <c r="P124" s="771"/>
      <c r="Q124" s="771"/>
      <c r="R124" s="771"/>
      <c r="S124" s="771"/>
      <c r="T124" s="771"/>
      <c r="U124" s="771"/>
      <c r="V124" s="771"/>
      <c r="W124" s="771"/>
      <c r="X124" s="771"/>
      <c r="Y124" s="771"/>
      <c r="Z124" s="772"/>
      <c r="AA124" s="777" t="s">
        <v>64</v>
      </c>
      <c r="AB124" s="778"/>
      <c r="AC124" s="778"/>
      <c r="AD124" s="778"/>
      <c r="AE124" s="779"/>
      <c r="AF124" s="780" t="s">
        <v>64</v>
      </c>
      <c r="AG124" s="778"/>
      <c r="AH124" s="778"/>
      <c r="AI124" s="778"/>
      <c r="AJ124" s="779"/>
      <c r="AK124" s="780" t="s">
        <v>64</v>
      </c>
      <c r="AL124" s="778"/>
      <c r="AM124" s="778"/>
      <c r="AN124" s="778"/>
      <c r="AO124" s="779"/>
      <c r="AP124" s="781" t="s">
        <v>64</v>
      </c>
      <c r="AQ124" s="782"/>
      <c r="AR124" s="782"/>
      <c r="AS124" s="782"/>
      <c r="AT124" s="783"/>
      <c r="AU124" s="853" t="s">
        <v>399</v>
      </c>
      <c r="AV124" s="854"/>
      <c r="AW124" s="854"/>
      <c r="AX124" s="854"/>
      <c r="AY124" s="854"/>
      <c r="AZ124" s="854"/>
      <c r="BA124" s="854"/>
      <c r="BB124" s="854"/>
      <c r="BC124" s="854"/>
      <c r="BD124" s="854"/>
      <c r="BE124" s="854"/>
      <c r="BF124" s="854"/>
      <c r="BG124" s="854"/>
      <c r="BH124" s="854"/>
      <c r="BI124" s="854"/>
      <c r="BJ124" s="854"/>
      <c r="BK124" s="854"/>
      <c r="BL124" s="854"/>
      <c r="BM124" s="854"/>
      <c r="BN124" s="854"/>
      <c r="BO124" s="854"/>
      <c r="BP124" s="855"/>
      <c r="BQ124" s="856">
        <v>60</v>
      </c>
      <c r="BR124" s="857"/>
      <c r="BS124" s="857"/>
      <c r="BT124" s="857"/>
      <c r="BU124" s="857"/>
      <c r="BV124" s="857">
        <v>72.7</v>
      </c>
      <c r="BW124" s="857"/>
      <c r="BX124" s="857"/>
      <c r="BY124" s="857"/>
      <c r="BZ124" s="857"/>
      <c r="CA124" s="857">
        <v>75.8</v>
      </c>
      <c r="CB124" s="857"/>
      <c r="CC124" s="857"/>
      <c r="CD124" s="857"/>
      <c r="CE124" s="857"/>
      <c r="CF124" s="858"/>
      <c r="CG124" s="859"/>
      <c r="CH124" s="859"/>
      <c r="CI124" s="859"/>
      <c r="CJ124" s="860"/>
      <c r="CK124" s="861"/>
      <c r="CL124" s="861"/>
      <c r="CM124" s="861"/>
      <c r="CN124" s="861"/>
      <c r="CO124" s="862"/>
      <c r="CP124" s="844" t="s">
        <v>400</v>
      </c>
      <c r="CQ124" s="845"/>
      <c r="CR124" s="845"/>
      <c r="CS124" s="845"/>
      <c r="CT124" s="845"/>
      <c r="CU124" s="845"/>
      <c r="CV124" s="845"/>
      <c r="CW124" s="845"/>
      <c r="CX124" s="845"/>
      <c r="CY124" s="845"/>
      <c r="CZ124" s="845"/>
      <c r="DA124" s="845"/>
      <c r="DB124" s="845"/>
      <c r="DC124" s="845"/>
      <c r="DD124" s="845"/>
      <c r="DE124" s="845"/>
      <c r="DF124" s="846"/>
      <c r="DG124" s="821" t="s">
        <v>64</v>
      </c>
      <c r="DH124" s="822"/>
      <c r="DI124" s="822"/>
      <c r="DJ124" s="822"/>
      <c r="DK124" s="823"/>
      <c r="DL124" s="824" t="s">
        <v>64</v>
      </c>
      <c r="DM124" s="822"/>
      <c r="DN124" s="822"/>
      <c r="DO124" s="822"/>
      <c r="DP124" s="823"/>
      <c r="DQ124" s="824" t="s">
        <v>64</v>
      </c>
      <c r="DR124" s="822"/>
      <c r="DS124" s="822"/>
      <c r="DT124" s="822"/>
      <c r="DU124" s="823"/>
      <c r="DV124" s="825" t="s">
        <v>64</v>
      </c>
      <c r="DW124" s="826"/>
      <c r="DX124" s="826"/>
      <c r="DY124" s="826"/>
      <c r="DZ124" s="827"/>
    </row>
    <row r="125" spans="1:130" s="503" customFormat="1" ht="26.25" customHeight="1" x14ac:dyDescent="0.15">
      <c r="A125" s="828"/>
      <c r="B125" s="769"/>
      <c r="C125" s="770" t="s">
        <v>389</v>
      </c>
      <c r="D125" s="771"/>
      <c r="E125" s="771"/>
      <c r="F125" s="771"/>
      <c r="G125" s="771"/>
      <c r="H125" s="771"/>
      <c r="I125" s="771"/>
      <c r="J125" s="771"/>
      <c r="K125" s="771"/>
      <c r="L125" s="771"/>
      <c r="M125" s="771"/>
      <c r="N125" s="771"/>
      <c r="O125" s="771"/>
      <c r="P125" s="771"/>
      <c r="Q125" s="771"/>
      <c r="R125" s="771"/>
      <c r="S125" s="771"/>
      <c r="T125" s="771"/>
      <c r="U125" s="771"/>
      <c r="V125" s="771"/>
      <c r="W125" s="771"/>
      <c r="X125" s="771"/>
      <c r="Y125" s="771"/>
      <c r="Z125" s="772"/>
      <c r="AA125" s="777" t="s">
        <v>64</v>
      </c>
      <c r="AB125" s="778"/>
      <c r="AC125" s="778"/>
      <c r="AD125" s="778"/>
      <c r="AE125" s="779"/>
      <c r="AF125" s="780" t="s">
        <v>64</v>
      </c>
      <c r="AG125" s="778"/>
      <c r="AH125" s="778"/>
      <c r="AI125" s="778"/>
      <c r="AJ125" s="779"/>
      <c r="AK125" s="780" t="s">
        <v>64</v>
      </c>
      <c r="AL125" s="778"/>
      <c r="AM125" s="778"/>
      <c r="AN125" s="778"/>
      <c r="AO125" s="779"/>
      <c r="AP125" s="781" t="s">
        <v>64</v>
      </c>
      <c r="AQ125" s="782"/>
      <c r="AR125" s="782"/>
      <c r="AS125" s="782"/>
      <c r="AT125" s="783"/>
      <c r="AU125" s="863"/>
      <c r="AV125" s="864"/>
      <c r="AW125" s="864"/>
      <c r="AX125" s="864"/>
      <c r="AY125" s="864"/>
      <c r="AZ125" s="864"/>
      <c r="BA125" s="864"/>
      <c r="BB125" s="864"/>
      <c r="BC125" s="864"/>
      <c r="BD125" s="864"/>
      <c r="BE125" s="864"/>
      <c r="BF125" s="864"/>
      <c r="BG125" s="864"/>
      <c r="BH125" s="864"/>
      <c r="BI125" s="864"/>
      <c r="BJ125" s="864"/>
      <c r="BK125" s="864"/>
      <c r="BL125" s="864"/>
      <c r="BM125" s="864"/>
      <c r="BN125" s="864"/>
      <c r="BO125" s="864"/>
      <c r="BP125" s="864"/>
      <c r="BQ125" s="865"/>
      <c r="BR125" s="865"/>
      <c r="BS125" s="865"/>
      <c r="BT125" s="865"/>
      <c r="BU125" s="865"/>
      <c r="BV125" s="865"/>
      <c r="BW125" s="865"/>
      <c r="BX125" s="865"/>
      <c r="BY125" s="865"/>
      <c r="BZ125" s="865"/>
      <c r="CA125" s="865"/>
      <c r="CB125" s="865"/>
      <c r="CC125" s="865"/>
      <c r="CD125" s="865"/>
      <c r="CE125" s="865"/>
      <c r="CF125" s="865"/>
      <c r="CG125" s="865"/>
      <c r="CH125" s="865"/>
      <c r="CI125" s="865"/>
      <c r="CJ125" s="866"/>
      <c r="CK125" s="867" t="s">
        <v>401</v>
      </c>
      <c r="CL125" s="833"/>
      <c r="CM125" s="833"/>
      <c r="CN125" s="833"/>
      <c r="CO125" s="834"/>
      <c r="CP125" s="737" t="s">
        <v>402</v>
      </c>
      <c r="CQ125" s="726"/>
      <c r="CR125" s="726"/>
      <c r="CS125" s="726"/>
      <c r="CT125" s="726"/>
      <c r="CU125" s="726"/>
      <c r="CV125" s="726"/>
      <c r="CW125" s="726"/>
      <c r="CX125" s="726"/>
      <c r="CY125" s="726"/>
      <c r="CZ125" s="726"/>
      <c r="DA125" s="726"/>
      <c r="DB125" s="726"/>
      <c r="DC125" s="726"/>
      <c r="DD125" s="726"/>
      <c r="DE125" s="726"/>
      <c r="DF125" s="727"/>
      <c r="DG125" s="738" t="s">
        <v>64</v>
      </c>
      <c r="DH125" s="739"/>
      <c r="DI125" s="739"/>
      <c r="DJ125" s="739"/>
      <c r="DK125" s="739"/>
      <c r="DL125" s="739" t="s">
        <v>64</v>
      </c>
      <c r="DM125" s="739"/>
      <c r="DN125" s="739"/>
      <c r="DO125" s="739"/>
      <c r="DP125" s="739"/>
      <c r="DQ125" s="739" t="s">
        <v>64</v>
      </c>
      <c r="DR125" s="739"/>
      <c r="DS125" s="739"/>
      <c r="DT125" s="739"/>
      <c r="DU125" s="739"/>
      <c r="DV125" s="747" t="s">
        <v>64</v>
      </c>
      <c r="DW125" s="747"/>
      <c r="DX125" s="747"/>
      <c r="DY125" s="747"/>
      <c r="DZ125" s="748"/>
    </row>
    <row r="126" spans="1:130" s="503" customFormat="1" ht="26.25" customHeight="1" thickBot="1" x14ac:dyDescent="0.2">
      <c r="A126" s="828"/>
      <c r="B126" s="769"/>
      <c r="C126" s="770" t="s">
        <v>391</v>
      </c>
      <c r="D126" s="771"/>
      <c r="E126" s="771"/>
      <c r="F126" s="771"/>
      <c r="G126" s="771"/>
      <c r="H126" s="771"/>
      <c r="I126" s="771"/>
      <c r="J126" s="771"/>
      <c r="K126" s="771"/>
      <c r="L126" s="771"/>
      <c r="M126" s="771"/>
      <c r="N126" s="771"/>
      <c r="O126" s="771"/>
      <c r="P126" s="771"/>
      <c r="Q126" s="771"/>
      <c r="R126" s="771"/>
      <c r="S126" s="771"/>
      <c r="T126" s="771"/>
      <c r="U126" s="771"/>
      <c r="V126" s="771"/>
      <c r="W126" s="771"/>
      <c r="X126" s="771"/>
      <c r="Y126" s="771"/>
      <c r="Z126" s="772"/>
      <c r="AA126" s="777" t="s">
        <v>64</v>
      </c>
      <c r="AB126" s="778"/>
      <c r="AC126" s="778"/>
      <c r="AD126" s="778"/>
      <c r="AE126" s="779"/>
      <c r="AF126" s="780" t="s">
        <v>64</v>
      </c>
      <c r="AG126" s="778"/>
      <c r="AH126" s="778"/>
      <c r="AI126" s="778"/>
      <c r="AJ126" s="779"/>
      <c r="AK126" s="780" t="s">
        <v>64</v>
      </c>
      <c r="AL126" s="778"/>
      <c r="AM126" s="778"/>
      <c r="AN126" s="778"/>
      <c r="AO126" s="779"/>
      <c r="AP126" s="781" t="s">
        <v>64</v>
      </c>
      <c r="AQ126" s="782"/>
      <c r="AR126" s="782"/>
      <c r="AS126" s="782"/>
      <c r="AT126" s="783"/>
      <c r="AU126" s="868"/>
      <c r="AV126" s="868"/>
      <c r="AW126" s="868"/>
      <c r="AX126" s="868"/>
      <c r="AY126" s="868"/>
      <c r="AZ126" s="868"/>
      <c r="BA126" s="868"/>
      <c r="BB126" s="868"/>
      <c r="BC126" s="868"/>
      <c r="BD126" s="868"/>
      <c r="BE126" s="868"/>
      <c r="BF126" s="868"/>
      <c r="BG126" s="868"/>
      <c r="BH126" s="868"/>
      <c r="BI126" s="868"/>
      <c r="BJ126" s="868"/>
      <c r="BK126" s="868"/>
      <c r="BL126" s="868"/>
      <c r="BM126" s="868"/>
      <c r="BN126" s="868"/>
      <c r="BO126" s="868"/>
      <c r="BP126" s="868"/>
      <c r="BQ126" s="868"/>
      <c r="BR126" s="868"/>
      <c r="BS126" s="868"/>
      <c r="BT126" s="868"/>
      <c r="BU126" s="868"/>
      <c r="BV126" s="868"/>
      <c r="BW126" s="868"/>
      <c r="BX126" s="868"/>
      <c r="BY126" s="868"/>
      <c r="BZ126" s="868"/>
      <c r="CA126" s="868"/>
      <c r="CB126" s="868"/>
      <c r="CC126" s="868"/>
      <c r="CD126" s="869"/>
      <c r="CE126" s="869"/>
      <c r="CF126" s="869"/>
      <c r="CG126" s="865"/>
      <c r="CH126" s="865"/>
      <c r="CI126" s="865"/>
      <c r="CJ126" s="866"/>
      <c r="CK126" s="870"/>
      <c r="CL126" s="842"/>
      <c r="CM126" s="842"/>
      <c r="CN126" s="842"/>
      <c r="CO126" s="843"/>
      <c r="CP126" s="761" t="s">
        <v>403</v>
      </c>
      <c r="CQ126" s="762"/>
      <c r="CR126" s="762"/>
      <c r="CS126" s="762"/>
      <c r="CT126" s="762"/>
      <c r="CU126" s="762"/>
      <c r="CV126" s="762"/>
      <c r="CW126" s="762"/>
      <c r="CX126" s="762"/>
      <c r="CY126" s="762"/>
      <c r="CZ126" s="762"/>
      <c r="DA126" s="762"/>
      <c r="DB126" s="762"/>
      <c r="DC126" s="762"/>
      <c r="DD126" s="762"/>
      <c r="DE126" s="762"/>
      <c r="DF126" s="763"/>
      <c r="DG126" s="764" t="s">
        <v>64</v>
      </c>
      <c r="DH126" s="765"/>
      <c r="DI126" s="765"/>
      <c r="DJ126" s="765"/>
      <c r="DK126" s="765"/>
      <c r="DL126" s="765" t="s">
        <v>64</v>
      </c>
      <c r="DM126" s="765"/>
      <c r="DN126" s="765"/>
      <c r="DO126" s="765"/>
      <c r="DP126" s="765"/>
      <c r="DQ126" s="765" t="s">
        <v>64</v>
      </c>
      <c r="DR126" s="765"/>
      <c r="DS126" s="765"/>
      <c r="DT126" s="765"/>
      <c r="DU126" s="765"/>
      <c r="DV126" s="773" t="s">
        <v>64</v>
      </c>
      <c r="DW126" s="773"/>
      <c r="DX126" s="773"/>
      <c r="DY126" s="773"/>
      <c r="DZ126" s="774"/>
    </row>
    <row r="127" spans="1:130" s="503" customFormat="1" ht="26.25" customHeight="1" x14ac:dyDescent="0.15">
      <c r="A127" s="871"/>
      <c r="B127" s="817"/>
      <c r="C127" s="818" t="s">
        <v>404</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7">
        <v>33</v>
      </c>
      <c r="AB127" s="778"/>
      <c r="AC127" s="778"/>
      <c r="AD127" s="778"/>
      <c r="AE127" s="779"/>
      <c r="AF127" s="780" t="s">
        <v>64</v>
      </c>
      <c r="AG127" s="778"/>
      <c r="AH127" s="778"/>
      <c r="AI127" s="778"/>
      <c r="AJ127" s="779"/>
      <c r="AK127" s="780" t="s">
        <v>64</v>
      </c>
      <c r="AL127" s="778"/>
      <c r="AM127" s="778"/>
      <c r="AN127" s="778"/>
      <c r="AO127" s="779"/>
      <c r="AP127" s="781" t="s">
        <v>64</v>
      </c>
      <c r="AQ127" s="782"/>
      <c r="AR127" s="782"/>
      <c r="AS127" s="782"/>
      <c r="AT127" s="783"/>
      <c r="AU127" s="868"/>
      <c r="AV127" s="868"/>
      <c r="AW127" s="868"/>
      <c r="AX127" s="872" t="s">
        <v>405</v>
      </c>
      <c r="AY127" s="873"/>
      <c r="AZ127" s="873"/>
      <c r="BA127" s="873"/>
      <c r="BB127" s="873"/>
      <c r="BC127" s="873"/>
      <c r="BD127" s="873"/>
      <c r="BE127" s="874"/>
      <c r="BF127" s="875" t="s">
        <v>406</v>
      </c>
      <c r="BG127" s="873"/>
      <c r="BH127" s="873"/>
      <c r="BI127" s="873"/>
      <c r="BJ127" s="873"/>
      <c r="BK127" s="873"/>
      <c r="BL127" s="874"/>
      <c r="BM127" s="875" t="s">
        <v>407</v>
      </c>
      <c r="BN127" s="873"/>
      <c r="BO127" s="873"/>
      <c r="BP127" s="873"/>
      <c r="BQ127" s="873"/>
      <c r="BR127" s="873"/>
      <c r="BS127" s="874"/>
      <c r="BT127" s="875" t="s">
        <v>408</v>
      </c>
      <c r="BU127" s="873"/>
      <c r="BV127" s="873"/>
      <c r="BW127" s="873"/>
      <c r="BX127" s="873"/>
      <c r="BY127" s="873"/>
      <c r="BZ127" s="876"/>
      <c r="CA127" s="868"/>
      <c r="CB127" s="868"/>
      <c r="CC127" s="868"/>
      <c r="CD127" s="869"/>
      <c r="CE127" s="869"/>
      <c r="CF127" s="869"/>
      <c r="CG127" s="865"/>
      <c r="CH127" s="865"/>
      <c r="CI127" s="865"/>
      <c r="CJ127" s="866"/>
      <c r="CK127" s="870"/>
      <c r="CL127" s="842"/>
      <c r="CM127" s="842"/>
      <c r="CN127" s="842"/>
      <c r="CO127" s="843"/>
      <c r="CP127" s="761" t="s">
        <v>409</v>
      </c>
      <c r="CQ127" s="762"/>
      <c r="CR127" s="762"/>
      <c r="CS127" s="762"/>
      <c r="CT127" s="762"/>
      <c r="CU127" s="762"/>
      <c r="CV127" s="762"/>
      <c r="CW127" s="762"/>
      <c r="CX127" s="762"/>
      <c r="CY127" s="762"/>
      <c r="CZ127" s="762"/>
      <c r="DA127" s="762"/>
      <c r="DB127" s="762"/>
      <c r="DC127" s="762"/>
      <c r="DD127" s="762"/>
      <c r="DE127" s="762"/>
      <c r="DF127" s="763"/>
      <c r="DG127" s="764" t="s">
        <v>64</v>
      </c>
      <c r="DH127" s="765"/>
      <c r="DI127" s="765"/>
      <c r="DJ127" s="765"/>
      <c r="DK127" s="765"/>
      <c r="DL127" s="765" t="s">
        <v>64</v>
      </c>
      <c r="DM127" s="765"/>
      <c r="DN127" s="765"/>
      <c r="DO127" s="765"/>
      <c r="DP127" s="765"/>
      <c r="DQ127" s="765" t="s">
        <v>64</v>
      </c>
      <c r="DR127" s="765"/>
      <c r="DS127" s="765"/>
      <c r="DT127" s="765"/>
      <c r="DU127" s="765"/>
      <c r="DV127" s="773" t="s">
        <v>64</v>
      </c>
      <c r="DW127" s="773"/>
      <c r="DX127" s="773"/>
      <c r="DY127" s="773"/>
      <c r="DZ127" s="774"/>
    </row>
    <row r="128" spans="1:130" s="503" customFormat="1" ht="26.25" customHeight="1" thickBot="1" x14ac:dyDescent="0.2">
      <c r="A128" s="877" t="s">
        <v>410</v>
      </c>
      <c r="B128" s="878"/>
      <c r="C128" s="878"/>
      <c r="D128" s="878"/>
      <c r="E128" s="878"/>
      <c r="F128" s="878"/>
      <c r="G128" s="878"/>
      <c r="H128" s="878"/>
      <c r="I128" s="878"/>
      <c r="J128" s="878"/>
      <c r="K128" s="878"/>
      <c r="L128" s="878"/>
      <c r="M128" s="878"/>
      <c r="N128" s="878"/>
      <c r="O128" s="878"/>
      <c r="P128" s="878"/>
      <c r="Q128" s="878"/>
      <c r="R128" s="878"/>
      <c r="S128" s="878"/>
      <c r="T128" s="878"/>
      <c r="U128" s="878"/>
      <c r="V128" s="878"/>
      <c r="W128" s="879" t="s">
        <v>411</v>
      </c>
      <c r="X128" s="879"/>
      <c r="Y128" s="879"/>
      <c r="Z128" s="880"/>
      <c r="AA128" s="881">
        <v>75096</v>
      </c>
      <c r="AB128" s="882"/>
      <c r="AC128" s="882"/>
      <c r="AD128" s="882"/>
      <c r="AE128" s="883"/>
      <c r="AF128" s="884">
        <v>77115</v>
      </c>
      <c r="AG128" s="882"/>
      <c r="AH128" s="882"/>
      <c r="AI128" s="882"/>
      <c r="AJ128" s="883"/>
      <c r="AK128" s="884">
        <v>78006</v>
      </c>
      <c r="AL128" s="882"/>
      <c r="AM128" s="882"/>
      <c r="AN128" s="882"/>
      <c r="AO128" s="883"/>
      <c r="AP128" s="885"/>
      <c r="AQ128" s="886"/>
      <c r="AR128" s="886"/>
      <c r="AS128" s="886"/>
      <c r="AT128" s="887"/>
      <c r="AU128" s="868"/>
      <c r="AV128" s="868"/>
      <c r="AW128" s="868"/>
      <c r="AX128" s="725" t="s">
        <v>412</v>
      </c>
      <c r="AY128" s="726"/>
      <c r="AZ128" s="726"/>
      <c r="BA128" s="726"/>
      <c r="BB128" s="726"/>
      <c r="BC128" s="726"/>
      <c r="BD128" s="726"/>
      <c r="BE128" s="727"/>
      <c r="BF128" s="888" t="s">
        <v>64</v>
      </c>
      <c r="BG128" s="889"/>
      <c r="BH128" s="889"/>
      <c r="BI128" s="889"/>
      <c r="BJ128" s="889"/>
      <c r="BK128" s="889"/>
      <c r="BL128" s="890"/>
      <c r="BM128" s="888">
        <v>15</v>
      </c>
      <c r="BN128" s="889"/>
      <c r="BO128" s="889"/>
      <c r="BP128" s="889"/>
      <c r="BQ128" s="889"/>
      <c r="BR128" s="889"/>
      <c r="BS128" s="890"/>
      <c r="BT128" s="888">
        <v>20</v>
      </c>
      <c r="BU128" s="889"/>
      <c r="BV128" s="889"/>
      <c r="BW128" s="889"/>
      <c r="BX128" s="889"/>
      <c r="BY128" s="889"/>
      <c r="BZ128" s="891"/>
      <c r="CA128" s="869"/>
      <c r="CB128" s="869"/>
      <c r="CC128" s="869"/>
      <c r="CD128" s="869"/>
      <c r="CE128" s="869"/>
      <c r="CF128" s="869"/>
      <c r="CG128" s="865"/>
      <c r="CH128" s="865"/>
      <c r="CI128" s="865"/>
      <c r="CJ128" s="866"/>
      <c r="CK128" s="892"/>
      <c r="CL128" s="893"/>
      <c r="CM128" s="893"/>
      <c r="CN128" s="893"/>
      <c r="CO128" s="894"/>
      <c r="CP128" s="895" t="s">
        <v>413</v>
      </c>
      <c r="CQ128" s="896"/>
      <c r="CR128" s="896"/>
      <c r="CS128" s="896"/>
      <c r="CT128" s="896"/>
      <c r="CU128" s="896"/>
      <c r="CV128" s="896"/>
      <c r="CW128" s="896"/>
      <c r="CX128" s="896"/>
      <c r="CY128" s="896"/>
      <c r="CZ128" s="896"/>
      <c r="DA128" s="896"/>
      <c r="DB128" s="896"/>
      <c r="DC128" s="896"/>
      <c r="DD128" s="896"/>
      <c r="DE128" s="896"/>
      <c r="DF128" s="897"/>
      <c r="DG128" s="898" t="s">
        <v>64</v>
      </c>
      <c r="DH128" s="899"/>
      <c r="DI128" s="899"/>
      <c r="DJ128" s="899"/>
      <c r="DK128" s="899"/>
      <c r="DL128" s="899" t="s">
        <v>64</v>
      </c>
      <c r="DM128" s="899"/>
      <c r="DN128" s="899"/>
      <c r="DO128" s="899"/>
      <c r="DP128" s="899"/>
      <c r="DQ128" s="899" t="s">
        <v>64</v>
      </c>
      <c r="DR128" s="899"/>
      <c r="DS128" s="899"/>
      <c r="DT128" s="899"/>
      <c r="DU128" s="899"/>
      <c r="DV128" s="900" t="s">
        <v>64</v>
      </c>
      <c r="DW128" s="900"/>
      <c r="DX128" s="900"/>
      <c r="DY128" s="900"/>
      <c r="DZ128" s="901"/>
    </row>
    <row r="129" spans="1:131" s="503" customFormat="1" ht="26.25" customHeight="1" x14ac:dyDescent="0.15">
      <c r="A129" s="749" t="s">
        <v>45</v>
      </c>
      <c r="B129" s="750"/>
      <c r="C129" s="750"/>
      <c r="D129" s="750"/>
      <c r="E129" s="750"/>
      <c r="F129" s="750"/>
      <c r="G129" s="750"/>
      <c r="H129" s="750"/>
      <c r="I129" s="750"/>
      <c r="J129" s="750"/>
      <c r="K129" s="750"/>
      <c r="L129" s="750"/>
      <c r="M129" s="750"/>
      <c r="N129" s="750"/>
      <c r="O129" s="750"/>
      <c r="P129" s="750"/>
      <c r="Q129" s="750"/>
      <c r="R129" s="750"/>
      <c r="S129" s="750"/>
      <c r="T129" s="750"/>
      <c r="U129" s="750"/>
      <c r="V129" s="750"/>
      <c r="W129" s="902" t="s">
        <v>414</v>
      </c>
      <c r="X129" s="903"/>
      <c r="Y129" s="903"/>
      <c r="Z129" s="904"/>
      <c r="AA129" s="777">
        <v>2238166</v>
      </c>
      <c r="AB129" s="778"/>
      <c r="AC129" s="778"/>
      <c r="AD129" s="778"/>
      <c r="AE129" s="779"/>
      <c r="AF129" s="780">
        <v>2443040</v>
      </c>
      <c r="AG129" s="778"/>
      <c r="AH129" s="778"/>
      <c r="AI129" s="778"/>
      <c r="AJ129" s="779"/>
      <c r="AK129" s="780">
        <v>2509422</v>
      </c>
      <c r="AL129" s="778"/>
      <c r="AM129" s="778"/>
      <c r="AN129" s="778"/>
      <c r="AO129" s="779"/>
      <c r="AP129" s="905"/>
      <c r="AQ129" s="906"/>
      <c r="AR129" s="906"/>
      <c r="AS129" s="906"/>
      <c r="AT129" s="907"/>
      <c r="AU129" s="908"/>
      <c r="AV129" s="908"/>
      <c r="AW129" s="908"/>
      <c r="AX129" s="909" t="s">
        <v>415</v>
      </c>
      <c r="AY129" s="762"/>
      <c r="AZ129" s="762"/>
      <c r="BA129" s="762"/>
      <c r="BB129" s="762"/>
      <c r="BC129" s="762"/>
      <c r="BD129" s="762"/>
      <c r="BE129" s="763"/>
      <c r="BF129" s="910" t="s">
        <v>64</v>
      </c>
      <c r="BG129" s="911"/>
      <c r="BH129" s="911"/>
      <c r="BI129" s="911"/>
      <c r="BJ129" s="911"/>
      <c r="BK129" s="911"/>
      <c r="BL129" s="912"/>
      <c r="BM129" s="910">
        <v>20</v>
      </c>
      <c r="BN129" s="911"/>
      <c r="BO129" s="911"/>
      <c r="BP129" s="911"/>
      <c r="BQ129" s="911"/>
      <c r="BR129" s="911"/>
      <c r="BS129" s="912"/>
      <c r="BT129" s="910">
        <v>30</v>
      </c>
      <c r="BU129" s="913"/>
      <c r="BV129" s="913"/>
      <c r="BW129" s="913"/>
      <c r="BX129" s="913"/>
      <c r="BY129" s="913"/>
      <c r="BZ129" s="914"/>
      <c r="CA129" s="915"/>
      <c r="CB129" s="915"/>
      <c r="CC129" s="915"/>
      <c r="CD129" s="915"/>
      <c r="CE129" s="915"/>
      <c r="CF129" s="915"/>
      <c r="CG129" s="915"/>
      <c r="CH129" s="915"/>
      <c r="CI129" s="915"/>
      <c r="CJ129" s="915"/>
      <c r="CK129" s="915"/>
      <c r="CL129" s="915"/>
      <c r="CM129" s="915"/>
      <c r="CN129" s="915"/>
      <c r="CO129" s="915"/>
      <c r="CP129" s="915"/>
      <c r="CQ129" s="915"/>
      <c r="CR129" s="915"/>
      <c r="CS129" s="915"/>
      <c r="CT129" s="915"/>
      <c r="CU129" s="915"/>
      <c r="CV129" s="915"/>
      <c r="CW129" s="915"/>
      <c r="CX129" s="915"/>
      <c r="CY129" s="915"/>
      <c r="CZ129" s="915"/>
      <c r="DA129" s="915"/>
      <c r="DB129" s="915"/>
      <c r="DC129" s="915"/>
      <c r="DD129" s="915"/>
      <c r="DE129" s="915"/>
      <c r="DF129" s="915"/>
      <c r="DG129" s="915"/>
      <c r="DH129" s="915"/>
      <c r="DI129" s="915"/>
      <c r="DJ129" s="915"/>
      <c r="DK129" s="915"/>
      <c r="DL129" s="915"/>
      <c r="DM129" s="915"/>
      <c r="DN129" s="915"/>
      <c r="DO129" s="915"/>
      <c r="DP129" s="514"/>
      <c r="DQ129" s="514"/>
      <c r="DR129" s="514"/>
      <c r="DS129" s="514"/>
      <c r="DT129" s="514"/>
      <c r="DU129" s="514"/>
      <c r="DV129" s="514"/>
      <c r="DW129" s="514"/>
      <c r="DX129" s="514"/>
      <c r="DY129" s="514"/>
      <c r="DZ129" s="526"/>
    </row>
    <row r="130" spans="1:131" s="503" customFormat="1" ht="26.25" customHeight="1" x14ac:dyDescent="0.15">
      <c r="A130" s="749" t="s">
        <v>416</v>
      </c>
      <c r="B130" s="750"/>
      <c r="C130" s="750"/>
      <c r="D130" s="750"/>
      <c r="E130" s="750"/>
      <c r="F130" s="750"/>
      <c r="G130" s="750"/>
      <c r="H130" s="750"/>
      <c r="I130" s="750"/>
      <c r="J130" s="750"/>
      <c r="K130" s="750"/>
      <c r="L130" s="750"/>
      <c r="M130" s="750"/>
      <c r="N130" s="750"/>
      <c r="O130" s="750"/>
      <c r="P130" s="750"/>
      <c r="Q130" s="750"/>
      <c r="R130" s="750"/>
      <c r="S130" s="750"/>
      <c r="T130" s="750"/>
      <c r="U130" s="750"/>
      <c r="V130" s="750"/>
      <c r="W130" s="902" t="s">
        <v>417</v>
      </c>
      <c r="X130" s="903"/>
      <c r="Y130" s="903"/>
      <c r="Z130" s="904"/>
      <c r="AA130" s="777">
        <v>523222</v>
      </c>
      <c r="AB130" s="778"/>
      <c r="AC130" s="778"/>
      <c r="AD130" s="778"/>
      <c r="AE130" s="779"/>
      <c r="AF130" s="780">
        <v>622036</v>
      </c>
      <c r="AG130" s="778"/>
      <c r="AH130" s="778"/>
      <c r="AI130" s="778"/>
      <c r="AJ130" s="779"/>
      <c r="AK130" s="780">
        <v>675244</v>
      </c>
      <c r="AL130" s="778"/>
      <c r="AM130" s="778"/>
      <c r="AN130" s="778"/>
      <c r="AO130" s="779"/>
      <c r="AP130" s="905"/>
      <c r="AQ130" s="906"/>
      <c r="AR130" s="906"/>
      <c r="AS130" s="906"/>
      <c r="AT130" s="907"/>
      <c r="AU130" s="908"/>
      <c r="AV130" s="908"/>
      <c r="AW130" s="908"/>
      <c r="AX130" s="909" t="s">
        <v>418</v>
      </c>
      <c r="AY130" s="762"/>
      <c r="AZ130" s="762"/>
      <c r="BA130" s="762"/>
      <c r="BB130" s="762"/>
      <c r="BC130" s="762"/>
      <c r="BD130" s="762"/>
      <c r="BE130" s="763"/>
      <c r="BF130" s="916">
        <v>10.7</v>
      </c>
      <c r="BG130" s="917"/>
      <c r="BH130" s="917"/>
      <c r="BI130" s="917"/>
      <c r="BJ130" s="917"/>
      <c r="BK130" s="917"/>
      <c r="BL130" s="918"/>
      <c r="BM130" s="916">
        <v>25</v>
      </c>
      <c r="BN130" s="917"/>
      <c r="BO130" s="917"/>
      <c r="BP130" s="917"/>
      <c r="BQ130" s="917"/>
      <c r="BR130" s="917"/>
      <c r="BS130" s="918"/>
      <c r="BT130" s="916">
        <v>35</v>
      </c>
      <c r="BU130" s="919"/>
      <c r="BV130" s="919"/>
      <c r="BW130" s="919"/>
      <c r="BX130" s="919"/>
      <c r="BY130" s="919"/>
      <c r="BZ130" s="920"/>
      <c r="CA130" s="915"/>
      <c r="CB130" s="915"/>
      <c r="CC130" s="915"/>
      <c r="CD130" s="915"/>
      <c r="CE130" s="915"/>
      <c r="CF130" s="915"/>
      <c r="CG130" s="915"/>
      <c r="CH130" s="915"/>
      <c r="CI130" s="915"/>
      <c r="CJ130" s="915"/>
      <c r="CK130" s="915"/>
      <c r="CL130" s="915"/>
      <c r="CM130" s="915"/>
      <c r="CN130" s="915"/>
      <c r="CO130" s="915"/>
      <c r="CP130" s="915"/>
      <c r="CQ130" s="915"/>
      <c r="CR130" s="915"/>
      <c r="CS130" s="915"/>
      <c r="CT130" s="915"/>
      <c r="CU130" s="915"/>
      <c r="CV130" s="915"/>
      <c r="CW130" s="915"/>
      <c r="CX130" s="915"/>
      <c r="CY130" s="915"/>
      <c r="CZ130" s="915"/>
      <c r="DA130" s="915"/>
      <c r="DB130" s="915"/>
      <c r="DC130" s="915"/>
      <c r="DD130" s="915"/>
      <c r="DE130" s="915"/>
      <c r="DF130" s="915"/>
      <c r="DG130" s="915"/>
      <c r="DH130" s="915"/>
      <c r="DI130" s="915"/>
      <c r="DJ130" s="915"/>
      <c r="DK130" s="915"/>
      <c r="DL130" s="915"/>
      <c r="DM130" s="915"/>
      <c r="DN130" s="915"/>
      <c r="DO130" s="915"/>
      <c r="DP130" s="514"/>
      <c r="DQ130" s="514"/>
      <c r="DR130" s="514"/>
      <c r="DS130" s="514"/>
      <c r="DT130" s="514"/>
      <c r="DU130" s="514"/>
      <c r="DV130" s="514"/>
      <c r="DW130" s="514"/>
      <c r="DX130" s="514"/>
      <c r="DY130" s="514"/>
      <c r="DZ130" s="526"/>
    </row>
    <row r="131" spans="1:131" s="503" customFormat="1" ht="26.25" customHeight="1" thickBot="1" x14ac:dyDescent="0.2">
      <c r="A131" s="921"/>
      <c r="B131" s="922"/>
      <c r="C131" s="922"/>
      <c r="D131" s="922"/>
      <c r="E131" s="922"/>
      <c r="F131" s="922"/>
      <c r="G131" s="922"/>
      <c r="H131" s="922"/>
      <c r="I131" s="922"/>
      <c r="J131" s="922"/>
      <c r="K131" s="922"/>
      <c r="L131" s="922"/>
      <c r="M131" s="922"/>
      <c r="N131" s="922"/>
      <c r="O131" s="922"/>
      <c r="P131" s="922"/>
      <c r="Q131" s="922"/>
      <c r="R131" s="922"/>
      <c r="S131" s="922"/>
      <c r="T131" s="922"/>
      <c r="U131" s="922"/>
      <c r="V131" s="922"/>
      <c r="W131" s="923" t="s">
        <v>419</v>
      </c>
      <c r="X131" s="924"/>
      <c r="Y131" s="924"/>
      <c r="Z131" s="925"/>
      <c r="AA131" s="821">
        <v>1714944</v>
      </c>
      <c r="AB131" s="822"/>
      <c r="AC131" s="822"/>
      <c r="AD131" s="822"/>
      <c r="AE131" s="823"/>
      <c r="AF131" s="824">
        <v>1821004</v>
      </c>
      <c r="AG131" s="822"/>
      <c r="AH131" s="822"/>
      <c r="AI131" s="822"/>
      <c r="AJ131" s="823"/>
      <c r="AK131" s="824">
        <v>1834178</v>
      </c>
      <c r="AL131" s="822"/>
      <c r="AM131" s="822"/>
      <c r="AN131" s="822"/>
      <c r="AO131" s="823"/>
      <c r="AP131" s="926"/>
      <c r="AQ131" s="927"/>
      <c r="AR131" s="927"/>
      <c r="AS131" s="927"/>
      <c r="AT131" s="928"/>
      <c r="AU131" s="908"/>
      <c r="AV131" s="908"/>
      <c r="AW131" s="908"/>
      <c r="AX131" s="929" t="s">
        <v>420</v>
      </c>
      <c r="AY131" s="896"/>
      <c r="AZ131" s="896"/>
      <c r="BA131" s="896"/>
      <c r="BB131" s="896"/>
      <c r="BC131" s="896"/>
      <c r="BD131" s="896"/>
      <c r="BE131" s="897"/>
      <c r="BF131" s="930">
        <v>75.8</v>
      </c>
      <c r="BG131" s="931"/>
      <c r="BH131" s="931"/>
      <c r="BI131" s="931"/>
      <c r="BJ131" s="931"/>
      <c r="BK131" s="931"/>
      <c r="BL131" s="932"/>
      <c r="BM131" s="930">
        <v>350</v>
      </c>
      <c r="BN131" s="931"/>
      <c r="BO131" s="931"/>
      <c r="BP131" s="931"/>
      <c r="BQ131" s="931"/>
      <c r="BR131" s="931"/>
      <c r="BS131" s="932"/>
      <c r="BT131" s="933"/>
      <c r="BU131" s="934"/>
      <c r="BV131" s="934"/>
      <c r="BW131" s="934"/>
      <c r="BX131" s="934"/>
      <c r="BY131" s="934"/>
      <c r="BZ131" s="935"/>
      <c r="CA131" s="915"/>
      <c r="CB131" s="915"/>
      <c r="CC131" s="915"/>
      <c r="CD131" s="915"/>
      <c r="CE131" s="915"/>
      <c r="CF131" s="915"/>
      <c r="CG131" s="915"/>
      <c r="CH131" s="915"/>
      <c r="CI131" s="915"/>
      <c r="CJ131" s="915"/>
      <c r="CK131" s="915"/>
      <c r="CL131" s="915"/>
      <c r="CM131" s="915"/>
      <c r="CN131" s="915"/>
      <c r="CO131" s="915"/>
      <c r="CP131" s="915"/>
      <c r="CQ131" s="915"/>
      <c r="CR131" s="915"/>
      <c r="CS131" s="915"/>
      <c r="CT131" s="915"/>
      <c r="CU131" s="915"/>
      <c r="CV131" s="915"/>
      <c r="CW131" s="915"/>
      <c r="CX131" s="915"/>
      <c r="CY131" s="915"/>
      <c r="CZ131" s="915"/>
      <c r="DA131" s="915"/>
      <c r="DB131" s="915"/>
      <c r="DC131" s="915"/>
      <c r="DD131" s="915"/>
      <c r="DE131" s="915"/>
      <c r="DF131" s="915"/>
      <c r="DG131" s="915"/>
      <c r="DH131" s="915"/>
      <c r="DI131" s="915"/>
      <c r="DJ131" s="915"/>
      <c r="DK131" s="915"/>
      <c r="DL131" s="915"/>
      <c r="DM131" s="915"/>
      <c r="DN131" s="915"/>
      <c r="DO131" s="915"/>
      <c r="DP131" s="514"/>
      <c r="DQ131" s="514"/>
      <c r="DR131" s="514"/>
      <c r="DS131" s="514"/>
      <c r="DT131" s="514"/>
      <c r="DU131" s="514"/>
      <c r="DV131" s="514"/>
      <c r="DW131" s="514"/>
      <c r="DX131" s="514"/>
      <c r="DY131" s="514"/>
      <c r="DZ131" s="526"/>
    </row>
    <row r="132" spans="1:131" s="503" customFormat="1" ht="26.25" customHeight="1" x14ac:dyDescent="0.15">
      <c r="A132" s="936" t="s">
        <v>421</v>
      </c>
      <c r="B132" s="937"/>
      <c r="C132" s="937"/>
      <c r="D132" s="937"/>
      <c r="E132" s="937"/>
      <c r="F132" s="937"/>
      <c r="G132" s="937"/>
      <c r="H132" s="937"/>
      <c r="I132" s="937"/>
      <c r="J132" s="937"/>
      <c r="K132" s="937"/>
      <c r="L132" s="937"/>
      <c r="M132" s="937"/>
      <c r="N132" s="937"/>
      <c r="O132" s="937"/>
      <c r="P132" s="937"/>
      <c r="Q132" s="937"/>
      <c r="R132" s="937"/>
      <c r="S132" s="937"/>
      <c r="T132" s="937"/>
      <c r="U132" s="937"/>
      <c r="V132" s="938" t="s">
        <v>422</v>
      </c>
      <c r="W132" s="938"/>
      <c r="X132" s="938"/>
      <c r="Y132" s="938"/>
      <c r="Z132" s="939"/>
      <c r="AA132" s="940">
        <v>10.18488067</v>
      </c>
      <c r="AB132" s="941"/>
      <c r="AC132" s="941"/>
      <c r="AD132" s="941"/>
      <c r="AE132" s="942"/>
      <c r="AF132" s="943">
        <v>10.30662206</v>
      </c>
      <c r="AG132" s="941"/>
      <c r="AH132" s="941"/>
      <c r="AI132" s="941"/>
      <c r="AJ132" s="942"/>
      <c r="AK132" s="943">
        <v>11.67694738</v>
      </c>
      <c r="AL132" s="941"/>
      <c r="AM132" s="941"/>
      <c r="AN132" s="941"/>
      <c r="AO132" s="942"/>
      <c r="AP132" s="813"/>
      <c r="AQ132" s="814"/>
      <c r="AR132" s="814"/>
      <c r="AS132" s="814"/>
      <c r="AT132" s="944"/>
      <c r="AU132" s="945"/>
      <c r="AV132" s="946"/>
      <c r="AW132" s="946"/>
      <c r="AX132" s="514"/>
      <c r="AY132" s="514"/>
      <c r="AZ132" s="514"/>
      <c r="BA132" s="514"/>
      <c r="BB132" s="514"/>
      <c r="BC132" s="514"/>
      <c r="BD132" s="514"/>
      <c r="BE132" s="514"/>
      <c r="BF132" s="514"/>
      <c r="BG132" s="514"/>
      <c r="BH132" s="514"/>
      <c r="BI132" s="514"/>
      <c r="BJ132" s="514"/>
      <c r="BK132" s="514"/>
      <c r="BL132" s="514"/>
      <c r="BM132" s="514"/>
      <c r="BN132" s="514"/>
      <c r="BO132" s="514"/>
      <c r="BP132" s="514"/>
      <c r="BQ132" s="514"/>
      <c r="BR132" s="514"/>
      <c r="BS132" s="515"/>
      <c r="BT132" s="514"/>
      <c r="BU132" s="514"/>
      <c r="BV132" s="514"/>
      <c r="BW132" s="514"/>
      <c r="BX132" s="514"/>
      <c r="BY132" s="514"/>
      <c r="BZ132" s="514"/>
      <c r="CA132" s="915"/>
      <c r="CB132" s="915"/>
      <c r="CC132" s="915"/>
      <c r="CD132" s="915"/>
      <c r="CE132" s="915"/>
      <c r="CF132" s="915"/>
      <c r="CG132" s="915"/>
      <c r="CH132" s="915"/>
      <c r="CI132" s="915"/>
      <c r="CJ132" s="915"/>
      <c r="CK132" s="915"/>
      <c r="CL132" s="915"/>
      <c r="CM132" s="915"/>
      <c r="CN132" s="915"/>
      <c r="CO132" s="915"/>
      <c r="CP132" s="915"/>
      <c r="CQ132" s="915"/>
      <c r="CR132" s="915"/>
      <c r="CS132" s="915"/>
      <c r="CT132" s="915"/>
      <c r="CU132" s="915"/>
      <c r="CV132" s="915"/>
      <c r="CW132" s="915"/>
      <c r="CX132" s="915"/>
      <c r="CY132" s="915"/>
      <c r="CZ132" s="915"/>
      <c r="DA132" s="915"/>
      <c r="DB132" s="915"/>
      <c r="DC132" s="915"/>
      <c r="DD132" s="915"/>
      <c r="DE132" s="915"/>
      <c r="DF132" s="915"/>
      <c r="DG132" s="915"/>
      <c r="DH132" s="915"/>
      <c r="DI132" s="915"/>
      <c r="DJ132" s="915"/>
      <c r="DK132" s="915"/>
      <c r="DL132" s="915"/>
      <c r="DM132" s="915"/>
      <c r="DN132" s="915"/>
      <c r="DO132" s="915"/>
      <c r="DP132" s="526"/>
      <c r="DQ132" s="526"/>
      <c r="DR132" s="526"/>
      <c r="DS132" s="526"/>
      <c r="DT132" s="526"/>
      <c r="DU132" s="526"/>
      <c r="DV132" s="526"/>
      <c r="DW132" s="526"/>
      <c r="DX132" s="526"/>
      <c r="DY132" s="526"/>
      <c r="DZ132" s="526"/>
    </row>
    <row r="133" spans="1:131" s="503" customFormat="1" ht="26.25" customHeight="1" thickBot="1" x14ac:dyDescent="0.2">
      <c r="A133" s="947"/>
      <c r="B133" s="948"/>
      <c r="C133" s="948"/>
      <c r="D133" s="948"/>
      <c r="E133" s="948"/>
      <c r="F133" s="948"/>
      <c r="G133" s="948"/>
      <c r="H133" s="948"/>
      <c r="I133" s="948"/>
      <c r="J133" s="948"/>
      <c r="K133" s="948"/>
      <c r="L133" s="948"/>
      <c r="M133" s="948"/>
      <c r="N133" s="948"/>
      <c r="O133" s="948"/>
      <c r="P133" s="948"/>
      <c r="Q133" s="948"/>
      <c r="R133" s="948"/>
      <c r="S133" s="948"/>
      <c r="T133" s="948"/>
      <c r="U133" s="948"/>
      <c r="V133" s="949" t="s">
        <v>423</v>
      </c>
      <c r="W133" s="949"/>
      <c r="X133" s="949"/>
      <c r="Y133" s="949"/>
      <c r="Z133" s="950"/>
      <c r="AA133" s="951">
        <v>11.2</v>
      </c>
      <c r="AB133" s="952"/>
      <c r="AC133" s="952"/>
      <c r="AD133" s="952"/>
      <c r="AE133" s="953"/>
      <c r="AF133" s="951">
        <v>11</v>
      </c>
      <c r="AG133" s="952"/>
      <c r="AH133" s="952"/>
      <c r="AI133" s="952"/>
      <c r="AJ133" s="953"/>
      <c r="AK133" s="951">
        <v>10.7</v>
      </c>
      <c r="AL133" s="952"/>
      <c r="AM133" s="952"/>
      <c r="AN133" s="952"/>
      <c r="AO133" s="953"/>
      <c r="AP133" s="858"/>
      <c r="AQ133" s="859"/>
      <c r="AR133" s="859"/>
      <c r="AS133" s="859"/>
      <c r="AT133" s="954"/>
      <c r="AU133" s="946"/>
      <c r="AV133" s="946"/>
      <c r="AW133" s="946"/>
      <c r="AX133" s="946"/>
      <c r="AY133" s="946"/>
      <c r="AZ133" s="946"/>
      <c r="BA133" s="946"/>
      <c r="BB133" s="946"/>
      <c r="BC133" s="946"/>
      <c r="BD133" s="946"/>
      <c r="BE133" s="946"/>
      <c r="BF133" s="946"/>
      <c r="BG133" s="946"/>
      <c r="BH133" s="946"/>
      <c r="BI133" s="946"/>
      <c r="BJ133" s="946"/>
      <c r="BK133" s="946"/>
      <c r="BL133" s="946"/>
      <c r="BM133" s="946"/>
      <c r="BN133" s="915"/>
      <c r="BO133" s="915"/>
      <c r="BP133" s="915"/>
      <c r="BQ133" s="915"/>
      <c r="BR133" s="915"/>
      <c r="BS133" s="915"/>
      <c r="BT133" s="915"/>
      <c r="BU133" s="915"/>
      <c r="BV133" s="915"/>
      <c r="BW133" s="915"/>
      <c r="BX133" s="915"/>
      <c r="BY133" s="915"/>
      <c r="BZ133" s="915"/>
      <c r="CA133" s="915"/>
      <c r="CB133" s="915"/>
      <c r="CC133" s="915"/>
      <c r="CD133" s="915"/>
      <c r="CE133" s="915"/>
      <c r="CF133" s="915"/>
      <c r="CG133" s="915"/>
      <c r="CH133" s="915"/>
      <c r="CI133" s="915"/>
      <c r="CJ133" s="915"/>
      <c r="CK133" s="915"/>
      <c r="CL133" s="915"/>
      <c r="CM133" s="915"/>
      <c r="CN133" s="915"/>
      <c r="CO133" s="915"/>
      <c r="CP133" s="915"/>
      <c r="CQ133" s="915"/>
      <c r="CR133" s="915"/>
      <c r="CS133" s="915"/>
      <c r="CT133" s="915"/>
      <c r="CU133" s="915"/>
      <c r="CV133" s="915"/>
      <c r="CW133" s="915"/>
      <c r="CX133" s="915"/>
      <c r="CY133" s="915"/>
      <c r="CZ133" s="915"/>
      <c r="DA133" s="915"/>
      <c r="DB133" s="915"/>
      <c r="DC133" s="915"/>
      <c r="DD133" s="915"/>
      <c r="DE133" s="915"/>
      <c r="DF133" s="915"/>
      <c r="DG133" s="915"/>
      <c r="DH133" s="915"/>
      <c r="DI133" s="915"/>
      <c r="DJ133" s="915"/>
      <c r="DK133" s="915"/>
      <c r="DL133" s="915"/>
      <c r="DM133" s="915"/>
      <c r="DN133" s="915"/>
      <c r="DO133" s="915"/>
      <c r="DP133" s="526"/>
      <c r="DQ133" s="526"/>
      <c r="DR133" s="526"/>
      <c r="DS133" s="526"/>
      <c r="DT133" s="526"/>
      <c r="DU133" s="526"/>
      <c r="DV133" s="526"/>
      <c r="DW133" s="526"/>
      <c r="DX133" s="526"/>
      <c r="DY133" s="526"/>
      <c r="DZ133" s="526"/>
    </row>
    <row r="134" spans="1:131" s="504" customFormat="1" ht="11.25" customHeight="1" x14ac:dyDescent="0.15">
      <c r="A134" s="955"/>
      <c r="B134" s="955"/>
      <c r="C134" s="955"/>
      <c r="D134" s="955"/>
      <c r="E134" s="955"/>
      <c r="F134" s="955"/>
      <c r="G134" s="955"/>
      <c r="H134" s="955"/>
      <c r="I134" s="955"/>
      <c r="J134" s="955"/>
      <c r="K134" s="955"/>
      <c r="L134" s="955"/>
      <c r="M134" s="955"/>
      <c r="N134" s="955"/>
      <c r="O134" s="955"/>
      <c r="P134" s="955"/>
      <c r="Q134" s="955"/>
      <c r="R134" s="955"/>
      <c r="S134" s="955"/>
      <c r="T134" s="955"/>
      <c r="U134" s="955"/>
      <c r="V134" s="955"/>
      <c r="W134" s="955"/>
      <c r="X134" s="955"/>
      <c r="Y134" s="955"/>
      <c r="Z134" s="955"/>
      <c r="AA134" s="955"/>
      <c r="AB134" s="955"/>
      <c r="AC134" s="955"/>
      <c r="AD134" s="955"/>
      <c r="AE134" s="955"/>
      <c r="AF134" s="955"/>
      <c r="AG134" s="955"/>
      <c r="AH134" s="955"/>
      <c r="AI134" s="955"/>
      <c r="AJ134" s="955"/>
      <c r="AK134" s="955"/>
      <c r="AL134" s="955"/>
      <c r="AM134" s="955"/>
      <c r="AN134" s="955"/>
      <c r="AO134" s="955"/>
      <c r="AP134" s="955"/>
      <c r="AQ134" s="955"/>
      <c r="AR134" s="955"/>
      <c r="AS134" s="955"/>
      <c r="AT134" s="955"/>
      <c r="AU134" s="946"/>
      <c r="AV134" s="946"/>
      <c r="AW134" s="946"/>
      <c r="AX134" s="946"/>
      <c r="AY134" s="946"/>
      <c r="AZ134" s="946"/>
      <c r="BA134" s="946"/>
      <c r="BB134" s="946"/>
      <c r="BC134" s="946"/>
      <c r="BD134" s="946"/>
      <c r="BE134" s="946"/>
      <c r="BF134" s="946"/>
      <c r="BG134" s="946"/>
      <c r="BH134" s="946"/>
      <c r="BI134" s="946"/>
      <c r="BJ134" s="946"/>
      <c r="BK134" s="946"/>
      <c r="BL134" s="946"/>
      <c r="BM134" s="946"/>
      <c r="BN134" s="915"/>
      <c r="BO134" s="915"/>
      <c r="BP134" s="915"/>
      <c r="BQ134" s="915"/>
      <c r="BR134" s="915"/>
      <c r="BS134" s="915"/>
      <c r="BT134" s="915"/>
      <c r="BU134" s="915"/>
      <c r="BV134" s="915"/>
      <c r="BW134" s="915"/>
      <c r="BX134" s="915"/>
      <c r="BY134" s="915"/>
      <c r="BZ134" s="915"/>
      <c r="CA134" s="915"/>
      <c r="CB134" s="915"/>
      <c r="CC134" s="915"/>
      <c r="CD134" s="915"/>
      <c r="CE134" s="915"/>
      <c r="CF134" s="915"/>
      <c r="CG134" s="915"/>
      <c r="CH134" s="915"/>
      <c r="CI134" s="915"/>
      <c r="CJ134" s="915"/>
      <c r="CK134" s="915"/>
      <c r="CL134" s="915"/>
      <c r="CM134" s="915"/>
      <c r="CN134" s="915"/>
      <c r="CO134" s="915"/>
      <c r="CP134" s="915"/>
      <c r="CQ134" s="915"/>
      <c r="CR134" s="915"/>
      <c r="CS134" s="915"/>
      <c r="CT134" s="915"/>
      <c r="CU134" s="915"/>
      <c r="CV134" s="915"/>
      <c r="CW134" s="915"/>
      <c r="CX134" s="915"/>
      <c r="CY134" s="915"/>
      <c r="CZ134" s="915"/>
      <c r="DA134" s="915"/>
      <c r="DB134" s="915"/>
      <c r="DC134" s="915"/>
      <c r="DD134" s="915"/>
      <c r="DE134" s="915"/>
      <c r="DF134" s="915"/>
      <c r="DG134" s="915"/>
      <c r="DH134" s="915"/>
      <c r="DI134" s="915"/>
      <c r="DJ134" s="915"/>
      <c r="DK134" s="915"/>
      <c r="DL134" s="915"/>
      <c r="DM134" s="915"/>
      <c r="DN134" s="915"/>
      <c r="DO134" s="915"/>
      <c r="DP134" s="526"/>
      <c r="DQ134" s="526"/>
      <c r="DR134" s="526"/>
      <c r="DS134" s="526"/>
      <c r="DT134" s="526"/>
      <c r="DU134" s="526"/>
      <c r="DV134" s="526"/>
      <c r="DW134" s="526"/>
      <c r="DX134" s="526"/>
      <c r="DY134" s="526"/>
      <c r="DZ134" s="526"/>
      <c r="EA134" s="503"/>
    </row>
    <row r="135" spans="1:131" ht="14.25" hidden="1" x14ac:dyDescent="0.15">
      <c r="AU135" s="955"/>
      <c r="AV135" s="955"/>
      <c r="AW135" s="955"/>
      <c r="AX135" s="955"/>
      <c r="AY135" s="955"/>
      <c r="AZ135" s="955"/>
      <c r="BA135" s="955"/>
      <c r="BB135" s="955"/>
      <c r="BC135" s="955"/>
      <c r="BD135" s="955"/>
      <c r="BE135" s="955"/>
      <c r="BF135" s="955"/>
      <c r="BG135" s="955"/>
      <c r="BH135" s="955"/>
      <c r="BI135" s="955"/>
      <c r="BJ135" s="955"/>
      <c r="BK135" s="955"/>
      <c r="BL135" s="955"/>
      <c r="BM135" s="955"/>
      <c r="BN135" s="955"/>
      <c r="BO135" s="955"/>
      <c r="BP135" s="955"/>
      <c r="BQ135" s="955"/>
      <c r="BR135" s="955"/>
      <c r="BS135" s="955"/>
      <c r="BT135" s="955"/>
      <c r="BU135" s="955"/>
      <c r="BV135" s="955"/>
      <c r="BW135" s="955"/>
      <c r="BX135" s="955"/>
      <c r="BY135" s="955"/>
      <c r="BZ135" s="955"/>
      <c r="CA135" s="955"/>
      <c r="CB135" s="955"/>
      <c r="CC135" s="955"/>
      <c r="CD135" s="955"/>
      <c r="CE135" s="955"/>
      <c r="CF135" s="955"/>
      <c r="CG135" s="955"/>
      <c r="CH135" s="955"/>
      <c r="CI135" s="955"/>
      <c r="CJ135" s="955"/>
      <c r="CK135" s="955"/>
      <c r="CL135" s="955"/>
      <c r="CM135" s="955"/>
      <c r="CN135" s="955"/>
      <c r="CO135" s="955"/>
      <c r="CP135" s="955"/>
      <c r="CQ135" s="955"/>
      <c r="CR135" s="955"/>
      <c r="CS135" s="955"/>
      <c r="CT135" s="955"/>
      <c r="CU135" s="955"/>
      <c r="CV135" s="955"/>
      <c r="CW135" s="955"/>
      <c r="CX135" s="955"/>
      <c r="CY135" s="955"/>
      <c r="CZ135" s="955"/>
      <c r="DA135" s="955"/>
      <c r="DB135" s="955"/>
      <c r="DC135" s="955"/>
      <c r="DD135" s="955"/>
      <c r="DE135" s="955"/>
      <c r="DF135" s="955"/>
      <c r="DG135" s="955"/>
      <c r="DH135" s="955"/>
      <c r="DI135" s="955"/>
      <c r="DJ135" s="955"/>
      <c r="DK135" s="955"/>
      <c r="DL135" s="955"/>
      <c r="DM135" s="955"/>
      <c r="DN135" s="955"/>
      <c r="DO135" s="955"/>
      <c r="DP135" s="955"/>
      <c r="DQ135" s="955"/>
      <c r="DR135" s="955"/>
      <c r="DS135" s="955"/>
      <c r="DT135" s="955"/>
      <c r="DU135" s="955"/>
      <c r="DV135" s="955"/>
      <c r="DW135" s="955"/>
      <c r="DX135" s="955"/>
      <c r="DY135" s="955"/>
      <c r="DZ135" s="955"/>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A10" zoomScale="80" zoomScaleNormal="85" zoomScaleSheetLayoutView="80" workbookViewId="0">
      <selection activeCell="AM16" sqref="AM16:AT16"/>
    </sheetView>
  </sheetViews>
  <sheetFormatPr defaultColWidth="0" defaultRowHeight="13.5" customHeight="1" zeroHeight="1" x14ac:dyDescent="0.15"/>
  <cols>
    <col min="1" max="36" width="9" style="43" customWidth="1"/>
    <col min="37" max="16384" width="9" style="42" hidden="1"/>
  </cols>
  <sheetData>
    <row r="1" spans="2:36"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42"/>
    </row>
    <row r="17" spans="34:36" x14ac:dyDescent="0.15">
      <c r="AJ17" s="42"/>
    </row>
    <row r="18" spans="34:36" x14ac:dyDescent="0.15"/>
    <row r="19" spans="34:36" x14ac:dyDescent="0.15"/>
    <row r="20" spans="34:36" x14ac:dyDescent="0.15">
      <c r="AI20" s="42"/>
      <c r="AJ20" s="42"/>
    </row>
    <row r="21" spans="34:36" x14ac:dyDescent="0.15">
      <c r="AJ21" s="42"/>
    </row>
    <row r="22" spans="34:36" x14ac:dyDescent="0.15"/>
    <row r="23" spans="34:36" x14ac:dyDescent="0.15">
      <c r="AI23" s="42"/>
      <c r="AJ23" s="42"/>
    </row>
    <row r="24" spans="34:36" x14ac:dyDescent="0.15">
      <c r="AJ24" s="42"/>
    </row>
    <row r="25" spans="34:36" x14ac:dyDescent="0.15">
      <c r="AJ25" s="42"/>
    </row>
    <row r="26" spans="34:36" x14ac:dyDescent="0.15">
      <c r="AI26" s="42"/>
      <c r="AJ26" s="42"/>
    </row>
    <row r="27" spans="34:36" x14ac:dyDescent="0.15"/>
    <row r="28" spans="34:36" x14ac:dyDescent="0.15">
      <c r="AI28" s="42"/>
      <c r="AJ28" s="42"/>
    </row>
    <row r="29" spans="34:36" x14ac:dyDescent="0.15">
      <c r="AJ29" s="42"/>
    </row>
    <row r="30" spans="34:36" x14ac:dyDescent="0.15"/>
    <row r="31" spans="34:36" x14ac:dyDescent="0.15">
      <c r="AH31" s="42"/>
      <c r="AI31" s="42"/>
      <c r="AJ31" s="42"/>
    </row>
    <row r="32" spans="34:36" x14ac:dyDescent="0.15"/>
    <row r="33" spans="28:36" x14ac:dyDescent="0.15">
      <c r="AI33" s="42"/>
      <c r="AJ33" s="42"/>
    </row>
    <row r="34" spans="28:36" x14ac:dyDescent="0.15">
      <c r="AF34" s="42"/>
    </row>
    <row r="35" spans="28:36" x14ac:dyDescent="0.15">
      <c r="AB35" s="42"/>
      <c r="AC35" s="42"/>
      <c r="AD35" s="42"/>
      <c r="AF35" s="42"/>
      <c r="AG35" s="42"/>
      <c r="AH35" s="42"/>
      <c r="AI35" s="42"/>
      <c r="AJ35" s="42"/>
    </row>
    <row r="36" spans="28:36" x14ac:dyDescent="0.15"/>
    <row r="37" spans="28:36" x14ac:dyDescent="0.15">
      <c r="AE37" s="42"/>
      <c r="AJ37" s="42"/>
    </row>
    <row r="38" spans="28:36" x14ac:dyDescent="0.15">
      <c r="AB38" s="42"/>
      <c r="AC38" s="42"/>
      <c r="AD38" s="42"/>
      <c r="AE38" s="42"/>
      <c r="AG38" s="42"/>
      <c r="AH38" s="42"/>
      <c r="AI38" s="42"/>
      <c r="AJ38" s="4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42"/>
      <c r="AH49" s="42"/>
      <c r="AI49" s="42"/>
      <c r="AJ49" s="4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42"/>
      <c r="AA63" s="42"/>
    </row>
    <row r="64" spans="22:36" x14ac:dyDescent="0.15">
      <c r="V64" s="42"/>
    </row>
    <row r="65" spans="15:36" x14ac:dyDescent="0.15">
      <c r="X65" s="42"/>
      <c r="Z65" s="42"/>
      <c r="AC65" s="42"/>
    </row>
    <row r="66" spans="15:36" x14ac:dyDescent="0.15">
      <c r="Q66" s="42"/>
      <c r="S66" s="42"/>
      <c r="U66" s="42"/>
      <c r="AF66" s="42"/>
    </row>
    <row r="67" spans="15:36" x14ac:dyDescent="0.15">
      <c r="O67" s="42"/>
      <c r="P67" s="42"/>
      <c r="R67" s="42"/>
      <c r="T67" s="42"/>
      <c r="Y67" s="42"/>
      <c r="AB67" s="42"/>
      <c r="AD67" s="42"/>
      <c r="AE67" s="42"/>
      <c r="AG67" s="42"/>
      <c r="AH67" s="42"/>
      <c r="AI67" s="42"/>
      <c r="AJ67" s="42"/>
    </row>
    <row r="68" spans="15:36" x14ac:dyDescent="0.15"/>
    <row r="69" spans="15:36" x14ac:dyDescent="0.15"/>
    <row r="70" spans="15:36" x14ac:dyDescent="0.15"/>
    <row r="71" spans="15:36" x14ac:dyDescent="0.15"/>
    <row r="72" spans="15:36" x14ac:dyDescent="0.15">
      <c r="AJ72" s="42"/>
    </row>
    <row r="73" spans="15:36" x14ac:dyDescent="0.15">
      <c r="AJ73" s="4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42"/>
    </row>
    <row r="97" spans="24:36" x14ac:dyDescent="0.15">
      <c r="AA97" s="42"/>
    </row>
    <row r="98" spans="24:36" hidden="1" x14ac:dyDescent="0.15">
      <c r="AA98" s="42"/>
    </row>
    <row r="99" spans="24:36" hidden="1" x14ac:dyDescent="0.15">
      <c r="AA99" s="42"/>
    </row>
    <row r="100" spans="24:36" hidden="1" x14ac:dyDescent="0.15"/>
    <row r="101" spans="24:36" ht="12" hidden="1" customHeight="1" x14ac:dyDescent="0.15">
      <c r="X101" s="42"/>
      <c r="Y101" s="42"/>
      <c r="Z101" s="42"/>
      <c r="AC101" s="42"/>
    </row>
    <row r="102" spans="24:36" ht="1.5" hidden="1" customHeight="1" x14ac:dyDescent="0.15">
      <c r="AC102" s="42"/>
      <c r="AF102" s="42"/>
    </row>
    <row r="103" spans="24:36" hidden="1" x14ac:dyDescent="0.15">
      <c r="AB103" s="42"/>
      <c r="AD103" s="42"/>
      <c r="AE103" s="42"/>
      <c r="AF103" s="42"/>
      <c r="AG103" s="42"/>
      <c r="AH103" s="42"/>
      <c r="AI103" s="42"/>
      <c r="AJ103" s="42"/>
    </row>
    <row r="104" spans="24:36" hidden="1" x14ac:dyDescent="0.15">
      <c r="AD104" s="42"/>
      <c r="AE104" s="42"/>
      <c r="AG104" s="42"/>
      <c r="AH104" s="42"/>
      <c r="AI104" s="42"/>
      <c r="AJ104" s="4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zoomScale="80" zoomScaleNormal="80" zoomScaleSheetLayoutView="55" workbookViewId="0">
      <selection activeCell="AM16" sqref="AM16:AT16"/>
    </sheetView>
  </sheetViews>
  <sheetFormatPr defaultColWidth="0" defaultRowHeight="13.5" customHeight="1" zeroHeight="1" x14ac:dyDescent="0.15"/>
  <cols>
    <col min="1" max="1" width="9.125" style="43" customWidth="1"/>
    <col min="2" max="15" width="9" style="43" customWidth="1"/>
    <col min="16" max="16" width="9.125" style="43" bestFit="1" customWidth="1"/>
    <col min="17" max="34" width="9" style="43" customWidth="1"/>
    <col min="35" max="16384" width="9" style="42" hidden="1"/>
  </cols>
  <sheetData>
    <row r="1" spans="2:34"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row r="3" spans="2:34" x14ac:dyDescent="0.15"/>
    <row r="4" spans="2:34" x14ac:dyDescent="0.15">
      <c r="R4" s="42"/>
      <c r="S4" s="42"/>
      <c r="T4" s="42"/>
      <c r="U4" s="42"/>
      <c r="V4" s="42"/>
      <c r="W4" s="42"/>
      <c r="X4" s="42"/>
      <c r="Y4" s="42"/>
      <c r="Z4" s="42"/>
      <c r="AA4" s="42"/>
      <c r="AB4" s="42"/>
      <c r="AC4" s="42"/>
      <c r="AD4" s="42"/>
      <c r="AE4" s="42"/>
      <c r="AF4" s="42"/>
      <c r="AG4" s="42"/>
      <c r="AH4" s="42"/>
    </row>
    <row r="5" spans="2:34" x14ac:dyDescent="0.15">
      <c r="R5" s="42"/>
      <c r="S5" s="42"/>
      <c r="T5" s="42"/>
      <c r="U5" s="42"/>
      <c r="V5" s="42"/>
      <c r="W5" s="42"/>
      <c r="X5" s="42"/>
      <c r="Y5" s="42"/>
      <c r="Z5" s="42"/>
      <c r="AA5" s="42"/>
      <c r="AB5" s="42"/>
      <c r="AC5" s="42"/>
      <c r="AD5" s="42"/>
      <c r="AE5" s="42"/>
      <c r="AF5" s="42"/>
      <c r="AG5" s="42"/>
      <c r="AH5" s="42"/>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x14ac:dyDescent="0.15"/>
    <row r="20" spans="9:34" x14ac:dyDescent="0.15"/>
    <row r="21" spans="9:34" x14ac:dyDescent="0.15">
      <c r="AH21" s="42"/>
    </row>
    <row r="22" spans="9:34" x14ac:dyDescent="0.15">
      <c r="AE22" s="42"/>
      <c r="AF22" s="42"/>
      <c r="AG22" s="42"/>
      <c r="AH22" s="42"/>
    </row>
    <row r="23" spans="9:34" x14ac:dyDescent="0.15">
      <c r="U23" s="42"/>
      <c r="V23" s="42"/>
      <c r="W23" s="42"/>
      <c r="X23" s="42"/>
      <c r="Y23" s="42"/>
      <c r="Z23" s="42"/>
      <c r="AA23" s="42"/>
      <c r="AB23" s="42"/>
      <c r="AC23" s="42"/>
      <c r="AD23" s="42"/>
      <c r="AE23" s="42"/>
      <c r="AF23" s="42"/>
      <c r="AG23" s="42"/>
      <c r="AH23" s="4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42"/>
      <c r="W35" s="42"/>
      <c r="X35" s="42"/>
      <c r="Y35" s="42"/>
      <c r="Z35" s="42"/>
      <c r="AA35" s="42"/>
      <c r="AB35" s="42"/>
      <c r="AC35" s="42"/>
      <c r="AD35" s="42"/>
      <c r="AE35" s="42"/>
      <c r="AF35" s="42"/>
      <c r="AG35" s="42"/>
      <c r="AH35" s="42"/>
    </row>
    <row r="36" spans="15:34" x14ac:dyDescent="0.15"/>
    <row r="37" spans="15:34" x14ac:dyDescent="0.15">
      <c r="AH37" s="42"/>
    </row>
    <row r="38" spans="15:34" x14ac:dyDescent="0.15">
      <c r="AE38" s="42"/>
      <c r="AF38" s="42"/>
      <c r="AG38" s="42"/>
      <c r="AH38" s="42"/>
    </row>
    <row r="39" spans="15:34" x14ac:dyDescent="0.15"/>
    <row r="40" spans="15:34" x14ac:dyDescent="0.15"/>
    <row r="41" spans="15:34" x14ac:dyDescent="0.15"/>
    <row r="42" spans="15:34" x14ac:dyDescent="0.15"/>
    <row r="43" spans="15:34" x14ac:dyDescent="0.15">
      <c r="O43" s="42"/>
      <c r="P43" s="42"/>
      <c r="Q43" s="42"/>
      <c r="R43" s="42"/>
      <c r="S43" s="42"/>
      <c r="T43" s="42"/>
      <c r="U43" s="42"/>
      <c r="V43" s="42"/>
      <c r="W43" s="42"/>
      <c r="X43" s="42"/>
      <c r="Y43" s="42"/>
      <c r="Z43" s="42"/>
      <c r="AA43" s="42"/>
      <c r="AB43" s="42"/>
      <c r="AC43" s="42"/>
      <c r="AD43" s="42"/>
      <c r="AE43" s="42"/>
      <c r="AF43" s="42"/>
      <c r="AG43" s="42"/>
      <c r="AH43" s="42"/>
    </row>
    <row r="44" spans="15:34" x14ac:dyDescent="0.15">
      <c r="AH44" s="42"/>
    </row>
    <row r="45" spans="15:34" x14ac:dyDescent="0.15"/>
    <row r="46" spans="15:34" x14ac:dyDescent="0.15">
      <c r="W46" s="42"/>
      <c r="X46" s="42"/>
      <c r="Y46" s="42"/>
      <c r="Z46" s="42"/>
      <c r="AA46" s="42"/>
      <c r="AB46" s="42"/>
      <c r="AC46" s="42"/>
      <c r="AD46" s="42"/>
      <c r="AE46" s="42"/>
      <c r="AF46" s="42"/>
      <c r="AG46" s="42"/>
      <c r="AH46" s="42"/>
    </row>
    <row r="47" spans="15:34" x14ac:dyDescent="0.15"/>
    <row r="48" spans="15:34" x14ac:dyDescent="0.15"/>
    <row r="49" spans="22:34" x14ac:dyDescent="0.15"/>
    <row r="50" spans="22:34" x14ac:dyDescent="0.15">
      <c r="V50" s="42"/>
      <c r="W50" s="42"/>
      <c r="X50" s="42"/>
      <c r="Y50" s="42"/>
      <c r="Z50" s="42"/>
      <c r="AA50" s="42"/>
      <c r="AB50" s="42"/>
      <c r="AC50" s="42"/>
      <c r="AD50" s="42"/>
      <c r="AE50" s="42"/>
      <c r="AF50" s="42"/>
      <c r="AG50" s="42"/>
      <c r="AH50" s="42"/>
    </row>
    <row r="51" spans="22:34" x14ac:dyDescent="0.15"/>
    <row r="52" spans="22:34" x14ac:dyDescent="0.15"/>
    <row r="53" spans="22:34" x14ac:dyDescent="0.15">
      <c r="AH53" s="4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42"/>
      <c r="Z67" s="42"/>
      <c r="AA67" s="42"/>
      <c r="AB67" s="42"/>
      <c r="AC67" s="42"/>
      <c r="AD67" s="42"/>
      <c r="AE67" s="42"/>
      <c r="AF67" s="42"/>
      <c r="AG67" s="42"/>
      <c r="AH67" s="4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tabSelected="1" view="pageBreakPreview" zoomScale="80" zoomScaleSheetLayoutView="80" workbookViewId="0">
      <selection activeCell="AM16" sqref="AM16:AT16"/>
    </sheetView>
  </sheetViews>
  <sheetFormatPr defaultColWidth="0" defaultRowHeight="13.5" customHeight="1" zeroHeight="1" x14ac:dyDescent="0.15"/>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x14ac:dyDescent="0.15">
      <c r="O1" s="4"/>
      <c r="P1" s="4"/>
    </row>
    <row r="2" spans="1:16" x14ac:dyDescent="0.15">
      <c r="O2" s="4"/>
      <c r="P2" s="4"/>
    </row>
    <row r="3" spans="1:16" x14ac:dyDescent="0.15">
      <c r="O3" s="4"/>
      <c r="P3" s="4"/>
    </row>
    <row r="4" spans="1:16" x14ac:dyDescent="0.15">
      <c r="O4" s="4"/>
      <c r="P4" s="4"/>
    </row>
    <row r="5" spans="1:16" ht="17.25" x14ac:dyDescent="0.15">
      <c r="A5" s="19" t="s">
        <v>424</v>
      </c>
      <c r="B5" s="8"/>
      <c r="C5" s="8"/>
      <c r="D5" s="8"/>
      <c r="E5" s="8"/>
      <c r="F5" s="8"/>
      <c r="G5" s="8"/>
      <c r="H5" s="8"/>
      <c r="I5" s="8"/>
      <c r="J5" s="8"/>
      <c r="K5" s="8"/>
      <c r="L5" s="8"/>
      <c r="M5" s="8"/>
      <c r="N5" s="8"/>
      <c r="O5" s="10"/>
    </row>
    <row r="6" spans="1:16" x14ac:dyDescent="0.15">
      <c r="A6" s="12"/>
      <c r="B6" s="4"/>
      <c r="C6" s="4"/>
      <c r="D6" s="4"/>
      <c r="E6" s="4"/>
      <c r="F6" s="4"/>
      <c r="G6" s="957" t="s">
        <v>425</v>
      </c>
      <c r="H6" s="957"/>
      <c r="I6" s="957"/>
      <c r="J6" s="957"/>
      <c r="K6" s="4"/>
      <c r="L6" s="4"/>
      <c r="M6" s="4"/>
      <c r="N6" s="4"/>
    </row>
    <row r="7" spans="1:16" x14ac:dyDescent="0.15">
      <c r="A7" s="12"/>
      <c r="B7" s="4"/>
      <c r="C7" s="4"/>
      <c r="D7" s="4"/>
      <c r="E7" s="4"/>
      <c r="F7" s="4"/>
      <c r="G7" s="958"/>
      <c r="H7" s="959"/>
      <c r="I7" s="959"/>
      <c r="J7" s="960"/>
      <c r="K7" s="961" t="s">
        <v>426</v>
      </c>
      <c r="L7" s="962"/>
      <c r="M7" s="963" t="s">
        <v>427</v>
      </c>
      <c r="N7" s="964"/>
    </row>
    <row r="8" spans="1:16" x14ac:dyDescent="0.15">
      <c r="A8" s="12"/>
      <c r="B8" s="4"/>
      <c r="C8" s="4"/>
      <c r="D8" s="4"/>
      <c r="E8" s="4"/>
      <c r="F8" s="4"/>
      <c r="G8" s="965"/>
      <c r="H8" s="966"/>
      <c r="I8" s="966"/>
      <c r="J8" s="967"/>
      <c r="K8" s="968"/>
      <c r="L8" s="969" t="s">
        <v>428</v>
      </c>
      <c r="M8" s="970" t="s">
        <v>429</v>
      </c>
      <c r="N8" s="971" t="s">
        <v>430</v>
      </c>
    </row>
    <row r="9" spans="1:16" x14ac:dyDescent="0.15">
      <c r="A9" s="12"/>
      <c r="B9" s="4"/>
      <c r="C9" s="4"/>
      <c r="D9" s="4"/>
      <c r="E9" s="4"/>
      <c r="F9" s="4"/>
      <c r="G9" s="972" t="s">
        <v>431</v>
      </c>
      <c r="H9" s="973"/>
      <c r="I9" s="973"/>
      <c r="J9" s="974"/>
      <c r="K9" s="975">
        <v>515403</v>
      </c>
      <c r="L9" s="976">
        <v>176266</v>
      </c>
      <c r="M9" s="977">
        <v>214828</v>
      </c>
      <c r="N9" s="978">
        <v>-18</v>
      </c>
    </row>
    <row r="10" spans="1:16" x14ac:dyDescent="0.15">
      <c r="A10" s="12"/>
      <c r="B10" s="4"/>
      <c r="C10" s="4"/>
      <c r="D10" s="4"/>
      <c r="E10" s="4"/>
      <c r="F10" s="4"/>
      <c r="G10" s="972" t="s">
        <v>432</v>
      </c>
      <c r="H10" s="973"/>
      <c r="I10" s="973"/>
      <c r="J10" s="974"/>
      <c r="K10" s="979">
        <v>26972</v>
      </c>
      <c r="L10" s="980">
        <v>9224</v>
      </c>
      <c r="M10" s="981">
        <v>28178</v>
      </c>
      <c r="N10" s="982">
        <v>-67.3</v>
      </c>
    </row>
    <row r="11" spans="1:16" ht="13.5" customHeight="1" x14ac:dyDescent="0.15">
      <c r="A11" s="12"/>
      <c r="B11" s="4"/>
      <c r="C11" s="4"/>
      <c r="D11" s="4"/>
      <c r="E11" s="4"/>
      <c r="F11" s="4"/>
      <c r="G11" s="972" t="s">
        <v>433</v>
      </c>
      <c r="H11" s="973"/>
      <c r="I11" s="973"/>
      <c r="J11" s="974"/>
      <c r="K11" s="979">
        <v>118285</v>
      </c>
      <c r="L11" s="980">
        <v>40453</v>
      </c>
      <c r="M11" s="981">
        <v>24639</v>
      </c>
      <c r="N11" s="982">
        <v>64.2</v>
      </c>
    </row>
    <row r="12" spans="1:16" ht="13.5" customHeight="1" x14ac:dyDescent="0.15">
      <c r="A12" s="12"/>
      <c r="B12" s="4"/>
      <c r="C12" s="4"/>
      <c r="D12" s="4"/>
      <c r="E12" s="4"/>
      <c r="F12" s="4"/>
      <c r="G12" s="972" t="s">
        <v>434</v>
      </c>
      <c r="H12" s="973"/>
      <c r="I12" s="973"/>
      <c r="J12" s="974"/>
      <c r="K12" s="979" t="s">
        <v>435</v>
      </c>
      <c r="L12" s="980" t="s">
        <v>435</v>
      </c>
      <c r="M12" s="981">
        <v>3805</v>
      </c>
      <c r="N12" s="982" t="s">
        <v>435</v>
      </c>
    </row>
    <row r="13" spans="1:16" ht="13.5" customHeight="1" x14ac:dyDescent="0.15">
      <c r="A13" s="12"/>
      <c r="B13" s="4"/>
      <c r="C13" s="4"/>
      <c r="D13" s="4"/>
      <c r="E13" s="4"/>
      <c r="F13" s="4"/>
      <c r="G13" s="972" t="s">
        <v>436</v>
      </c>
      <c r="H13" s="973"/>
      <c r="I13" s="973"/>
      <c r="J13" s="974"/>
      <c r="K13" s="979" t="s">
        <v>435</v>
      </c>
      <c r="L13" s="980" t="s">
        <v>435</v>
      </c>
      <c r="M13" s="981" t="s">
        <v>435</v>
      </c>
      <c r="N13" s="982" t="s">
        <v>435</v>
      </c>
    </row>
    <row r="14" spans="1:16" ht="13.5" customHeight="1" x14ac:dyDescent="0.15">
      <c r="A14" s="12"/>
      <c r="B14" s="4"/>
      <c r="C14" s="4"/>
      <c r="D14" s="4"/>
      <c r="E14" s="4"/>
      <c r="F14" s="4"/>
      <c r="G14" s="972" t="s">
        <v>437</v>
      </c>
      <c r="H14" s="973"/>
      <c r="I14" s="973"/>
      <c r="J14" s="974"/>
      <c r="K14" s="979">
        <v>14399</v>
      </c>
      <c r="L14" s="980">
        <v>4924</v>
      </c>
      <c r="M14" s="981">
        <v>8783</v>
      </c>
      <c r="N14" s="982">
        <v>-43.9</v>
      </c>
    </row>
    <row r="15" spans="1:16" ht="13.5" customHeight="1" x14ac:dyDescent="0.15">
      <c r="A15" s="12"/>
      <c r="B15" s="4"/>
      <c r="C15" s="4"/>
      <c r="D15" s="4"/>
      <c r="E15" s="4"/>
      <c r="F15" s="4"/>
      <c r="G15" s="972" t="s">
        <v>438</v>
      </c>
      <c r="H15" s="973"/>
      <c r="I15" s="973"/>
      <c r="J15" s="974"/>
      <c r="K15" s="979">
        <v>8528</v>
      </c>
      <c r="L15" s="980">
        <v>2917</v>
      </c>
      <c r="M15" s="981">
        <v>4830</v>
      </c>
      <c r="N15" s="982">
        <v>-39.6</v>
      </c>
    </row>
    <row r="16" spans="1:16" x14ac:dyDescent="0.15">
      <c r="A16" s="12"/>
      <c r="B16" s="4"/>
      <c r="C16" s="4"/>
      <c r="D16" s="4"/>
      <c r="E16" s="4"/>
      <c r="F16" s="4"/>
      <c r="G16" s="983" t="s">
        <v>439</v>
      </c>
      <c r="H16" s="984"/>
      <c r="I16" s="984"/>
      <c r="J16" s="985"/>
      <c r="K16" s="980">
        <v>-43560</v>
      </c>
      <c r="L16" s="980">
        <v>-14897</v>
      </c>
      <c r="M16" s="981">
        <v>-21703</v>
      </c>
      <c r="N16" s="982">
        <v>-31.4</v>
      </c>
    </row>
    <row r="17" spans="1:16" x14ac:dyDescent="0.15">
      <c r="A17" s="12"/>
      <c r="B17" s="4"/>
      <c r="C17" s="4"/>
      <c r="D17" s="4"/>
      <c r="E17" s="4"/>
      <c r="F17" s="4"/>
      <c r="G17" s="983" t="s">
        <v>120</v>
      </c>
      <c r="H17" s="984"/>
      <c r="I17" s="984"/>
      <c r="J17" s="985"/>
      <c r="K17" s="980">
        <v>640027</v>
      </c>
      <c r="L17" s="980">
        <v>218887</v>
      </c>
      <c r="M17" s="981">
        <v>263360</v>
      </c>
      <c r="N17" s="982">
        <v>-16.899999999999999</v>
      </c>
    </row>
    <row r="18" spans="1:16" x14ac:dyDescent="0.15">
      <c r="A18" s="12"/>
      <c r="B18" s="4"/>
      <c r="C18" s="4"/>
      <c r="D18" s="4"/>
      <c r="E18" s="4"/>
      <c r="F18" s="4"/>
      <c r="G18" s="4"/>
      <c r="H18" s="4"/>
      <c r="I18" s="4"/>
      <c r="J18" s="4"/>
      <c r="K18" s="4"/>
      <c r="L18" s="4"/>
      <c r="M18" s="986"/>
      <c r="N18" s="986"/>
    </row>
    <row r="19" spans="1:16" x14ac:dyDescent="0.15">
      <c r="A19" s="12"/>
      <c r="B19" s="4"/>
      <c r="C19" s="4"/>
      <c r="D19" s="4"/>
      <c r="E19" s="4"/>
      <c r="F19" s="4"/>
      <c r="G19" s="4" t="s">
        <v>440</v>
      </c>
      <c r="H19" s="4"/>
      <c r="I19" s="4"/>
      <c r="J19" s="4"/>
      <c r="K19" s="4"/>
      <c r="L19" s="4"/>
      <c r="M19" s="4"/>
      <c r="N19" s="4"/>
    </row>
    <row r="20" spans="1:16" x14ac:dyDescent="0.15">
      <c r="A20" s="12"/>
      <c r="B20" s="4"/>
      <c r="C20" s="4"/>
      <c r="D20" s="4"/>
      <c r="E20" s="4"/>
      <c r="F20" s="4"/>
      <c r="G20" s="987"/>
      <c r="H20" s="988"/>
      <c r="I20" s="988"/>
      <c r="J20" s="989"/>
      <c r="K20" s="990" t="s">
        <v>441</v>
      </c>
      <c r="L20" s="991" t="s">
        <v>442</v>
      </c>
      <c r="M20" s="992" t="s">
        <v>443</v>
      </c>
      <c r="N20" s="993"/>
    </row>
    <row r="21" spans="1:16" s="1002" customFormat="1" x14ac:dyDescent="0.15">
      <c r="A21" s="994"/>
      <c r="B21" s="957"/>
      <c r="C21" s="957"/>
      <c r="D21" s="957"/>
      <c r="E21" s="957"/>
      <c r="F21" s="957"/>
      <c r="G21" s="995" t="s">
        <v>444</v>
      </c>
      <c r="H21" s="996"/>
      <c r="I21" s="996"/>
      <c r="J21" s="997"/>
      <c r="K21" s="998">
        <v>22.23</v>
      </c>
      <c r="L21" s="999">
        <v>24.72</v>
      </c>
      <c r="M21" s="1000">
        <v>-2.4900000000000002</v>
      </c>
      <c r="N21" s="957"/>
      <c r="O21" s="1001"/>
      <c r="P21" s="994"/>
    </row>
    <row r="22" spans="1:16" s="1002" customFormat="1" x14ac:dyDescent="0.15">
      <c r="A22" s="994"/>
      <c r="B22" s="957"/>
      <c r="C22" s="957"/>
      <c r="D22" s="957"/>
      <c r="E22" s="957"/>
      <c r="F22" s="957"/>
      <c r="G22" s="995" t="s">
        <v>445</v>
      </c>
      <c r="H22" s="996"/>
      <c r="I22" s="996"/>
      <c r="J22" s="997"/>
      <c r="K22" s="1003">
        <v>96.2</v>
      </c>
      <c r="L22" s="1004">
        <v>94.2</v>
      </c>
      <c r="M22" s="1005">
        <v>2</v>
      </c>
      <c r="N22" s="986"/>
      <c r="O22" s="1001"/>
      <c r="P22" s="994"/>
    </row>
    <row r="23" spans="1:16" s="1002" customFormat="1" x14ac:dyDescent="0.15">
      <c r="A23" s="994"/>
      <c r="B23" s="957"/>
      <c r="C23" s="957"/>
      <c r="D23" s="957"/>
      <c r="E23" s="957"/>
      <c r="F23" s="957"/>
      <c r="G23" s="957"/>
      <c r="H23" s="957"/>
      <c r="I23" s="957"/>
      <c r="J23" s="957"/>
      <c r="K23" s="957"/>
      <c r="L23" s="986"/>
      <c r="M23" s="986"/>
      <c r="N23" s="986"/>
      <c r="O23" s="1001"/>
      <c r="P23" s="994"/>
    </row>
    <row r="24" spans="1:16" s="1002" customFormat="1" x14ac:dyDescent="0.15">
      <c r="A24" s="994"/>
      <c r="B24" s="957"/>
      <c r="C24" s="957"/>
      <c r="D24" s="957"/>
      <c r="E24" s="957"/>
      <c r="F24" s="957"/>
      <c r="G24" s="957"/>
      <c r="H24" s="957"/>
      <c r="I24" s="957"/>
      <c r="J24" s="957"/>
      <c r="K24" s="957"/>
      <c r="L24" s="986"/>
      <c r="M24" s="986"/>
      <c r="N24" s="986"/>
      <c r="O24" s="1001"/>
      <c r="P24" s="994"/>
    </row>
    <row r="25" spans="1:16" s="1002" customFormat="1" x14ac:dyDescent="0.15">
      <c r="A25" s="1006"/>
      <c r="B25" s="1007"/>
      <c r="C25" s="1007"/>
      <c r="D25" s="1007"/>
      <c r="E25" s="1007"/>
      <c r="F25" s="1007"/>
      <c r="G25" s="1007"/>
      <c r="H25" s="1007"/>
      <c r="I25" s="1007"/>
      <c r="J25" s="1007"/>
      <c r="K25" s="1007"/>
      <c r="L25" s="1008"/>
      <c r="M25" s="1008"/>
      <c r="N25" s="1008"/>
      <c r="O25" s="1009"/>
      <c r="P25" s="994"/>
    </row>
    <row r="26" spans="1:16" s="1002" customFormat="1" x14ac:dyDescent="0.15">
      <c r="A26" s="957" t="s">
        <v>446</v>
      </c>
      <c r="B26" s="957"/>
      <c r="C26" s="957"/>
      <c r="D26" s="957"/>
      <c r="E26" s="957"/>
      <c r="F26" s="957"/>
      <c r="G26" s="957"/>
      <c r="H26" s="957"/>
      <c r="I26" s="957"/>
      <c r="J26" s="957"/>
      <c r="K26" s="957"/>
      <c r="L26" s="986"/>
      <c r="M26" s="986"/>
      <c r="N26" s="986"/>
      <c r="O26" s="957"/>
      <c r="P26" s="957"/>
    </row>
    <row r="27" spans="1:16" x14ac:dyDescent="0.15">
      <c r="K27" s="4"/>
      <c r="L27" s="4"/>
      <c r="M27" s="4"/>
      <c r="N27" s="4"/>
      <c r="O27" s="4"/>
      <c r="P27" s="4"/>
    </row>
    <row r="28" spans="1:16" ht="17.25" x14ac:dyDescent="0.15">
      <c r="A28" s="19" t="s">
        <v>447</v>
      </c>
      <c r="B28" s="8"/>
      <c r="C28" s="8"/>
      <c r="D28" s="8"/>
      <c r="E28" s="8"/>
      <c r="F28" s="8"/>
      <c r="G28" s="8"/>
      <c r="H28" s="8"/>
      <c r="I28" s="8"/>
      <c r="J28" s="8"/>
      <c r="K28" s="8"/>
      <c r="L28" s="8"/>
      <c r="M28" s="8"/>
      <c r="N28" s="8"/>
      <c r="O28" s="1010"/>
    </row>
    <row r="29" spans="1:16" x14ac:dyDescent="0.15">
      <c r="A29" s="12"/>
      <c r="B29" s="4"/>
      <c r="C29" s="4"/>
      <c r="D29" s="4"/>
      <c r="E29" s="4"/>
      <c r="F29" s="4"/>
      <c r="G29" s="957" t="s">
        <v>448</v>
      </c>
      <c r="H29" s="957"/>
      <c r="I29" s="957"/>
      <c r="J29" s="957"/>
      <c r="K29" s="4"/>
      <c r="L29" s="4"/>
      <c r="M29" s="4"/>
      <c r="N29" s="4"/>
      <c r="O29" s="1011"/>
    </row>
    <row r="30" spans="1:16" x14ac:dyDescent="0.15">
      <c r="A30" s="12"/>
      <c r="B30" s="4"/>
      <c r="C30" s="4"/>
      <c r="D30" s="4"/>
      <c r="E30" s="4"/>
      <c r="F30" s="4"/>
      <c r="G30" s="958"/>
      <c r="H30" s="959"/>
      <c r="I30" s="959"/>
      <c r="J30" s="960"/>
      <c r="K30" s="961" t="s">
        <v>426</v>
      </c>
      <c r="L30" s="962"/>
      <c r="M30" s="963" t="s">
        <v>427</v>
      </c>
      <c r="N30" s="964"/>
    </row>
    <row r="31" spans="1:16" x14ac:dyDescent="0.15">
      <c r="A31" s="12"/>
      <c r="B31" s="4"/>
      <c r="C31" s="4"/>
      <c r="D31" s="4"/>
      <c r="E31" s="4"/>
      <c r="F31" s="4"/>
      <c r="G31" s="965"/>
      <c r="H31" s="966"/>
      <c r="I31" s="966"/>
      <c r="J31" s="967"/>
      <c r="K31" s="968"/>
      <c r="L31" s="969" t="s">
        <v>428</v>
      </c>
      <c r="M31" s="970" t="s">
        <v>429</v>
      </c>
      <c r="N31" s="971" t="s">
        <v>430</v>
      </c>
    </row>
    <row r="32" spans="1:16" ht="27" customHeight="1" x14ac:dyDescent="0.15">
      <c r="A32" s="12"/>
      <c r="B32" s="4"/>
      <c r="C32" s="4"/>
      <c r="D32" s="4"/>
      <c r="E32" s="4"/>
      <c r="F32" s="4"/>
      <c r="G32" s="1012" t="s">
        <v>449</v>
      </c>
      <c r="H32" s="1013"/>
      <c r="I32" s="1013"/>
      <c r="J32" s="1014"/>
      <c r="K32" s="1015">
        <v>769179</v>
      </c>
      <c r="L32" s="1015">
        <v>263057</v>
      </c>
      <c r="M32" s="1016">
        <v>146462</v>
      </c>
      <c r="N32" s="1017">
        <v>79.599999999999994</v>
      </c>
    </row>
    <row r="33" spans="1:16" ht="13.5" customHeight="1" x14ac:dyDescent="0.15">
      <c r="A33" s="12"/>
      <c r="B33" s="4"/>
      <c r="C33" s="4"/>
      <c r="D33" s="4"/>
      <c r="E33" s="4"/>
      <c r="F33" s="4"/>
      <c r="G33" s="1012" t="s">
        <v>450</v>
      </c>
      <c r="H33" s="1013"/>
      <c r="I33" s="1013"/>
      <c r="J33" s="1014"/>
      <c r="K33" s="1015" t="s">
        <v>435</v>
      </c>
      <c r="L33" s="1015" t="s">
        <v>435</v>
      </c>
      <c r="M33" s="1016">
        <v>66</v>
      </c>
      <c r="N33" s="1017" t="s">
        <v>435</v>
      </c>
    </row>
    <row r="34" spans="1:16" ht="27" customHeight="1" x14ac:dyDescent="0.15">
      <c r="A34" s="12"/>
      <c r="B34" s="4"/>
      <c r="C34" s="4"/>
      <c r="D34" s="4"/>
      <c r="E34" s="4"/>
      <c r="F34" s="4"/>
      <c r="G34" s="1012" t="s">
        <v>451</v>
      </c>
      <c r="H34" s="1013"/>
      <c r="I34" s="1013"/>
      <c r="J34" s="1014"/>
      <c r="K34" s="1015" t="s">
        <v>435</v>
      </c>
      <c r="L34" s="1015" t="s">
        <v>435</v>
      </c>
      <c r="M34" s="1016">
        <v>56</v>
      </c>
      <c r="N34" s="1017" t="s">
        <v>435</v>
      </c>
    </row>
    <row r="35" spans="1:16" ht="27" customHeight="1" x14ac:dyDescent="0.15">
      <c r="A35" s="12"/>
      <c r="B35" s="4"/>
      <c r="C35" s="4"/>
      <c r="D35" s="4"/>
      <c r="E35" s="4"/>
      <c r="F35" s="4"/>
      <c r="G35" s="1012" t="s">
        <v>452</v>
      </c>
      <c r="H35" s="1013"/>
      <c r="I35" s="1013"/>
      <c r="J35" s="1014"/>
      <c r="K35" s="1015">
        <v>177567</v>
      </c>
      <c r="L35" s="1015">
        <v>60727</v>
      </c>
      <c r="M35" s="1016">
        <v>28990</v>
      </c>
      <c r="N35" s="1017">
        <v>109.5</v>
      </c>
    </row>
    <row r="36" spans="1:16" ht="27" customHeight="1" x14ac:dyDescent="0.15">
      <c r="A36" s="12"/>
      <c r="B36" s="4"/>
      <c r="C36" s="4"/>
      <c r="D36" s="4"/>
      <c r="E36" s="4"/>
      <c r="F36" s="4"/>
      <c r="G36" s="1012" t="s">
        <v>453</v>
      </c>
      <c r="H36" s="1013"/>
      <c r="I36" s="1013"/>
      <c r="J36" s="1014"/>
      <c r="K36" s="1015">
        <v>20656</v>
      </c>
      <c r="L36" s="1015">
        <v>7064</v>
      </c>
      <c r="M36" s="1016">
        <v>3973</v>
      </c>
      <c r="N36" s="1017">
        <v>77.8</v>
      </c>
    </row>
    <row r="37" spans="1:16" ht="13.5" customHeight="1" x14ac:dyDescent="0.15">
      <c r="A37" s="12"/>
      <c r="B37" s="4"/>
      <c r="C37" s="4"/>
      <c r="D37" s="4"/>
      <c r="E37" s="4"/>
      <c r="F37" s="4"/>
      <c r="G37" s="1012" t="s">
        <v>454</v>
      </c>
      <c r="H37" s="1013"/>
      <c r="I37" s="1013"/>
      <c r="J37" s="1014"/>
      <c r="K37" s="1015" t="s">
        <v>435</v>
      </c>
      <c r="L37" s="1015" t="s">
        <v>435</v>
      </c>
      <c r="M37" s="1016">
        <v>2172</v>
      </c>
      <c r="N37" s="1017" t="s">
        <v>435</v>
      </c>
    </row>
    <row r="38" spans="1:16" ht="27" customHeight="1" x14ac:dyDescent="0.15">
      <c r="A38" s="12"/>
      <c r="B38" s="4"/>
      <c r="C38" s="4"/>
      <c r="D38" s="4"/>
      <c r="E38" s="4"/>
      <c r="F38" s="4"/>
      <c r="G38" s="1018" t="s">
        <v>455</v>
      </c>
      <c r="H38" s="1019"/>
      <c r="I38" s="1019"/>
      <c r="J38" s="1020"/>
      <c r="K38" s="1021">
        <v>24</v>
      </c>
      <c r="L38" s="1021">
        <v>8</v>
      </c>
      <c r="M38" s="1022">
        <v>44</v>
      </c>
      <c r="N38" s="1023">
        <v>-81.8</v>
      </c>
      <c r="O38" s="1011"/>
    </row>
    <row r="39" spans="1:16" x14ac:dyDescent="0.15">
      <c r="A39" s="12"/>
      <c r="B39" s="4"/>
      <c r="C39" s="4"/>
      <c r="D39" s="4"/>
      <c r="E39" s="4"/>
      <c r="F39" s="4"/>
      <c r="G39" s="1018" t="s">
        <v>456</v>
      </c>
      <c r="H39" s="1019"/>
      <c r="I39" s="1019"/>
      <c r="J39" s="1020"/>
      <c r="K39" s="1024">
        <v>-78006</v>
      </c>
      <c r="L39" s="1024">
        <v>-26678</v>
      </c>
      <c r="M39" s="1025">
        <v>-6849</v>
      </c>
      <c r="N39" s="1026">
        <v>289.5</v>
      </c>
      <c r="O39" s="1011"/>
    </row>
    <row r="40" spans="1:16" ht="27" customHeight="1" x14ac:dyDescent="0.15">
      <c r="A40" s="12"/>
      <c r="B40" s="4"/>
      <c r="C40" s="4"/>
      <c r="D40" s="4"/>
      <c r="E40" s="4"/>
      <c r="F40" s="4"/>
      <c r="G40" s="1012" t="s">
        <v>457</v>
      </c>
      <c r="H40" s="1013"/>
      <c r="I40" s="1013"/>
      <c r="J40" s="1014"/>
      <c r="K40" s="1024">
        <v>-675244</v>
      </c>
      <c r="L40" s="1024">
        <v>-230932</v>
      </c>
      <c r="M40" s="1025">
        <v>-133024</v>
      </c>
      <c r="N40" s="1026">
        <v>73.599999999999994</v>
      </c>
      <c r="O40" s="1011"/>
    </row>
    <row r="41" spans="1:16" x14ac:dyDescent="0.15">
      <c r="A41" s="12"/>
      <c r="B41" s="4"/>
      <c r="C41" s="4"/>
      <c r="D41" s="4"/>
      <c r="E41" s="4"/>
      <c r="F41" s="4"/>
      <c r="G41" s="1027" t="s">
        <v>231</v>
      </c>
      <c r="H41" s="1028"/>
      <c r="I41" s="1028"/>
      <c r="J41" s="1029"/>
      <c r="K41" s="1015">
        <v>214176</v>
      </c>
      <c r="L41" s="1024">
        <v>73248</v>
      </c>
      <c r="M41" s="1025">
        <v>41890</v>
      </c>
      <c r="N41" s="1026">
        <v>74.900000000000006</v>
      </c>
      <c r="O41" s="1011"/>
    </row>
    <row r="42" spans="1:16" x14ac:dyDescent="0.15">
      <c r="A42" s="12"/>
      <c r="B42" s="4"/>
      <c r="C42" s="4"/>
      <c r="D42" s="4"/>
      <c r="E42" s="4"/>
      <c r="F42" s="4"/>
      <c r="G42" s="1030" t="s">
        <v>458</v>
      </c>
      <c r="H42" s="4"/>
      <c r="I42" s="4"/>
      <c r="J42" s="4"/>
      <c r="K42" s="4"/>
      <c r="L42" s="4"/>
      <c r="M42" s="986"/>
      <c r="N42" s="986"/>
      <c r="O42" s="1011"/>
    </row>
    <row r="43" spans="1:16" x14ac:dyDescent="0.15">
      <c r="A43" s="12"/>
      <c r="B43" s="4"/>
      <c r="C43" s="4"/>
      <c r="D43" s="4"/>
      <c r="E43" s="4"/>
      <c r="F43" s="4"/>
      <c r="G43" s="4"/>
      <c r="H43" s="4"/>
      <c r="I43" s="4"/>
      <c r="J43" s="4"/>
      <c r="K43" s="4"/>
      <c r="L43" s="1031"/>
      <c r="M43" s="986"/>
      <c r="N43" s="4"/>
      <c r="O43" s="1011"/>
    </row>
    <row r="44" spans="1:16" x14ac:dyDescent="0.15">
      <c r="A44" s="12"/>
      <c r="B44" s="4"/>
      <c r="C44" s="4"/>
      <c r="D44" s="4"/>
      <c r="E44" s="4"/>
      <c r="F44" s="4"/>
      <c r="G44" s="4"/>
      <c r="H44" s="4"/>
      <c r="I44" s="4"/>
      <c r="J44" s="4"/>
      <c r="K44" s="4"/>
      <c r="L44" s="4"/>
      <c r="M44" s="986"/>
      <c r="N44" s="4"/>
    </row>
    <row r="45" spans="1:16" x14ac:dyDescent="0.15">
      <c r="A45" s="8"/>
      <c r="B45" s="8"/>
      <c r="C45" s="8"/>
      <c r="D45" s="8"/>
      <c r="E45" s="8"/>
      <c r="F45" s="8"/>
      <c r="G45" s="8"/>
      <c r="H45" s="8"/>
      <c r="I45" s="8"/>
      <c r="J45" s="8"/>
      <c r="K45" s="8"/>
      <c r="L45" s="8"/>
      <c r="M45" s="1032"/>
      <c r="N45" s="8"/>
      <c r="O45" s="8"/>
      <c r="P45" s="4"/>
    </row>
    <row r="46" spans="1:16" x14ac:dyDescent="0.15">
      <c r="A46" s="16"/>
      <c r="B46" s="16"/>
      <c r="C46" s="16"/>
      <c r="D46" s="16"/>
      <c r="E46" s="16"/>
      <c r="F46" s="16"/>
      <c r="G46" s="16"/>
      <c r="H46" s="16"/>
      <c r="I46" s="16"/>
      <c r="J46" s="16"/>
      <c r="K46" s="16"/>
      <c r="L46" s="16"/>
      <c r="M46" s="16"/>
      <c r="N46" s="16"/>
      <c r="O46" s="16"/>
      <c r="P46" s="4"/>
    </row>
    <row r="47" spans="1:16" ht="17.25" customHeight="1" x14ac:dyDescent="0.15">
      <c r="A47" s="32" t="s">
        <v>459</v>
      </c>
      <c r="B47" s="4"/>
      <c r="C47" s="4"/>
      <c r="D47" s="4"/>
      <c r="E47" s="4"/>
      <c r="F47" s="4"/>
      <c r="G47" s="4"/>
      <c r="H47" s="4"/>
      <c r="I47" s="4"/>
      <c r="J47" s="4"/>
      <c r="K47" s="4"/>
      <c r="L47" s="4"/>
      <c r="M47" s="4"/>
      <c r="N47" s="4"/>
    </row>
    <row r="48" spans="1:16" x14ac:dyDescent="0.15">
      <c r="A48" s="12"/>
      <c r="B48" s="4"/>
      <c r="C48" s="4"/>
      <c r="D48" s="4"/>
      <c r="E48" s="4"/>
      <c r="F48" s="4"/>
      <c r="G48" s="1033" t="s">
        <v>460</v>
      </c>
      <c r="H48" s="1033"/>
      <c r="I48" s="1033"/>
      <c r="J48" s="1033"/>
      <c r="K48" s="1033"/>
      <c r="L48" s="1033"/>
      <c r="M48" s="1034"/>
      <c r="N48" s="1033"/>
    </row>
    <row r="49" spans="1:14" ht="13.5" customHeight="1" x14ac:dyDescent="0.15">
      <c r="A49" s="12"/>
      <c r="B49" s="4"/>
      <c r="C49" s="4"/>
      <c r="D49" s="4"/>
      <c r="E49" s="4"/>
      <c r="F49" s="4"/>
      <c r="G49" s="1035"/>
      <c r="H49" s="1036"/>
      <c r="I49" s="1037" t="s">
        <v>426</v>
      </c>
      <c r="J49" s="1038" t="s">
        <v>461</v>
      </c>
      <c r="K49" s="1039"/>
      <c r="L49" s="1039"/>
      <c r="M49" s="1039"/>
      <c r="N49" s="1040"/>
    </row>
    <row r="50" spans="1:14" x14ac:dyDescent="0.15">
      <c r="A50" s="12"/>
      <c r="B50" s="4"/>
      <c r="C50" s="4"/>
      <c r="D50" s="4"/>
      <c r="E50" s="4"/>
      <c r="F50" s="4"/>
      <c r="G50" s="1041"/>
      <c r="H50" s="1042"/>
      <c r="I50" s="1043"/>
      <c r="J50" s="1044" t="s">
        <v>462</v>
      </c>
      <c r="K50" s="1045" t="s">
        <v>463</v>
      </c>
      <c r="L50" s="1046" t="s">
        <v>464</v>
      </c>
      <c r="M50" s="1047" t="s">
        <v>465</v>
      </c>
      <c r="N50" s="1048" t="s">
        <v>466</v>
      </c>
    </row>
    <row r="51" spans="1:14" x14ac:dyDescent="0.15">
      <c r="A51" s="12"/>
      <c r="B51" s="4"/>
      <c r="C51" s="4"/>
      <c r="D51" s="4"/>
      <c r="E51" s="4"/>
      <c r="F51" s="4"/>
      <c r="G51" s="1035" t="s">
        <v>467</v>
      </c>
      <c r="H51" s="1036"/>
      <c r="I51" s="1049">
        <v>1879694</v>
      </c>
      <c r="J51" s="1050">
        <v>598629</v>
      </c>
      <c r="K51" s="1051">
        <v>214.8</v>
      </c>
      <c r="L51" s="1052">
        <v>185018</v>
      </c>
      <c r="M51" s="1053">
        <v>-9.1</v>
      </c>
      <c r="N51" s="1054">
        <v>223.9</v>
      </c>
    </row>
    <row r="52" spans="1:14" x14ac:dyDescent="0.15">
      <c r="A52" s="12"/>
      <c r="B52" s="4"/>
      <c r="C52" s="4"/>
      <c r="D52" s="4"/>
      <c r="E52" s="4"/>
      <c r="F52" s="4"/>
      <c r="G52" s="1055"/>
      <c r="H52" s="1056" t="s">
        <v>468</v>
      </c>
      <c r="I52" s="1057">
        <v>230815</v>
      </c>
      <c r="J52" s="1058">
        <v>73508</v>
      </c>
      <c r="K52" s="1059">
        <v>12</v>
      </c>
      <c r="L52" s="1060">
        <v>95064</v>
      </c>
      <c r="M52" s="1061">
        <v>-21.5</v>
      </c>
      <c r="N52" s="1062">
        <v>33.5</v>
      </c>
    </row>
    <row r="53" spans="1:14" x14ac:dyDescent="0.15">
      <c r="A53" s="12"/>
      <c r="B53" s="4"/>
      <c r="C53" s="4"/>
      <c r="D53" s="4"/>
      <c r="E53" s="4"/>
      <c r="F53" s="4"/>
      <c r="G53" s="1035" t="s">
        <v>469</v>
      </c>
      <c r="H53" s="1036"/>
      <c r="I53" s="1049">
        <v>1237351</v>
      </c>
      <c r="J53" s="1050">
        <v>396969</v>
      </c>
      <c r="K53" s="1051">
        <v>-33.700000000000003</v>
      </c>
      <c r="L53" s="1052">
        <v>238802</v>
      </c>
      <c r="M53" s="1053">
        <v>29.1</v>
      </c>
      <c r="N53" s="1054">
        <v>-62.8</v>
      </c>
    </row>
    <row r="54" spans="1:14" x14ac:dyDescent="0.15">
      <c r="A54" s="12"/>
      <c r="B54" s="4"/>
      <c r="C54" s="4"/>
      <c r="D54" s="4"/>
      <c r="E54" s="4"/>
      <c r="F54" s="4"/>
      <c r="G54" s="1055"/>
      <c r="H54" s="1056" t="s">
        <v>468</v>
      </c>
      <c r="I54" s="1057">
        <v>125033</v>
      </c>
      <c r="J54" s="1058">
        <v>40113</v>
      </c>
      <c r="K54" s="1059">
        <v>-45.4</v>
      </c>
      <c r="L54" s="1060">
        <v>128562</v>
      </c>
      <c r="M54" s="1061">
        <v>35.200000000000003</v>
      </c>
      <c r="N54" s="1062">
        <v>-80.599999999999994</v>
      </c>
    </row>
    <row r="55" spans="1:14" x14ac:dyDescent="0.15">
      <c r="A55" s="12"/>
      <c r="B55" s="4"/>
      <c r="C55" s="4"/>
      <c r="D55" s="4"/>
      <c r="E55" s="4"/>
      <c r="F55" s="4"/>
      <c r="G55" s="1035" t="s">
        <v>470</v>
      </c>
      <c r="H55" s="1036"/>
      <c r="I55" s="1049">
        <v>1448917</v>
      </c>
      <c r="J55" s="1050">
        <v>475679</v>
      </c>
      <c r="K55" s="1051">
        <v>19.8</v>
      </c>
      <c r="L55" s="1052">
        <v>288550</v>
      </c>
      <c r="M55" s="1053">
        <v>20.8</v>
      </c>
      <c r="N55" s="1054">
        <v>-1</v>
      </c>
    </row>
    <row r="56" spans="1:14" x14ac:dyDescent="0.15">
      <c r="A56" s="12"/>
      <c r="B56" s="4"/>
      <c r="C56" s="4"/>
      <c r="D56" s="4"/>
      <c r="E56" s="4"/>
      <c r="F56" s="4"/>
      <c r="G56" s="1055"/>
      <c r="H56" s="1056" t="s">
        <v>468</v>
      </c>
      <c r="I56" s="1057">
        <v>133319</v>
      </c>
      <c r="J56" s="1058">
        <v>43769</v>
      </c>
      <c r="K56" s="1059">
        <v>9.1</v>
      </c>
      <c r="L56" s="1060">
        <v>141525</v>
      </c>
      <c r="M56" s="1061">
        <v>10.1</v>
      </c>
      <c r="N56" s="1062">
        <v>-1</v>
      </c>
    </row>
    <row r="57" spans="1:14" x14ac:dyDescent="0.15">
      <c r="A57" s="12"/>
      <c r="B57" s="4"/>
      <c r="C57" s="4"/>
      <c r="D57" s="4"/>
      <c r="E57" s="4"/>
      <c r="F57" s="4"/>
      <c r="G57" s="1035" t="s">
        <v>471</v>
      </c>
      <c r="H57" s="1036"/>
      <c r="I57" s="1049">
        <v>3297276</v>
      </c>
      <c r="J57" s="1050">
        <v>1108701</v>
      </c>
      <c r="K57" s="1051">
        <v>133.1</v>
      </c>
      <c r="L57" s="1052">
        <v>287914</v>
      </c>
      <c r="M57" s="1053">
        <v>-0.2</v>
      </c>
      <c r="N57" s="1054">
        <v>133.30000000000001</v>
      </c>
    </row>
    <row r="58" spans="1:14" x14ac:dyDescent="0.15">
      <c r="A58" s="12"/>
      <c r="B58" s="4"/>
      <c r="C58" s="4"/>
      <c r="D58" s="4"/>
      <c r="E58" s="4"/>
      <c r="F58" s="4"/>
      <c r="G58" s="1055"/>
      <c r="H58" s="1056" t="s">
        <v>468</v>
      </c>
      <c r="I58" s="1057">
        <v>788269</v>
      </c>
      <c r="J58" s="1058">
        <v>265053</v>
      </c>
      <c r="K58" s="1059">
        <v>505.6</v>
      </c>
      <c r="L58" s="1060">
        <v>146531</v>
      </c>
      <c r="M58" s="1061">
        <v>3.5</v>
      </c>
      <c r="N58" s="1062">
        <v>502.1</v>
      </c>
    </row>
    <row r="59" spans="1:14" x14ac:dyDescent="0.15">
      <c r="A59" s="12"/>
      <c r="B59" s="4"/>
      <c r="C59" s="4"/>
      <c r="D59" s="4"/>
      <c r="E59" s="4"/>
      <c r="F59" s="4"/>
      <c r="G59" s="1035" t="s">
        <v>472</v>
      </c>
      <c r="H59" s="1036"/>
      <c r="I59" s="1049">
        <v>1189828</v>
      </c>
      <c r="J59" s="1050">
        <v>406918</v>
      </c>
      <c r="K59" s="1051">
        <v>-63.3</v>
      </c>
      <c r="L59" s="1052">
        <v>310300</v>
      </c>
      <c r="M59" s="1053">
        <v>7.8</v>
      </c>
      <c r="N59" s="1054">
        <v>-71.099999999999994</v>
      </c>
    </row>
    <row r="60" spans="1:14" x14ac:dyDescent="0.15">
      <c r="A60" s="12"/>
      <c r="B60" s="4"/>
      <c r="C60" s="4"/>
      <c r="D60" s="4"/>
      <c r="E60" s="4"/>
      <c r="F60" s="4"/>
      <c r="G60" s="1055"/>
      <c r="H60" s="1056" t="s">
        <v>468</v>
      </c>
      <c r="I60" s="1063">
        <v>423167</v>
      </c>
      <c r="J60" s="1058">
        <v>144722</v>
      </c>
      <c r="K60" s="1059">
        <v>-45.4</v>
      </c>
      <c r="L60" s="1060">
        <v>157576</v>
      </c>
      <c r="M60" s="1061">
        <v>7.5</v>
      </c>
      <c r="N60" s="1062">
        <v>-52.9</v>
      </c>
    </row>
    <row r="61" spans="1:14" x14ac:dyDescent="0.15">
      <c r="A61" s="12"/>
      <c r="B61" s="4"/>
      <c r="C61" s="4"/>
      <c r="D61" s="4"/>
      <c r="E61" s="4"/>
      <c r="F61" s="4"/>
      <c r="G61" s="1035" t="s">
        <v>473</v>
      </c>
      <c r="H61" s="1064"/>
      <c r="I61" s="1065">
        <v>1810613</v>
      </c>
      <c r="J61" s="1066">
        <v>597379</v>
      </c>
      <c r="K61" s="1067">
        <v>54.1</v>
      </c>
      <c r="L61" s="1068">
        <v>262117</v>
      </c>
      <c r="M61" s="1069">
        <v>9.6999999999999993</v>
      </c>
      <c r="N61" s="1054">
        <v>44.4</v>
      </c>
    </row>
    <row r="62" spans="1:14" x14ac:dyDescent="0.15">
      <c r="A62" s="12"/>
      <c r="B62" s="4"/>
      <c r="C62" s="4"/>
      <c r="D62" s="4"/>
      <c r="E62" s="4"/>
      <c r="F62" s="4"/>
      <c r="G62" s="1055"/>
      <c r="H62" s="1056" t="s">
        <v>468</v>
      </c>
      <c r="I62" s="1057">
        <v>340121</v>
      </c>
      <c r="J62" s="1058">
        <v>113433</v>
      </c>
      <c r="K62" s="1059">
        <v>87.2</v>
      </c>
      <c r="L62" s="1060">
        <v>133852</v>
      </c>
      <c r="M62" s="1061">
        <v>7</v>
      </c>
      <c r="N62" s="1062">
        <v>80.2</v>
      </c>
    </row>
    <row r="63" spans="1:14" x14ac:dyDescent="0.15">
      <c r="A63" s="12"/>
      <c r="B63" s="4"/>
      <c r="C63" s="4"/>
      <c r="D63" s="4"/>
      <c r="E63" s="4"/>
      <c r="F63" s="4"/>
      <c r="G63" s="4"/>
      <c r="H63" s="4"/>
      <c r="I63" s="4"/>
      <c r="J63" s="4"/>
      <c r="K63" s="4"/>
      <c r="L63" s="4"/>
      <c r="M63" s="4"/>
      <c r="N63" s="4"/>
    </row>
    <row r="64" spans="1:14" x14ac:dyDescent="0.15">
      <c r="A64" s="12"/>
      <c r="B64" s="4"/>
      <c r="C64" s="4"/>
      <c r="D64" s="4"/>
      <c r="E64" s="4"/>
      <c r="F64" s="4"/>
      <c r="G64" s="4"/>
      <c r="H64" s="4"/>
      <c r="I64" s="4"/>
      <c r="J64" s="4"/>
      <c r="K64" s="4"/>
      <c r="L64" s="4"/>
      <c r="M64" s="4"/>
      <c r="N64" s="4"/>
    </row>
    <row r="65" spans="1:16" x14ac:dyDescent="0.15">
      <c r="A65" s="12"/>
      <c r="B65" s="4"/>
      <c r="C65" s="4"/>
      <c r="D65" s="4"/>
      <c r="E65" s="4"/>
      <c r="F65" s="4"/>
      <c r="G65" s="4"/>
      <c r="H65" s="4"/>
      <c r="I65" s="4"/>
      <c r="J65" s="4"/>
      <c r="K65" s="4"/>
      <c r="L65" s="4"/>
      <c r="M65" s="4"/>
      <c r="N65" s="4"/>
    </row>
    <row r="66" spans="1:16" x14ac:dyDescent="0.15">
      <c r="A66" s="15"/>
      <c r="B66" s="16"/>
      <c r="C66" s="16"/>
      <c r="D66" s="16"/>
      <c r="E66" s="16"/>
      <c r="F66" s="16"/>
      <c r="G66" s="16"/>
      <c r="H66" s="16"/>
      <c r="I66" s="16"/>
      <c r="J66" s="16"/>
      <c r="K66" s="16"/>
      <c r="L66" s="16"/>
      <c r="M66" s="16"/>
      <c r="N66" s="16"/>
      <c r="O66" s="17"/>
    </row>
    <row r="67" spans="1:16" ht="13.5" hidden="1" customHeight="1" x14ac:dyDescent="0.15">
      <c r="G67" s="4"/>
      <c r="H67" s="4"/>
      <c r="I67" s="4"/>
      <c r="J67" s="4"/>
      <c r="K67" s="4"/>
      <c r="L67" s="4"/>
      <c r="M67" s="4"/>
      <c r="N67" s="4"/>
      <c r="O67" s="4"/>
      <c r="P67" s="4"/>
    </row>
    <row r="68" spans="1:16" ht="13.5" hidden="1" customHeight="1" x14ac:dyDescent="0.15">
      <c r="G68" s="4"/>
      <c r="H68" s="4"/>
      <c r="I68" s="4"/>
      <c r="J68" s="4"/>
      <c r="K68" s="4"/>
      <c r="L68" s="4"/>
      <c r="M68" s="4"/>
      <c r="N68" s="4"/>
    </row>
    <row r="69" spans="1:16" ht="13.5" hidden="1" customHeight="1" x14ac:dyDescent="0.15">
      <c r="G69" s="4"/>
      <c r="H69" s="4"/>
      <c r="I69" s="4"/>
      <c r="J69" s="4"/>
      <c r="K69" s="4"/>
      <c r="L69" s="4"/>
      <c r="M69" s="4"/>
      <c r="N69" s="4"/>
    </row>
    <row r="70" spans="1:16" hidden="1" x14ac:dyDescent="0.15">
      <c r="G70" s="4"/>
      <c r="H70" s="4"/>
      <c r="I70" s="4"/>
      <c r="J70" s="4"/>
      <c r="K70" s="4"/>
      <c r="L70" s="4"/>
      <c r="M70" s="4"/>
      <c r="N70" s="4"/>
    </row>
    <row r="71" spans="1:16" hidden="1" x14ac:dyDescent="0.15">
      <c r="G71" s="4"/>
      <c r="H71" s="4"/>
      <c r="I71" s="4"/>
      <c r="J71" s="4"/>
      <c r="K71" s="4"/>
      <c r="L71" s="4"/>
      <c r="M71" s="4"/>
      <c r="N71" s="4"/>
    </row>
    <row r="72" spans="1:16" hidden="1" x14ac:dyDescent="0.15">
      <c r="G72" s="4"/>
      <c r="H72" s="4"/>
      <c r="I72" s="4"/>
      <c r="J72" s="4"/>
      <c r="K72" s="4"/>
      <c r="L72" s="4"/>
      <c r="M72" s="4"/>
      <c r="N72" s="4"/>
    </row>
    <row r="73" spans="1:16" hidden="1" x14ac:dyDescent="0.15">
      <c r="G73" s="4"/>
      <c r="H73" s="4"/>
      <c r="I73" s="4"/>
      <c r="J73" s="4"/>
      <c r="K73" s="4"/>
      <c r="L73" s="4"/>
      <c r="M73" s="4"/>
      <c r="N73" s="4"/>
    </row>
    <row r="74" spans="1:16" hidden="1" x14ac:dyDescent="0.15"/>
  </sheetData>
  <sheetProtection password="851F" sheet="1" objects="1" scenarios="1"/>
  <mergeCells count="25">
    <mergeCell ref="G37:J37"/>
    <mergeCell ref="G38:J38"/>
    <mergeCell ref="G39:J39"/>
    <mergeCell ref="G40:J40"/>
    <mergeCell ref="G41:J41"/>
    <mergeCell ref="I49:I50"/>
    <mergeCell ref="J49:N49"/>
    <mergeCell ref="K30:K31"/>
    <mergeCell ref="G32:J32"/>
    <mergeCell ref="G33:J33"/>
    <mergeCell ref="G34:J34"/>
    <mergeCell ref="G35:J35"/>
    <mergeCell ref="G36:J36"/>
    <mergeCell ref="G14:J14"/>
    <mergeCell ref="G15:J15"/>
    <mergeCell ref="G16:J16"/>
    <mergeCell ref="G17:J17"/>
    <mergeCell ref="G21:J21"/>
    <mergeCell ref="G22:J22"/>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abSelected="1" zoomScale="70" zoomScaleNormal="70" zoomScaleSheetLayoutView="55" workbookViewId="0">
      <selection activeCell="AM16" sqref="AM16:AT16"/>
    </sheetView>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B2" s="42"/>
      <c r="T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abSelected="1" zoomScale="80" zoomScaleNormal="80" zoomScaleSheetLayoutView="55" workbookViewId="0">
      <selection activeCell="AM16" sqref="AM16:AT16"/>
    </sheetView>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x14ac:dyDescent="0.15">
      <c r="B2" s="42"/>
      <c r="T2" s="42"/>
    </row>
    <row r="3" spans="1: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x14ac:dyDescent="0.15"/>
    <row r="5" spans="1:34" x14ac:dyDescent="0.15"/>
    <row r="6" spans="1:34" x14ac:dyDescent="0.15"/>
    <row r="7" spans="1:34" x14ac:dyDescent="0.15"/>
    <row r="8" spans="1:34" x14ac:dyDescent="0.15"/>
    <row r="9" spans="1:34" x14ac:dyDescent="0.15">
      <c r="AH9" s="42"/>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tabSelected="1" zoomScale="50" zoomScaleNormal="50" zoomScaleSheetLayoutView="100" workbookViewId="0">
      <selection activeCell="AM16" sqref="AM16:AT16"/>
    </sheetView>
  </sheetViews>
  <sheetFormatPr defaultColWidth="0" defaultRowHeight="13.5" customHeight="1" zeroHeight="1" x14ac:dyDescent="0.15"/>
  <cols>
    <col min="1" max="1" width="8.25" style="1070" customWidth="1"/>
    <col min="2" max="16" width="14.625" style="1070" customWidth="1"/>
    <col min="17" max="16384" width="0" style="107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1071"/>
      <c r="C45" s="1071"/>
      <c r="D45" s="1071"/>
      <c r="E45" s="1071"/>
      <c r="F45" s="1071"/>
      <c r="G45" s="1071"/>
      <c r="H45" s="1071"/>
      <c r="I45" s="1071"/>
      <c r="J45" s="1072" t="s">
        <v>474</v>
      </c>
    </row>
    <row r="46" spans="2:10" ht="29.25" customHeight="1" thickBot="1" x14ac:dyDescent="0.25">
      <c r="B46" s="1073" t="s">
        <v>25</v>
      </c>
      <c r="C46" s="1074"/>
      <c r="D46" s="1074"/>
      <c r="E46" s="1075" t="s">
        <v>475</v>
      </c>
      <c r="F46" s="1076" t="s">
        <v>4</v>
      </c>
      <c r="G46" s="1077" t="s">
        <v>5</v>
      </c>
      <c r="H46" s="1077" t="s">
        <v>6</v>
      </c>
      <c r="I46" s="1077" t="s">
        <v>7</v>
      </c>
      <c r="J46" s="1078" t="s">
        <v>8</v>
      </c>
    </row>
    <row r="47" spans="2:10" ht="57.75" customHeight="1" x14ac:dyDescent="0.15">
      <c r="B47" s="1079"/>
      <c r="C47" s="1080" t="s">
        <v>476</v>
      </c>
      <c r="D47" s="1080"/>
      <c r="E47" s="1081"/>
      <c r="F47" s="1082">
        <v>32.19</v>
      </c>
      <c r="G47" s="1083">
        <v>36.229999999999997</v>
      </c>
      <c r="H47" s="1083">
        <v>39.880000000000003</v>
      </c>
      <c r="I47" s="1083">
        <v>40.67</v>
      </c>
      <c r="J47" s="1084">
        <v>39.799999999999997</v>
      </c>
    </row>
    <row r="48" spans="2:10" ht="57.75" customHeight="1" x14ac:dyDescent="0.15">
      <c r="B48" s="1085"/>
      <c r="C48" s="1086" t="s">
        <v>477</v>
      </c>
      <c r="D48" s="1086"/>
      <c r="E48" s="1087"/>
      <c r="F48" s="1088">
        <v>8.58</v>
      </c>
      <c r="G48" s="1089">
        <v>7.47</v>
      </c>
      <c r="H48" s="1089">
        <v>8.94</v>
      </c>
      <c r="I48" s="1089">
        <v>1.95</v>
      </c>
      <c r="J48" s="1090">
        <v>2.76</v>
      </c>
    </row>
    <row r="49" spans="2:10" ht="57.75" customHeight="1" thickBot="1" x14ac:dyDescent="0.2">
      <c r="B49" s="1091"/>
      <c r="C49" s="1092" t="s">
        <v>478</v>
      </c>
      <c r="D49" s="1092"/>
      <c r="E49" s="1093"/>
      <c r="F49" s="1094">
        <v>7.71</v>
      </c>
      <c r="G49" s="1095">
        <v>8.59</v>
      </c>
      <c r="H49" s="1095">
        <v>8.48</v>
      </c>
      <c r="I49" s="1095" t="s">
        <v>479</v>
      </c>
      <c r="J49" s="1096">
        <v>1.06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